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6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95"/>
  <c r="J184"/>
  <c r="J195" s="1"/>
  <c r="I195"/>
  <c r="H195"/>
  <c r="G195"/>
  <c r="F195"/>
  <c r="B176"/>
  <c r="A176"/>
  <c r="L175"/>
  <c r="J175"/>
  <c r="I175"/>
  <c r="H175"/>
  <c r="G175"/>
  <c r="F175"/>
  <c r="B166"/>
  <c r="A166"/>
  <c r="L176"/>
  <c r="J176"/>
  <c r="I176"/>
  <c r="H176"/>
  <c r="G176"/>
  <c r="F176"/>
  <c r="B157"/>
  <c r="A157"/>
  <c r="L156"/>
  <c r="J156"/>
  <c r="I156"/>
  <c r="H156"/>
  <c r="G156"/>
  <c r="F156"/>
  <c r="B147"/>
  <c r="A147"/>
  <c r="L157"/>
  <c r="J157"/>
  <c r="I157"/>
  <c r="H157"/>
  <c r="G157"/>
  <c r="F157"/>
  <c r="B138"/>
  <c r="A138"/>
  <c r="L137"/>
  <c r="J137"/>
  <c r="I137"/>
  <c r="H137"/>
  <c r="G137"/>
  <c r="F137"/>
  <c r="B128"/>
  <c r="A128"/>
  <c r="L138"/>
  <c r="J127"/>
  <c r="J138" s="1"/>
  <c r="I138"/>
  <c r="H138"/>
  <c r="G138"/>
  <c r="F138"/>
  <c r="B119"/>
  <c r="A119"/>
  <c r="L118"/>
  <c r="J118"/>
  <c r="I118"/>
  <c r="H118"/>
  <c r="G118"/>
  <c r="F118"/>
  <c r="B109"/>
  <c r="A109"/>
  <c r="L119"/>
  <c r="J108"/>
  <c r="J119" s="1"/>
  <c r="I119"/>
  <c r="H119"/>
  <c r="G119"/>
  <c r="F119"/>
  <c r="B100"/>
  <c r="A100"/>
  <c r="L99"/>
  <c r="J99"/>
  <c r="I99"/>
  <c r="H99"/>
  <c r="G99"/>
  <c r="F99"/>
  <c r="B90"/>
  <c r="A90"/>
  <c r="L100"/>
  <c r="J89"/>
  <c r="J100" s="1"/>
  <c r="I100"/>
  <c r="H100"/>
  <c r="G100"/>
  <c r="F100"/>
  <c r="B81"/>
  <c r="A81"/>
  <c r="L80"/>
  <c r="J80"/>
  <c r="I80"/>
  <c r="H80"/>
  <c r="G80"/>
  <c r="F80"/>
  <c r="B71"/>
  <c r="A71"/>
  <c r="L81"/>
  <c r="J70"/>
  <c r="J81" s="1"/>
  <c r="I81"/>
  <c r="H81"/>
  <c r="G81"/>
  <c r="F81"/>
  <c r="B62"/>
  <c r="A62"/>
  <c r="L61"/>
  <c r="J61"/>
  <c r="I61"/>
  <c r="H61"/>
  <c r="G61"/>
  <c r="F61"/>
  <c r="B52"/>
  <c r="A52"/>
  <c r="L62"/>
  <c r="J62"/>
  <c r="I62"/>
  <c r="H62"/>
  <c r="G62"/>
  <c r="F62"/>
  <c r="B43"/>
  <c r="A43"/>
  <c r="L42"/>
  <c r="J42"/>
  <c r="I42"/>
  <c r="H42"/>
  <c r="G42"/>
  <c r="F42"/>
  <c r="B33"/>
  <c r="A33"/>
  <c r="L43"/>
  <c r="J43"/>
  <c r="I43"/>
  <c r="H43"/>
  <c r="G43"/>
  <c r="F43"/>
  <c r="B24"/>
  <c r="A24"/>
  <c r="L23"/>
  <c r="J23"/>
  <c r="I23"/>
  <c r="H23"/>
  <c r="G23"/>
  <c r="F23"/>
  <c r="B14"/>
  <c r="A14"/>
  <c r="L24"/>
  <c r="J13"/>
  <c r="J24" s="1"/>
  <c r="I24"/>
  <c r="H24"/>
  <c r="G24"/>
  <c r="F24"/>
  <c r="G196" l="1"/>
  <c r="L196"/>
  <c r="H196"/>
  <c r="I196"/>
  <c r="J196"/>
  <c r="F196"/>
</calcChain>
</file>

<file path=xl/sharedStrings.xml><?xml version="1.0" encoding="utf-8"?>
<sst xmlns="http://schemas.openxmlformats.org/spreadsheetml/2006/main" count="473" uniqueCount="199">
  <si>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</si>
  <si>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</si>
  <si>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</si>
  <si>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</si>
  <si>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</si>
  <si>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</si>
  <si>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</si>
  <si>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</si>
  <si>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</si>
  <si>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</si>
  <si>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</si>
  <si>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</si>
  <si>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</si>
  <si>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</si>
  <si>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</si>
  <si>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</si>
  <si>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</si>
  <si>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</si>
  <si>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</si>
  <si>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</si>
  <si>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</si>
  <si>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</si>
  <si>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</si>
  <si>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</si>
  <si>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</si>
  <si>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</si>
  <si>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</si>
  <si>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</si>
  <si>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</si>
  <si>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</si>
  <si>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</si>
  <si>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</si>
  <si>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</si>
  <si>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</si>
  <si>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</si>
  <si>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</si>
  <si>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</si>
  <si>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</si>
  <si>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</si>
  <si>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</si>
  <si>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Балашова Л.А.</t>
  </si>
  <si>
    <t>Котлеты " Аппетитные" мясо-курицы</t>
  </si>
  <si>
    <t>10,01</t>
  </si>
  <si>
    <t>12,7</t>
  </si>
  <si>
    <t>10,98</t>
  </si>
  <si>
    <t>66,76</t>
  </si>
  <si>
    <t>Каша гречневая рассыпчатая</t>
  </si>
  <si>
    <t>6,62</t>
  </si>
  <si>
    <t>5,39</t>
  </si>
  <si>
    <t>41,87</t>
  </si>
  <si>
    <t>ТТК 2022г</t>
  </si>
  <si>
    <t>№302/2015</t>
  </si>
  <si>
    <t>Хлебная корзинка (хлеб пшеничный/хлеб ржано-пшеничный)</t>
  </si>
  <si>
    <t>20/20</t>
  </si>
  <si>
    <t>2,52</t>
  </si>
  <si>
    <t>0,36</t>
  </si>
  <si>
    <t>18,84</t>
  </si>
  <si>
    <t>Напиток</t>
  </si>
  <si>
    <t>Чай с сахаром</t>
  </si>
  <si>
    <t>200/8</t>
  </si>
  <si>
    <t>0,02</t>
  </si>
  <si>
    <t>7,99</t>
  </si>
  <si>
    <t>ТТК2021г</t>
  </si>
  <si>
    <t>Конд.изделие</t>
  </si>
  <si>
    <t>Печенье Американер с кунжутом</t>
  </si>
  <si>
    <t>2шт./30</t>
  </si>
  <si>
    <t>0,55</t>
  </si>
  <si>
    <t>0,87</t>
  </si>
  <si>
    <t>4,39</t>
  </si>
  <si>
    <t>ТТК2018г</t>
  </si>
  <si>
    <t>19,72</t>
  </si>
  <si>
    <t>19,32</t>
  </si>
  <si>
    <t>84,07</t>
  </si>
  <si>
    <t>Жаркое по-домашнему</t>
  </si>
  <si>
    <t>40/160</t>
  </si>
  <si>
    <t>12,55</t>
  </si>
  <si>
    <t>17,93</t>
  </si>
  <si>
    <t>39,88</t>
  </si>
  <si>
    <t>ТТК2022г</t>
  </si>
  <si>
    <t>Плоды свежие (яблоки)</t>
  </si>
  <si>
    <t>0,48</t>
  </si>
  <si>
    <t>11,76</t>
  </si>
  <si>
    <t>№338/2015</t>
  </si>
  <si>
    <t>Хлеб</t>
  </si>
  <si>
    <t>15,09</t>
  </si>
  <si>
    <t>18,29</t>
  </si>
  <si>
    <t>66,71</t>
  </si>
  <si>
    <t>Салат</t>
  </si>
  <si>
    <t>Макаронные изделия отварные</t>
  </si>
  <si>
    <t>5,64</t>
  </si>
  <si>
    <t>4,46</t>
  </si>
  <si>
    <t>35,94</t>
  </si>
  <si>
    <t>№202/2015г</t>
  </si>
  <si>
    <t>Салат из белокачанной капусты</t>
  </si>
  <si>
    <t>0,93</t>
  </si>
  <si>
    <t>3,05</t>
  </si>
  <si>
    <t>№45/2025</t>
  </si>
  <si>
    <t>Гор.блюдо</t>
  </si>
  <si>
    <t>Чикен</t>
  </si>
  <si>
    <t>9,10</t>
  </si>
  <si>
    <t>10,11</t>
  </si>
  <si>
    <t>19,09</t>
  </si>
  <si>
    <t>18,21</t>
  </si>
  <si>
    <t>17,98</t>
  </si>
  <si>
    <t>87,50</t>
  </si>
  <si>
    <t>Плов с говядиной</t>
  </si>
  <si>
    <t>12,22</t>
  </si>
  <si>
    <t>15,61</t>
  </si>
  <si>
    <t>49,03</t>
  </si>
  <si>
    <t>ТТК2023г</t>
  </si>
  <si>
    <t>Овощи натур.свежие(помидоры)</t>
  </si>
  <si>
    <t>0,66</t>
  </si>
  <si>
    <t>0,12</t>
  </si>
  <si>
    <t>№71/2015г</t>
  </si>
  <si>
    <t>15,42</t>
  </si>
  <si>
    <t>16,09</t>
  </si>
  <si>
    <t>78,14</t>
  </si>
  <si>
    <t>Биточки рыбные из минтая</t>
  </si>
  <si>
    <t>12,06</t>
  </si>
  <si>
    <t>15,31</t>
  </si>
  <si>
    <t>15,92</t>
  </si>
  <si>
    <t>гр.блюдо</t>
  </si>
  <si>
    <t>Пюре картофельное</t>
  </si>
  <si>
    <t>3,28</t>
  </si>
  <si>
    <t>4,65</t>
  </si>
  <si>
    <t>29,93</t>
  </si>
  <si>
    <t>№312/2015</t>
  </si>
  <si>
    <t>Овощи натуральные свежие (огурцы)доп.гарнир</t>
  </si>
  <si>
    <t>0,21</t>
  </si>
  <si>
    <t>0,03</t>
  </si>
  <si>
    <t>0,57</t>
  </si>
  <si>
    <t>№71/2015</t>
  </si>
  <si>
    <t>18,09</t>
  </si>
  <si>
    <t>20,35</t>
  </si>
  <si>
    <t>73,25</t>
  </si>
  <si>
    <t>Пельмени "Для умников и умниц" отварные с  маслом</t>
  </si>
  <si>
    <t>150/5</t>
  </si>
  <si>
    <t>16,24</t>
  </si>
  <si>
    <t>16,43</t>
  </si>
  <si>
    <t>39,83</t>
  </si>
  <si>
    <t>ТТК2015г</t>
  </si>
  <si>
    <t>Плоды свежие(яблоки)</t>
  </si>
  <si>
    <t>№338/2015г</t>
  </si>
  <si>
    <t>Овощи натуральные свежие (помидоры)доп.гарнир</t>
  </si>
  <si>
    <t>0,33</t>
  </si>
  <si>
    <t>0,06</t>
  </si>
  <si>
    <t>Хлебная корзинка (хлеб пшеничный/ржано-пшеничный)</t>
  </si>
  <si>
    <t>19,59</t>
  </si>
  <si>
    <t>17,33</t>
  </si>
  <si>
    <t>79,56</t>
  </si>
  <si>
    <t>Тефтели из говядины в соусе томатном</t>
  </si>
  <si>
    <t>60-30</t>
  </si>
  <si>
    <t>9,79</t>
  </si>
  <si>
    <t>13,93</t>
  </si>
  <si>
    <t>7,73</t>
  </si>
  <si>
    <t>Гр.блюдо</t>
  </si>
  <si>
    <t>Рис отварной</t>
  </si>
  <si>
    <t>3,83</t>
  </si>
  <si>
    <t>5,43</t>
  </si>
  <si>
    <t>40,01</t>
  </si>
  <si>
    <t>№304/2015</t>
  </si>
  <si>
    <t>Хлебная корзинка(хлеб пшеничный,ржано-пшеничный)</t>
  </si>
  <si>
    <t>Кондизд.</t>
  </si>
  <si>
    <t>Печенье Шоколадное</t>
  </si>
  <si>
    <t>1,14</t>
  </si>
  <si>
    <t>16,49</t>
  </si>
  <si>
    <t>19,78</t>
  </si>
  <si>
    <t>75,71</t>
  </si>
  <si>
    <t>Жаркое из птицы</t>
  </si>
  <si>
    <t>12,89</t>
  </si>
  <si>
    <t>15,91</t>
  </si>
  <si>
    <t>35,79</t>
  </si>
  <si>
    <t>340,9</t>
  </si>
  <si>
    <t>ТТК 2023г</t>
  </si>
  <si>
    <t>Хлебная корзинка(хлеб пшеничный, ржано-пшеничный)</t>
  </si>
  <si>
    <t>15,43</t>
  </si>
  <si>
    <t>16,27</t>
  </si>
  <si>
    <t>62,62</t>
  </si>
  <si>
    <t>Бифштекс рубленый по-домашнему</t>
  </si>
  <si>
    <t>10,69</t>
  </si>
  <si>
    <t>12,03</t>
  </si>
  <si>
    <t>15,36</t>
  </si>
  <si>
    <t>№302/2015г</t>
  </si>
  <si>
    <t>Овощи натуральные свежие (помидоры) доп.гарнир</t>
  </si>
  <si>
    <t>хлебная корзинка (хлеб пшеничный,ржано-пшеничный)</t>
  </si>
  <si>
    <t>20,18</t>
  </si>
  <si>
    <t>17,84</t>
  </si>
  <si>
    <t>85,20</t>
  </si>
  <si>
    <t>Плов с птицей</t>
  </si>
  <si>
    <t>15,44</t>
  </si>
  <si>
    <t>19,29</t>
  </si>
  <si>
    <t>49,88</t>
  </si>
  <si>
    <t xml:space="preserve">Салат </t>
  </si>
  <si>
    <t>овощи натуральные свежие (огурцы) доп.гарнир</t>
  </si>
  <si>
    <t>0,42</t>
  </si>
  <si>
    <t>Хлебная корзинка (хлеб пшеничный, ржано-пшеничный)</t>
  </si>
  <si>
    <t>18,40</t>
  </si>
  <si>
    <t>19,71</t>
  </si>
  <si>
    <t>77,85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</si>
</sst>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Protection="1">
      <protection locked="0"/>
    </xf>
    <xf numFmtId="0" fontId="11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G196" sqref="G19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/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 t="s">
        <v>42</v>
      </c>
      <c r="H6" s="40" t="s">
        <v>43</v>
      </c>
      <c r="I6" s="40" t="s">
        <v>44</v>
      </c>
      <c r="J6" s="40">
        <v>198</v>
      </c>
      <c r="K6" s="41" t="s">
        <v>50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5.5">
      <c r="A8" s="23"/>
      <c r="B8" s="15"/>
      <c r="C8" s="11"/>
      <c r="D8" s="7" t="s">
        <v>21</v>
      </c>
      <c r="E8" s="42" t="s">
        <v>46</v>
      </c>
      <c r="F8" s="43">
        <v>150</v>
      </c>
      <c r="G8" s="43" t="s">
        <v>47</v>
      </c>
      <c r="H8" s="43" t="s">
        <v>48</v>
      </c>
      <c r="I8" s="43" t="s">
        <v>49</v>
      </c>
      <c r="J8" s="43">
        <v>242</v>
      </c>
      <c r="K8" s="44" t="s">
        <v>51</v>
      </c>
      <c r="L8" s="43"/>
    </row>
    <row r="9" spans="1:12" ht="25.5">
      <c r="A9" s="23"/>
      <c r="B9" s="15"/>
      <c r="C9" s="11"/>
      <c r="D9" s="7" t="s">
        <v>23</v>
      </c>
      <c r="E9" s="42" t="s">
        <v>52</v>
      </c>
      <c r="F9" s="43" t="s">
        <v>53</v>
      </c>
      <c r="G9" s="43" t="s">
        <v>54</v>
      </c>
      <c r="H9" s="43" t="s">
        <v>55</v>
      </c>
      <c r="I9" s="43" t="s">
        <v>56</v>
      </c>
      <c r="J9" s="43">
        <v>91</v>
      </c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57</v>
      </c>
      <c r="E11" s="42" t="s">
        <v>58</v>
      </c>
      <c r="F11" s="43" t="s">
        <v>59</v>
      </c>
      <c r="G11" s="43" t="s">
        <v>60</v>
      </c>
      <c r="H11" s="43"/>
      <c r="I11" s="43" t="s">
        <v>61</v>
      </c>
      <c r="J11" s="43">
        <v>32</v>
      </c>
      <c r="K11" s="44" t="s">
        <v>62</v>
      </c>
      <c r="L11" s="43"/>
    </row>
    <row r="12" spans="1:12" ht="15">
      <c r="A12" s="23"/>
      <c r="B12" s="15"/>
      <c r="C12" s="11"/>
      <c r="D12" s="6" t="s">
        <v>63</v>
      </c>
      <c r="E12" s="42" t="s">
        <v>64</v>
      </c>
      <c r="F12" s="43" t="s">
        <v>65</v>
      </c>
      <c r="G12" s="43" t="s">
        <v>66</v>
      </c>
      <c r="H12" s="43" t="s">
        <v>67</v>
      </c>
      <c r="I12" s="43" t="s">
        <v>68</v>
      </c>
      <c r="J12" s="43">
        <v>31</v>
      </c>
      <c r="K12" s="44" t="s">
        <v>69</v>
      </c>
      <c r="L12" s="43"/>
    </row>
    <row r="13" spans="1:12" ht="15">
      <c r="A13" s="24"/>
      <c r="B13" s="17"/>
      <c r="C13" s="8"/>
      <c r="D13" s="18" t="s">
        <v>33</v>
      </c>
      <c r="E13" s="9"/>
      <c r="F13" s="19">
        <v>518</v>
      </c>
      <c r="G13" s="19" t="s">
        <v>70</v>
      </c>
      <c r="H13" s="19" t="s">
        <v>71</v>
      </c>
      <c r="I13" s="19" t="s">
        <v>72</v>
      </c>
      <c r="J13" s="19">
        <f t="shared" ref="G13:J13" si="0">SUM(J6:J12)</f>
        <v>594</v>
      </c>
      <c r="K13" s="25"/>
      <c r="L13" s="19" t="s">
        <v>45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518</v>
      </c>
      <c r="G24" s="32" t="e">
        <f t="shared" ref="G24:J24" si="3">G13+G23</f>
        <v>#VALUE!</v>
      </c>
      <c r="H24" s="32" t="e">
        <f t="shared" si="3"/>
        <v>#VALUE!</v>
      </c>
      <c r="I24" s="32" t="e">
        <f t="shared" si="3"/>
        <v>#VALUE!</v>
      </c>
      <c r="J24" s="32">
        <f t="shared" si="3"/>
        <v>594</v>
      </c>
      <c r="K24" s="32"/>
      <c r="L24" s="32" t="e">
        <f t="shared" ref="L24" si="4">L13+L23</f>
        <v>#VALUE!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73</v>
      </c>
      <c r="F25" s="40" t="s">
        <v>74</v>
      </c>
      <c r="G25" s="40" t="s">
        <v>75</v>
      </c>
      <c r="H25" s="40" t="s">
        <v>76</v>
      </c>
      <c r="I25" s="40" t="s">
        <v>77</v>
      </c>
      <c r="J25" s="40">
        <v>370</v>
      </c>
      <c r="K25" s="41" t="s">
        <v>78</v>
      </c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58</v>
      </c>
      <c r="F27" s="43" t="s">
        <v>59</v>
      </c>
      <c r="G27" s="43" t="s">
        <v>60</v>
      </c>
      <c r="H27" s="43"/>
      <c r="I27" s="43" t="s">
        <v>61</v>
      </c>
      <c r="J27" s="43">
        <v>32</v>
      </c>
      <c r="K27" s="44" t="s">
        <v>62</v>
      </c>
      <c r="L27" s="43"/>
    </row>
    <row r="28" spans="1:12" ht="25.5">
      <c r="A28" s="14"/>
      <c r="B28" s="15"/>
      <c r="C28" s="11"/>
      <c r="D28" s="7" t="s">
        <v>83</v>
      </c>
      <c r="E28" s="42" t="s">
        <v>52</v>
      </c>
      <c r="F28" s="43" t="s">
        <v>53</v>
      </c>
      <c r="G28" s="43" t="s">
        <v>54</v>
      </c>
      <c r="H28" s="43" t="s">
        <v>55</v>
      </c>
      <c r="I28" s="43" t="s">
        <v>56</v>
      </c>
      <c r="J28" s="43">
        <v>91</v>
      </c>
      <c r="K28" s="44"/>
      <c r="L28" s="43"/>
    </row>
    <row r="29" spans="1:12" ht="25.5">
      <c r="A29" s="14"/>
      <c r="B29" s="15"/>
      <c r="C29" s="11"/>
      <c r="D29" s="7" t="s">
        <v>24</v>
      </c>
      <c r="E29" s="42" t="s">
        <v>79</v>
      </c>
      <c r="F29" s="43">
        <v>120</v>
      </c>
      <c r="G29" s="43" t="s">
        <v>80</v>
      </c>
      <c r="H29" s="43" t="s">
        <v>80</v>
      </c>
      <c r="I29" s="43" t="s">
        <v>81</v>
      </c>
      <c r="J29" s="43">
        <v>56</v>
      </c>
      <c r="K29" s="44" t="s">
        <v>82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v>568</v>
      </c>
      <c r="G32" s="19" t="s">
        <v>84</v>
      </c>
      <c r="H32" s="19" t="s">
        <v>85</v>
      </c>
      <c r="I32" s="19" t="s">
        <v>86</v>
      </c>
      <c r="J32" s="19">
        <v>493</v>
      </c>
      <c r="K32" s="25"/>
      <c r="L32" s="19" t="s">
        <v>45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5">SUM(G33:G41)</f>
        <v>0</v>
      </c>
      <c r="H42" s="19">
        <f t="shared" ref="H42" si="6">SUM(H33:H41)</f>
        <v>0</v>
      </c>
      <c r="I42" s="19">
        <f t="shared" ref="I42" si="7">SUM(I33:I41)</f>
        <v>0</v>
      </c>
      <c r="J42" s="19">
        <f t="shared" ref="J42:L42" si="8">SUM(J33:J41)</f>
        <v>0</v>
      </c>
      <c r="K42" s="25"/>
      <c r="L42" s="19">
        <f t="shared" si="8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568</v>
      </c>
      <c r="G43" s="57" t="e">
        <f t="shared" ref="G43" si="9">G32+G42</f>
        <v>#VALUE!</v>
      </c>
      <c r="H43" s="32" t="e">
        <f t="shared" ref="H43" si="10">H32+H42</f>
        <v>#VALUE!</v>
      </c>
      <c r="I43" s="32" t="e">
        <f t="shared" ref="I43" si="11">I32+I42</f>
        <v>#VALUE!</v>
      </c>
      <c r="J43" s="32">
        <f t="shared" ref="J43:L43" si="12">J32+J42</f>
        <v>493</v>
      </c>
      <c r="K43" s="32"/>
      <c r="L43" s="32" t="e">
        <f t="shared" si="12"/>
        <v>#VALUE!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88</v>
      </c>
      <c r="F44" s="40">
        <v>150</v>
      </c>
      <c r="G44" s="40" t="s">
        <v>89</v>
      </c>
      <c r="H44" s="40" t="s">
        <v>90</v>
      </c>
      <c r="I44" s="40" t="s">
        <v>91</v>
      </c>
      <c r="J44" s="40">
        <v>207</v>
      </c>
      <c r="K44" s="41" t="s">
        <v>92</v>
      </c>
      <c r="L44" s="40"/>
    </row>
    <row r="45" spans="1:12" ht="15">
      <c r="A45" s="23"/>
      <c r="B45" s="15"/>
      <c r="C45" s="11"/>
      <c r="D45" s="6" t="s">
        <v>87</v>
      </c>
      <c r="E45" s="42" t="s">
        <v>93</v>
      </c>
      <c r="F45" s="43">
        <v>60</v>
      </c>
      <c r="G45" s="43">
        <v>54</v>
      </c>
      <c r="H45" s="43" t="s">
        <v>94</v>
      </c>
      <c r="I45" s="43" t="s">
        <v>95</v>
      </c>
      <c r="J45" s="43" t="s">
        <v>89</v>
      </c>
      <c r="K45" s="44" t="s">
        <v>96</v>
      </c>
      <c r="L45" s="43"/>
    </row>
    <row r="46" spans="1:12" ht="15">
      <c r="A46" s="23"/>
      <c r="B46" s="15"/>
      <c r="C46" s="11"/>
      <c r="D46" s="7" t="s">
        <v>22</v>
      </c>
      <c r="E46" s="42" t="s">
        <v>58</v>
      </c>
      <c r="F46" s="43" t="s">
        <v>59</v>
      </c>
      <c r="G46" s="43" t="s">
        <v>60</v>
      </c>
      <c r="H46" s="43"/>
      <c r="I46" s="43" t="s">
        <v>61</v>
      </c>
      <c r="J46" s="43">
        <v>32</v>
      </c>
      <c r="K46" s="44" t="s">
        <v>62</v>
      </c>
      <c r="L46" s="43"/>
    </row>
    <row r="47" spans="1:12" ht="25.5">
      <c r="A47" s="23"/>
      <c r="B47" s="15"/>
      <c r="C47" s="11"/>
      <c r="D47" s="7" t="s">
        <v>23</v>
      </c>
      <c r="E47" s="42" t="s">
        <v>52</v>
      </c>
      <c r="F47" s="43" t="s">
        <v>53</v>
      </c>
      <c r="G47" s="43" t="s">
        <v>54</v>
      </c>
      <c r="H47" s="43" t="s">
        <v>55</v>
      </c>
      <c r="I47" s="43" t="s">
        <v>56</v>
      </c>
      <c r="J47" s="43">
        <v>91</v>
      </c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58" t="s">
        <v>97</v>
      </c>
      <c r="E49" s="42" t="s">
        <v>98</v>
      </c>
      <c r="F49" s="43">
        <v>90</v>
      </c>
      <c r="G49" s="43">
        <v>202</v>
      </c>
      <c r="H49" s="43" t="s">
        <v>99</v>
      </c>
      <c r="I49" s="43" t="s">
        <v>100</v>
      </c>
      <c r="J49" s="43" t="s">
        <v>101</v>
      </c>
      <c r="K49" s="44" t="s">
        <v>78</v>
      </c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v>548</v>
      </c>
      <c r="G51" s="19" t="s">
        <v>102</v>
      </c>
      <c r="H51" s="19" t="s">
        <v>103</v>
      </c>
      <c r="I51" s="19" t="s">
        <v>104</v>
      </c>
      <c r="J51" s="19">
        <v>586</v>
      </c>
      <c r="K51" s="25"/>
      <c r="L51" s="19" t="s">
        <v>45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3">SUM(G52:G60)</f>
        <v>0</v>
      </c>
      <c r="H61" s="19">
        <f t="shared" ref="H61" si="14">SUM(H52:H60)</f>
        <v>0</v>
      </c>
      <c r="I61" s="19">
        <f t="shared" ref="I61" si="15">SUM(I52:I60)</f>
        <v>0</v>
      </c>
      <c r="J61" s="19">
        <f t="shared" ref="J61:L61" si="16">SUM(J52:J60)</f>
        <v>0</v>
      </c>
      <c r="K61" s="25"/>
      <c r="L61" s="19">
        <f t="shared" si="16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548</v>
      </c>
      <c r="G62" s="32" t="e">
        <f t="shared" ref="G62" si="17">G51+G61</f>
        <v>#VALUE!</v>
      </c>
      <c r="H62" s="32" t="e">
        <f t="shared" ref="H62" si="18">H51+H61</f>
        <v>#VALUE!</v>
      </c>
      <c r="I62" s="32" t="e">
        <f t="shared" ref="I62" si="19">I51+I61</f>
        <v>#VALUE!</v>
      </c>
      <c r="J62" s="32">
        <f t="shared" ref="J62:L62" si="20">J51+J61</f>
        <v>586</v>
      </c>
      <c r="K62" s="32"/>
      <c r="L62" s="32" t="e">
        <f t="shared" si="20"/>
        <v>#VALUE!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105</v>
      </c>
      <c r="F63" s="40" t="s">
        <v>74</v>
      </c>
      <c r="G63" s="40" t="s">
        <v>106</v>
      </c>
      <c r="H63" s="40" t="s">
        <v>107</v>
      </c>
      <c r="I63" s="40" t="s">
        <v>108</v>
      </c>
      <c r="J63" s="40">
        <v>384</v>
      </c>
      <c r="K63" s="41" t="s">
        <v>109</v>
      </c>
      <c r="L63" s="40"/>
    </row>
    <row r="64" spans="1:12" ht="25.5">
      <c r="A64" s="23"/>
      <c r="B64" s="15"/>
      <c r="C64" s="11"/>
      <c r="D64" s="58" t="s">
        <v>87</v>
      </c>
      <c r="E64" s="42" t="s">
        <v>110</v>
      </c>
      <c r="F64" s="43">
        <v>60</v>
      </c>
      <c r="G64" s="43" t="s">
        <v>111</v>
      </c>
      <c r="H64" s="43" t="s">
        <v>112</v>
      </c>
      <c r="I64" s="43">
        <v>2.2799999999999998</v>
      </c>
      <c r="J64" s="43">
        <v>14</v>
      </c>
      <c r="K64" s="44" t="s">
        <v>113</v>
      </c>
      <c r="L64" s="43"/>
    </row>
    <row r="65" spans="1:12" ht="15">
      <c r="A65" s="23"/>
      <c r="B65" s="15"/>
      <c r="C65" s="11"/>
      <c r="D65" s="7" t="s">
        <v>22</v>
      </c>
      <c r="E65" s="42" t="s">
        <v>58</v>
      </c>
      <c r="F65" s="43" t="s">
        <v>59</v>
      </c>
      <c r="G65" s="43" t="s">
        <v>60</v>
      </c>
      <c r="H65" s="43"/>
      <c r="I65" s="43" t="s">
        <v>61</v>
      </c>
      <c r="J65" s="43">
        <v>32</v>
      </c>
      <c r="K65" s="44" t="s">
        <v>62</v>
      </c>
      <c r="L65" s="43"/>
    </row>
    <row r="66" spans="1:12" ht="25.5">
      <c r="A66" s="23"/>
      <c r="B66" s="15"/>
      <c r="C66" s="11"/>
      <c r="D66" s="7" t="s">
        <v>23</v>
      </c>
      <c r="E66" s="42" t="s">
        <v>52</v>
      </c>
      <c r="F66" s="43" t="s">
        <v>53</v>
      </c>
      <c r="G66" s="43" t="s">
        <v>54</v>
      </c>
      <c r="H66" s="43" t="s">
        <v>55</v>
      </c>
      <c r="I66" s="43" t="s">
        <v>56</v>
      </c>
      <c r="J66" s="43">
        <v>91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v>508</v>
      </c>
      <c r="G70" s="19" t="s">
        <v>114</v>
      </c>
      <c r="H70" s="19" t="s">
        <v>115</v>
      </c>
      <c r="I70" s="19" t="s">
        <v>116</v>
      </c>
      <c r="J70" s="19">
        <f t="shared" ref="J70:L70" si="21">SUM(J63:J69)</f>
        <v>521</v>
      </c>
      <c r="K70" s="25"/>
      <c r="L70" s="19" t="s">
        <v>45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2">SUM(G71:G79)</f>
        <v>0</v>
      </c>
      <c r="H80" s="19">
        <f t="shared" ref="H80" si="23">SUM(H71:H79)</f>
        <v>0</v>
      </c>
      <c r="I80" s="19">
        <f t="shared" ref="I80" si="24">SUM(I71:I79)</f>
        <v>0</v>
      </c>
      <c r="J80" s="19">
        <f t="shared" ref="J80:L80" si="25">SUM(J71:J79)</f>
        <v>0</v>
      </c>
      <c r="K80" s="25"/>
      <c r="L80" s="19">
        <f t="shared" si="25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508</v>
      </c>
      <c r="G81" s="32" t="e">
        <f t="shared" ref="G81" si="26">G70+G80</f>
        <v>#VALUE!</v>
      </c>
      <c r="H81" s="32" t="e">
        <f t="shared" ref="H81" si="27">H70+H80</f>
        <v>#VALUE!</v>
      </c>
      <c r="I81" s="32" t="e">
        <f t="shared" ref="I81" si="28">I70+I80</f>
        <v>#VALUE!</v>
      </c>
      <c r="J81" s="32">
        <f t="shared" ref="J81:L81" si="29">J70+J80</f>
        <v>521</v>
      </c>
      <c r="K81" s="32"/>
      <c r="L81" s="32" t="e">
        <f t="shared" si="29"/>
        <v>#VALUE!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117</v>
      </c>
      <c r="F82" s="40">
        <v>90</v>
      </c>
      <c r="G82" s="40" t="s">
        <v>118</v>
      </c>
      <c r="H82" s="40" t="s">
        <v>119</v>
      </c>
      <c r="I82" s="40" t="s">
        <v>120</v>
      </c>
      <c r="J82" s="40">
        <v>238</v>
      </c>
      <c r="K82" s="41" t="s">
        <v>62</v>
      </c>
      <c r="L82" s="40"/>
    </row>
    <row r="83" spans="1:12" ht="25.5">
      <c r="A83" s="23"/>
      <c r="B83" s="15"/>
      <c r="C83" s="11"/>
      <c r="D83" s="58" t="s">
        <v>121</v>
      </c>
      <c r="E83" s="42" t="s">
        <v>122</v>
      </c>
      <c r="F83" s="43">
        <v>150</v>
      </c>
      <c r="G83" s="43" t="s">
        <v>123</v>
      </c>
      <c r="H83" s="43" t="s">
        <v>124</v>
      </c>
      <c r="I83" s="43" t="s">
        <v>125</v>
      </c>
      <c r="J83" s="43">
        <v>174</v>
      </c>
      <c r="K83" s="44" t="s">
        <v>126</v>
      </c>
      <c r="L83" s="43"/>
    </row>
    <row r="84" spans="1:12" ht="15">
      <c r="A84" s="23"/>
      <c r="B84" s="15"/>
      <c r="C84" s="11"/>
      <c r="D84" s="7" t="s">
        <v>22</v>
      </c>
      <c r="E84" s="42" t="s">
        <v>58</v>
      </c>
      <c r="F84" s="43" t="s">
        <v>59</v>
      </c>
      <c r="G84" s="43" t="s">
        <v>60</v>
      </c>
      <c r="H84" s="43"/>
      <c r="I84" s="43" t="s">
        <v>61</v>
      </c>
      <c r="J84" s="43">
        <v>32</v>
      </c>
      <c r="K84" s="44" t="s">
        <v>62</v>
      </c>
      <c r="L84" s="43"/>
    </row>
    <row r="85" spans="1:12" ht="25.5">
      <c r="A85" s="23"/>
      <c r="B85" s="15"/>
      <c r="C85" s="11"/>
      <c r="D85" s="7" t="s">
        <v>23</v>
      </c>
      <c r="E85" s="42" t="s">
        <v>52</v>
      </c>
      <c r="F85" s="43" t="s">
        <v>53</v>
      </c>
      <c r="G85" s="43" t="s">
        <v>54</v>
      </c>
      <c r="H85" s="43" t="s">
        <v>55</v>
      </c>
      <c r="I85" s="43" t="s">
        <v>56</v>
      </c>
      <c r="J85" s="43">
        <v>91</v>
      </c>
      <c r="K85" s="44"/>
      <c r="L85" s="43"/>
    </row>
    <row r="86" spans="1:12" ht="15">
      <c r="A86" s="23"/>
      <c r="B86" s="15"/>
      <c r="C86" s="11"/>
      <c r="D86" s="59" t="s">
        <v>87</v>
      </c>
      <c r="E86" s="42" t="s">
        <v>127</v>
      </c>
      <c r="F86" s="43">
        <v>30</v>
      </c>
      <c r="G86" s="43" t="s">
        <v>128</v>
      </c>
      <c r="H86" s="43" t="s">
        <v>129</v>
      </c>
      <c r="I86" s="43" t="s">
        <v>130</v>
      </c>
      <c r="J86" s="43">
        <v>3</v>
      </c>
      <c r="K86" s="44" t="s">
        <v>131</v>
      </c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v>518</v>
      </c>
      <c r="G89" s="19" t="s">
        <v>132</v>
      </c>
      <c r="H89" s="19" t="s">
        <v>133</v>
      </c>
      <c r="I89" s="19" t="s">
        <v>134</v>
      </c>
      <c r="J89" s="19">
        <f t="shared" ref="J89:L89" si="30">SUM(J82:J88)</f>
        <v>538</v>
      </c>
      <c r="K89" s="25"/>
      <c r="L89" s="19" t="s">
        <v>45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31">SUM(G90:G98)</f>
        <v>0</v>
      </c>
      <c r="H99" s="19">
        <f t="shared" ref="H99" si="32">SUM(H90:H98)</f>
        <v>0</v>
      </c>
      <c r="I99" s="19">
        <f t="shared" ref="I99" si="33">SUM(I90:I98)</f>
        <v>0</v>
      </c>
      <c r="J99" s="19">
        <f t="shared" ref="J99:L99" si="34">SUM(J90:J98)</f>
        <v>0</v>
      </c>
      <c r="K99" s="25"/>
      <c r="L99" s="19">
        <f t="shared" si="34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518</v>
      </c>
      <c r="G100" s="32" t="e">
        <f t="shared" ref="G100" si="35">G89+G99</f>
        <v>#VALUE!</v>
      </c>
      <c r="H100" s="32" t="e">
        <f t="shared" ref="H100" si="36">H89+H99</f>
        <v>#VALUE!</v>
      </c>
      <c r="I100" s="32" t="e">
        <f t="shared" ref="I100" si="37">I89+I99</f>
        <v>#VALUE!</v>
      </c>
      <c r="J100" s="32">
        <f t="shared" ref="J100:L100" si="38">J89+J99</f>
        <v>538</v>
      </c>
      <c r="K100" s="32"/>
      <c r="L100" s="32" t="e">
        <f t="shared" si="38"/>
        <v>#VALUE!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135</v>
      </c>
      <c r="F101" s="40" t="s">
        <v>136</v>
      </c>
      <c r="G101" s="40" t="s">
        <v>137</v>
      </c>
      <c r="H101" s="40" t="s">
        <v>138</v>
      </c>
      <c r="I101" s="40" t="s">
        <v>139</v>
      </c>
      <c r="J101" s="40">
        <v>370</v>
      </c>
      <c r="K101" s="41" t="s">
        <v>140</v>
      </c>
      <c r="L101" s="40"/>
    </row>
    <row r="102" spans="1:12" ht="25.5">
      <c r="A102" s="23"/>
      <c r="B102" s="15"/>
      <c r="C102" s="11"/>
      <c r="D102" s="58" t="s">
        <v>87</v>
      </c>
      <c r="E102" s="42" t="s">
        <v>143</v>
      </c>
      <c r="F102" s="43">
        <v>30</v>
      </c>
      <c r="G102" s="43" t="s">
        <v>144</v>
      </c>
      <c r="H102" s="43" t="s">
        <v>145</v>
      </c>
      <c r="I102" s="43">
        <v>1.1399999999999999</v>
      </c>
      <c r="J102" s="43">
        <v>7</v>
      </c>
      <c r="K102" s="44" t="s">
        <v>113</v>
      </c>
      <c r="L102" s="43"/>
    </row>
    <row r="103" spans="1:12" ht="15">
      <c r="A103" s="23"/>
      <c r="B103" s="15"/>
      <c r="C103" s="11"/>
      <c r="D103" s="7" t="s">
        <v>22</v>
      </c>
      <c r="E103" s="42" t="s">
        <v>58</v>
      </c>
      <c r="F103" s="43" t="s">
        <v>59</v>
      </c>
      <c r="G103" s="43" t="s">
        <v>60</v>
      </c>
      <c r="H103" s="43"/>
      <c r="I103" s="43" t="s">
        <v>61</v>
      </c>
      <c r="J103" s="43">
        <v>32</v>
      </c>
      <c r="K103" s="44" t="s">
        <v>62</v>
      </c>
      <c r="L103" s="43"/>
    </row>
    <row r="104" spans="1:12" ht="15">
      <c r="A104" s="23"/>
      <c r="B104" s="15"/>
      <c r="C104" s="11"/>
      <c r="D104" s="7" t="s">
        <v>23</v>
      </c>
      <c r="E104" s="42" t="s">
        <v>146</v>
      </c>
      <c r="F104" s="43" t="s">
        <v>53</v>
      </c>
      <c r="G104" s="43" t="s">
        <v>54</v>
      </c>
      <c r="H104" s="43" t="s">
        <v>55</v>
      </c>
      <c r="I104" s="43" t="s">
        <v>56</v>
      </c>
      <c r="J104" s="43">
        <v>91</v>
      </c>
      <c r="K104" s="44"/>
      <c r="L104" s="43"/>
    </row>
    <row r="105" spans="1:12" ht="25.5">
      <c r="A105" s="23"/>
      <c r="B105" s="15"/>
      <c r="C105" s="11"/>
      <c r="D105" s="7" t="s">
        <v>24</v>
      </c>
      <c r="E105" s="42" t="s">
        <v>141</v>
      </c>
      <c r="F105" s="43">
        <v>120</v>
      </c>
      <c r="G105" s="43" t="s">
        <v>80</v>
      </c>
      <c r="H105" s="43" t="s">
        <v>80</v>
      </c>
      <c r="I105" s="43" t="s">
        <v>81</v>
      </c>
      <c r="J105" s="43">
        <v>56</v>
      </c>
      <c r="K105" s="44" t="s">
        <v>142</v>
      </c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v>553</v>
      </c>
      <c r="G108" s="19" t="s">
        <v>147</v>
      </c>
      <c r="H108" s="19" t="s">
        <v>148</v>
      </c>
      <c r="I108" s="19" t="s">
        <v>149</v>
      </c>
      <c r="J108" s="19">
        <f t="shared" ref="G108:J108" si="39">SUM(J101:J107)</f>
        <v>556</v>
      </c>
      <c r="K108" s="25"/>
      <c r="L108" s="19" t="s">
        <v>45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40">SUM(G109:G117)</f>
        <v>0</v>
      </c>
      <c r="H118" s="19">
        <f t="shared" si="40"/>
        <v>0</v>
      </c>
      <c r="I118" s="19">
        <f t="shared" si="40"/>
        <v>0</v>
      </c>
      <c r="J118" s="19">
        <f t="shared" si="40"/>
        <v>0</v>
      </c>
      <c r="K118" s="25"/>
      <c r="L118" s="19">
        <f t="shared" ref="L118" si="41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553</v>
      </c>
      <c r="G119" s="32" t="e">
        <f t="shared" ref="G119" si="42">G108+G118</f>
        <v>#VALUE!</v>
      </c>
      <c r="H119" s="32" t="e">
        <f t="shared" ref="H119" si="43">H108+H118</f>
        <v>#VALUE!</v>
      </c>
      <c r="I119" s="32" t="e">
        <f t="shared" ref="I119" si="44">I108+I118</f>
        <v>#VALUE!</v>
      </c>
      <c r="J119" s="32">
        <f t="shared" ref="J119:L119" si="45">J108+J118</f>
        <v>556</v>
      </c>
      <c r="K119" s="32"/>
      <c r="L119" s="32" t="e">
        <f t="shared" si="45"/>
        <v>#VALUE!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150</v>
      </c>
      <c r="F120" s="40" t="s">
        <v>151</v>
      </c>
      <c r="G120" s="40" t="s">
        <v>152</v>
      </c>
      <c r="H120" s="40" t="s">
        <v>153</v>
      </c>
      <c r="I120" s="40" t="s">
        <v>154</v>
      </c>
      <c r="J120" s="40">
        <v>192</v>
      </c>
      <c r="K120" s="41" t="s">
        <v>109</v>
      </c>
      <c r="L120" s="40"/>
    </row>
    <row r="121" spans="1:12" ht="25.5">
      <c r="A121" s="14"/>
      <c r="B121" s="15"/>
      <c r="C121" s="11"/>
      <c r="D121" s="58" t="s">
        <v>155</v>
      </c>
      <c r="E121" s="42" t="s">
        <v>156</v>
      </c>
      <c r="F121" s="43">
        <v>150</v>
      </c>
      <c r="G121" s="43" t="s">
        <v>157</v>
      </c>
      <c r="H121" s="43" t="s">
        <v>158</v>
      </c>
      <c r="I121" s="43" t="s">
        <v>159</v>
      </c>
      <c r="J121" s="43">
        <v>224</v>
      </c>
      <c r="K121" s="44" t="s">
        <v>160</v>
      </c>
      <c r="L121" s="43"/>
    </row>
    <row r="122" spans="1:12" ht="15">
      <c r="A122" s="14"/>
      <c r="B122" s="15"/>
      <c r="C122" s="11"/>
      <c r="D122" s="7" t="s">
        <v>22</v>
      </c>
      <c r="E122" s="42" t="s">
        <v>58</v>
      </c>
      <c r="F122" s="43" t="s">
        <v>59</v>
      </c>
      <c r="G122" s="43" t="s">
        <v>60</v>
      </c>
      <c r="H122" s="43"/>
      <c r="I122" s="43" t="s">
        <v>61</v>
      </c>
      <c r="J122" s="43">
        <v>32</v>
      </c>
      <c r="K122" s="44" t="s">
        <v>62</v>
      </c>
      <c r="L122" s="43"/>
    </row>
    <row r="123" spans="1:12" ht="15">
      <c r="A123" s="14"/>
      <c r="B123" s="15"/>
      <c r="C123" s="11"/>
      <c r="D123" s="7" t="s">
        <v>23</v>
      </c>
      <c r="E123" s="42" t="s">
        <v>161</v>
      </c>
      <c r="F123" s="43" t="s">
        <v>53</v>
      </c>
      <c r="G123" s="43" t="s">
        <v>54</v>
      </c>
      <c r="H123" s="43" t="s">
        <v>55</v>
      </c>
      <c r="I123" s="43" t="s">
        <v>56</v>
      </c>
      <c r="J123" s="43">
        <v>91</v>
      </c>
      <c r="K123" s="44"/>
      <c r="L123" s="43"/>
    </row>
    <row r="124" spans="1:12" ht="15">
      <c r="A124" s="14"/>
      <c r="B124" s="15"/>
      <c r="C124" s="11"/>
      <c r="D124" s="59" t="s">
        <v>162</v>
      </c>
      <c r="E124" s="42" t="s">
        <v>163</v>
      </c>
      <c r="F124" s="43" t="s">
        <v>65</v>
      </c>
      <c r="G124" s="43" t="s">
        <v>144</v>
      </c>
      <c r="H124" s="43" t="s">
        <v>145</v>
      </c>
      <c r="I124" s="43" t="s">
        <v>164</v>
      </c>
      <c r="J124" s="43">
        <v>7</v>
      </c>
      <c r="K124" s="44" t="s">
        <v>62</v>
      </c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v>518</v>
      </c>
      <c r="G127" s="19" t="s">
        <v>165</v>
      </c>
      <c r="H127" s="19" t="s">
        <v>166</v>
      </c>
      <c r="I127" s="19" t="s">
        <v>167</v>
      </c>
      <c r="J127" s="19">
        <f t="shared" ref="G127:J127" si="46">SUM(J120:J126)</f>
        <v>546</v>
      </c>
      <c r="K127" s="25"/>
      <c r="L127" s="19" t="s">
        <v>45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47">SUM(G128:G136)</f>
        <v>0</v>
      </c>
      <c r="H137" s="19">
        <f t="shared" si="47"/>
        <v>0</v>
      </c>
      <c r="I137" s="19">
        <f t="shared" si="47"/>
        <v>0</v>
      </c>
      <c r="J137" s="19">
        <f t="shared" si="47"/>
        <v>0</v>
      </c>
      <c r="K137" s="25"/>
      <c r="L137" s="19">
        <f t="shared" ref="L137" si="48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518</v>
      </c>
      <c r="G138" s="32" t="e">
        <f t="shared" ref="G138" si="49">G127+G137</f>
        <v>#VALUE!</v>
      </c>
      <c r="H138" s="32" t="e">
        <f t="shared" ref="H138" si="50">H127+H137</f>
        <v>#VALUE!</v>
      </c>
      <c r="I138" s="32" t="e">
        <f t="shared" ref="I138" si="51">I127+I137</f>
        <v>#VALUE!</v>
      </c>
      <c r="J138" s="32">
        <f t="shared" ref="J138:L138" si="52">J127+J137</f>
        <v>546</v>
      </c>
      <c r="K138" s="32"/>
      <c r="L138" s="32" t="e">
        <f t="shared" si="52"/>
        <v>#VALUE!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168</v>
      </c>
      <c r="F139" s="40" t="s">
        <v>74</v>
      </c>
      <c r="G139" s="40" t="s">
        <v>169</v>
      </c>
      <c r="H139" s="40" t="s">
        <v>170</v>
      </c>
      <c r="I139" s="40" t="s">
        <v>171</v>
      </c>
      <c r="J139" s="40" t="s">
        <v>172</v>
      </c>
      <c r="K139" s="41" t="s">
        <v>173</v>
      </c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58</v>
      </c>
      <c r="F141" s="43" t="s">
        <v>59</v>
      </c>
      <c r="G141" s="43" t="s">
        <v>60</v>
      </c>
      <c r="H141" s="43"/>
      <c r="I141" s="43" t="s">
        <v>61</v>
      </c>
      <c r="J141" s="43">
        <v>32</v>
      </c>
      <c r="K141" s="44" t="s">
        <v>62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174</v>
      </c>
      <c r="F142" s="43" t="s">
        <v>53</v>
      </c>
      <c r="G142" s="43" t="s">
        <v>54</v>
      </c>
      <c r="H142" s="43" t="s">
        <v>55</v>
      </c>
      <c r="I142" s="43" t="s">
        <v>56</v>
      </c>
      <c r="J142" s="43">
        <v>91</v>
      </c>
      <c r="K142" s="44"/>
      <c r="L142" s="43"/>
    </row>
    <row r="143" spans="1:12" ht="25.5">
      <c r="A143" s="23"/>
      <c r="B143" s="15"/>
      <c r="C143" s="11"/>
      <c r="D143" s="7" t="s">
        <v>24</v>
      </c>
      <c r="E143" s="42" t="s">
        <v>79</v>
      </c>
      <c r="F143" s="43">
        <v>120</v>
      </c>
      <c r="G143" s="43" t="s">
        <v>80</v>
      </c>
      <c r="H143" s="43" t="s">
        <v>80</v>
      </c>
      <c r="I143" s="43" t="s">
        <v>81</v>
      </c>
      <c r="J143" s="43">
        <v>56</v>
      </c>
      <c r="K143" s="44" t="s">
        <v>82</v>
      </c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v>568</v>
      </c>
      <c r="G146" s="19" t="s">
        <v>175</v>
      </c>
      <c r="H146" s="19" t="s">
        <v>176</v>
      </c>
      <c r="I146" s="19" t="s">
        <v>177</v>
      </c>
      <c r="J146" s="19">
        <v>464</v>
      </c>
      <c r="K146" s="25"/>
      <c r="L146" s="19" t="s">
        <v>45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53">SUM(G147:G155)</f>
        <v>0</v>
      </c>
      <c r="H156" s="19">
        <f t="shared" si="53"/>
        <v>0</v>
      </c>
      <c r="I156" s="19">
        <f t="shared" si="53"/>
        <v>0</v>
      </c>
      <c r="J156" s="19">
        <f t="shared" si="53"/>
        <v>0</v>
      </c>
      <c r="K156" s="25"/>
      <c r="L156" s="19">
        <f t="shared" ref="L156" si="54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568</v>
      </c>
      <c r="G157" s="32" t="e">
        <f t="shared" ref="G157" si="55">G146+G156</f>
        <v>#VALUE!</v>
      </c>
      <c r="H157" s="32" t="e">
        <f t="shared" ref="H157" si="56">H146+H156</f>
        <v>#VALUE!</v>
      </c>
      <c r="I157" s="32" t="e">
        <f t="shared" ref="I157" si="57">I146+I156</f>
        <v>#VALUE!</v>
      </c>
      <c r="J157" s="32">
        <f t="shared" ref="J157:L157" si="58">J146+J156</f>
        <v>464</v>
      </c>
      <c r="K157" s="32"/>
      <c r="L157" s="32" t="e">
        <f t="shared" si="58"/>
        <v>#VALUE!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178</v>
      </c>
      <c r="F158" s="40">
        <v>90</v>
      </c>
      <c r="G158" s="40" t="s">
        <v>179</v>
      </c>
      <c r="H158" s="40" t="s">
        <v>180</v>
      </c>
      <c r="I158" s="40" t="s">
        <v>181</v>
      </c>
      <c r="J158" s="40">
        <v>210</v>
      </c>
      <c r="K158" s="41" t="s">
        <v>78</v>
      </c>
      <c r="L158" s="40"/>
    </row>
    <row r="159" spans="1:12" ht="25.5">
      <c r="A159" s="23"/>
      <c r="B159" s="15"/>
      <c r="C159" s="11"/>
      <c r="D159" s="58" t="s">
        <v>21</v>
      </c>
      <c r="E159" s="42" t="s">
        <v>46</v>
      </c>
      <c r="F159" s="43">
        <v>150</v>
      </c>
      <c r="G159" s="43" t="s">
        <v>47</v>
      </c>
      <c r="H159" s="43" t="s">
        <v>48</v>
      </c>
      <c r="I159" s="43" t="s">
        <v>49</v>
      </c>
      <c r="J159" s="43">
        <v>242</v>
      </c>
      <c r="K159" s="44" t="s">
        <v>182</v>
      </c>
      <c r="L159" s="43"/>
    </row>
    <row r="160" spans="1:12" ht="15">
      <c r="A160" s="23"/>
      <c r="B160" s="15"/>
      <c r="C160" s="11"/>
      <c r="D160" s="7" t="s">
        <v>22</v>
      </c>
      <c r="E160" s="42" t="s">
        <v>58</v>
      </c>
      <c r="F160" s="43">
        <v>32</v>
      </c>
      <c r="G160" s="43" t="s">
        <v>59</v>
      </c>
      <c r="H160" s="43" t="s">
        <v>60</v>
      </c>
      <c r="I160" s="43"/>
      <c r="J160" s="43" t="s">
        <v>61</v>
      </c>
      <c r="K160" s="44" t="s">
        <v>62</v>
      </c>
      <c r="L160" s="43"/>
    </row>
    <row r="161" spans="1:12" ht="15">
      <c r="A161" s="23"/>
      <c r="B161" s="15"/>
      <c r="C161" s="11"/>
      <c r="D161" s="7" t="s">
        <v>23</v>
      </c>
      <c r="E161" s="42" t="s">
        <v>184</v>
      </c>
      <c r="F161" s="43" t="s">
        <v>53</v>
      </c>
      <c r="G161" s="43" t="s">
        <v>54</v>
      </c>
      <c r="H161" s="43" t="s">
        <v>55</v>
      </c>
      <c r="I161" s="43" t="s">
        <v>56</v>
      </c>
      <c r="J161" s="43">
        <v>91</v>
      </c>
      <c r="K161" s="44"/>
      <c r="L161" s="43"/>
    </row>
    <row r="162" spans="1:12" ht="25.5">
      <c r="A162" s="23"/>
      <c r="B162" s="15"/>
      <c r="C162" s="11"/>
      <c r="D162" s="59" t="s">
        <v>87</v>
      </c>
      <c r="E162" s="42" t="s">
        <v>183</v>
      </c>
      <c r="F162" s="43">
        <v>30</v>
      </c>
      <c r="G162" s="43" t="s">
        <v>144</v>
      </c>
      <c r="H162" s="43" t="s">
        <v>145</v>
      </c>
      <c r="I162" s="43" t="s">
        <v>164</v>
      </c>
      <c r="J162" s="43">
        <v>7</v>
      </c>
      <c r="K162" s="44" t="s">
        <v>113</v>
      </c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v>518</v>
      </c>
      <c r="G165" s="19" t="s">
        <v>185</v>
      </c>
      <c r="H165" s="19" t="s">
        <v>186</v>
      </c>
      <c r="I165" s="19" t="s">
        <v>187</v>
      </c>
      <c r="J165" s="19">
        <v>582</v>
      </c>
      <c r="K165" s="25"/>
      <c r="L165" s="19" t="s">
        <v>45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59">SUM(G166:G174)</f>
        <v>0</v>
      </c>
      <c r="H175" s="19">
        <f t="shared" si="59"/>
        <v>0</v>
      </c>
      <c r="I175" s="19">
        <f t="shared" si="59"/>
        <v>0</v>
      </c>
      <c r="J175" s="19">
        <f t="shared" si="59"/>
        <v>0</v>
      </c>
      <c r="K175" s="25"/>
      <c r="L175" s="19">
        <f t="shared" ref="L175" si="60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518</v>
      </c>
      <c r="G176" s="32" t="e">
        <f t="shared" ref="G176" si="61">G165+G175</f>
        <v>#VALUE!</v>
      </c>
      <c r="H176" s="32" t="e">
        <f t="shared" ref="H176" si="62">H165+H175</f>
        <v>#VALUE!</v>
      </c>
      <c r="I176" s="32" t="e">
        <f t="shared" ref="I176" si="63">I165+I175</f>
        <v>#VALUE!</v>
      </c>
      <c r="J176" s="32">
        <f t="shared" ref="J176:L176" si="64">J165+J175</f>
        <v>582</v>
      </c>
      <c r="K176" s="32"/>
      <c r="L176" s="32" t="e">
        <f t="shared" si="64"/>
        <v>#VALUE!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188</v>
      </c>
      <c r="F177" s="40" t="s">
        <v>74</v>
      </c>
      <c r="G177" s="40" t="s">
        <v>189</v>
      </c>
      <c r="H177" s="40" t="s">
        <v>190</v>
      </c>
      <c r="I177" s="40" t="s">
        <v>191</v>
      </c>
      <c r="J177" s="40">
        <v>430</v>
      </c>
      <c r="K177" s="41" t="s">
        <v>62</v>
      </c>
      <c r="L177" s="40"/>
    </row>
    <row r="178" spans="1:12" ht="25.5">
      <c r="A178" s="23"/>
      <c r="B178" s="15"/>
      <c r="C178" s="11"/>
      <c r="D178" s="58" t="s">
        <v>192</v>
      </c>
      <c r="E178" s="42" t="s">
        <v>193</v>
      </c>
      <c r="F178" s="43">
        <v>60</v>
      </c>
      <c r="G178" s="43" t="s">
        <v>194</v>
      </c>
      <c r="H178" s="43" t="s">
        <v>145</v>
      </c>
      <c r="I178" s="43" t="s">
        <v>164</v>
      </c>
      <c r="J178" s="43">
        <v>7</v>
      </c>
      <c r="K178" s="44" t="s">
        <v>113</v>
      </c>
      <c r="L178" s="43"/>
    </row>
    <row r="179" spans="1:12" ht="15">
      <c r="A179" s="23"/>
      <c r="B179" s="15"/>
      <c r="C179" s="11"/>
      <c r="D179" s="7" t="s">
        <v>22</v>
      </c>
      <c r="E179" s="42" t="s">
        <v>58</v>
      </c>
      <c r="F179" s="43" t="s">
        <v>59</v>
      </c>
      <c r="G179" s="43" t="s">
        <v>60</v>
      </c>
      <c r="H179" s="43"/>
      <c r="I179" s="43" t="s">
        <v>61</v>
      </c>
      <c r="J179" s="43">
        <v>32</v>
      </c>
      <c r="K179" s="44" t="s">
        <v>62</v>
      </c>
      <c r="L179" s="43"/>
    </row>
    <row r="180" spans="1:12" ht="15">
      <c r="A180" s="23"/>
      <c r="B180" s="15"/>
      <c r="C180" s="11"/>
      <c r="D180" s="7" t="s">
        <v>23</v>
      </c>
      <c r="E180" s="42" t="s">
        <v>195</v>
      </c>
      <c r="F180" s="43" t="s">
        <v>53</v>
      </c>
      <c r="G180" s="43" t="s">
        <v>54</v>
      </c>
      <c r="H180" s="43" t="s">
        <v>55</v>
      </c>
      <c r="I180" s="43" t="s">
        <v>56</v>
      </c>
      <c r="J180" s="43">
        <v>91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v>508</v>
      </c>
      <c r="G184" s="19" t="s">
        <v>196</v>
      </c>
      <c r="H184" s="19" t="s">
        <v>197</v>
      </c>
      <c r="I184" s="19" t="s">
        <v>198</v>
      </c>
      <c r="J184" s="19">
        <f t="shared" ref="G184:J184" si="65">SUM(J177:J183)</f>
        <v>560</v>
      </c>
      <c r="K184" s="25"/>
      <c r="L184" s="19" t="s">
        <v>45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66">SUM(G185:G193)</f>
        <v>0</v>
      </c>
      <c r="H194" s="19">
        <f t="shared" si="66"/>
        <v>0</v>
      </c>
      <c r="I194" s="19">
        <f t="shared" si="66"/>
        <v>0</v>
      </c>
      <c r="J194" s="19">
        <f t="shared" si="66"/>
        <v>0</v>
      </c>
      <c r="K194" s="25"/>
      <c r="L194" s="19">
        <f t="shared" ref="L194" si="67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508</v>
      </c>
      <c r="G195" s="32" t="e">
        <f t="shared" ref="G195" si="68">G184+G194</f>
        <v>#VALUE!</v>
      </c>
      <c r="H195" s="32" t="e">
        <f t="shared" ref="H195" si="69">H184+H194</f>
        <v>#VALUE!</v>
      </c>
      <c r="I195" s="32" t="e">
        <f t="shared" ref="I195" si="70">I184+I194</f>
        <v>#VALUE!</v>
      </c>
      <c r="J195" s="32">
        <f t="shared" ref="J195:L195" si="71">J184+J194</f>
        <v>560</v>
      </c>
      <c r="K195" s="32"/>
      <c r="L195" s="32" t="e">
        <f t="shared" si="71"/>
        <v>#VALUE!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532.5</v>
      </c>
      <c r="G196" s="34" t="e">
        <f t="shared" ref="G196:J196" si="72">(G24+G43+G62+G81+G100+G119+G138+G157+G176+G195)/(IF(G24=0,0,1)+IF(G43=0,0,1)+IF(G62=0,0,1)+IF(G81=0,0,1)+IF(G100=0,0,1)+IF(G119=0,0,1)+IF(G138=0,0,1)+IF(G157=0,0,1)+IF(G176=0,0,1)+IF(G195=0,0,1))</f>
        <v>#VALUE!</v>
      </c>
      <c r="H196" s="34" t="e">
        <f t="shared" si="72"/>
        <v>#VALUE!</v>
      </c>
      <c r="I196" s="34" t="e">
        <f t="shared" si="72"/>
        <v>#VALUE!</v>
      </c>
      <c r="J196" s="34">
        <f t="shared" si="72"/>
        <v>544</v>
      </c>
      <c r="K196" s="34"/>
      <c r="L196" s="34" t="e">
        <f t="shared" ref="L196" si="73">(L24+L43+L62+L81+L100+L119+L138+L157+L176+L195)/(IF(L24=0,0,1)+IF(L43=0,0,1)+IF(L62=0,0,1)+IF(L81=0,0,1)+IF(L100=0,0,1)+IF(L119=0,0,1)+IF(L138=0,0,1)+IF(L157=0,0,1)+IF(L176=0,0,1)+IF(L195=0,0,1))</f>
        <v>#VALUE!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2024-09-18T05:55:24Z</dcterms:modified>
</cp:coreProperties>
</file>