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фуд 24-25 казань и рт\"/>
    </mc:Choice>
  </mc:AlternateContent>
  <xr:revisionPtr revIDLastSave="0" documentId="13_ncr:1_{CE4B3E5A-E6BB-41C2-8165-89242F1A22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3" i="1" l="1"/>
  <c r="K223" i="1"/>
  <c r="J223" i="1"/>
  <c r="I223" i="1"/>
  <c r="G223" i="1"/>
  <c r="L204" i="1"/>
  <c r="K204" i="1"/>
  <c r="J204" i="1"/>
  <c r="I204" i="1"/>
  <c r="L185" i="1"/>
  <c r="K185" i="1"/>
  <c r="J185" i="1"/>
  <c r="I185" i="1"/>
  <c r="G185" i="1"/>
  <c r="L166" i="1"/>
  <c r="K166" i="1"/>
  <c r="J166" i="1"/>
  <c r="I166" i="1"/>
  <c r="L147" i="1"/>
  <c r="K147" i="1"/>
  <c r="J147" i="1"/>
  <c r="I147" i="1"/>
  <c r="G147" i="1"/>
  <c r="L128" i="1"/>
  <c r="K128" i="1"/>
  <c r="J128" i="1"/>
  <c r="I128" i="1"/>
  <c r="L109" i="1"/>
  <c r="K109" i="1"/>
  <c r="J109" i="1"/>
  <c r="I109" i="1"/>
  <c r="L90" i="1"/>
  <c r="K90" i="1"/>
  <c r="J90" i="1"/>
  <c r="I90" i="1"/>
  <c r="I71" i="1"/>
  <c r="L71" i="1"/>
  <c r="K71" i="1"/>
  <c r="J71" i="1"/>
  <c r="I52" i="1"/>
  <c r="L52" i="1"/>
  <c r="K52" i="1"/>
  <c r="J52" i="1"/>
  <c r="L33" i="1"/>
  <c r="K33" i="1"/>
  <c r="J33" i="1"/>
  <c r="J13" i="1" l="1"/>
  <c r="K13" i="1"/>
  <c r="L13" i="1"/>
  <c r="I13" i="1"/>
  <c r="K63" i="1"/>
  <c r="L63" i="1"/>
  <c r="I33" i="1"/>
  <c r="I44" i="1" s="1"/>
  <c r="K177" i="1"/>
  <c r="L233" i="1"/>
  <c r="K233" i="1"/>
  <c r="J233" i="1"/>
  <c r="L234" i="1"/>
  <c r="J234" i="1"/>
  <c r="L214" i="1"/>
  <c r="K214" i="1"/>
  <c r="J214" i="1"/>
  <c r="L215" i="1"/>
  <c r="J215" i="1"/>
  <c r="L195" i="1"/>
  <c r="K195" i="1"/>
  <c r="J195" i="1"/>
  <c r="L176" i="1"/>
  <c r="K176" i="1"/>
  <c r="J176" i="1"/>
  <c r="L177" i="1"/>
  <c r="J177" i="1"/>
  <c r="L157" i="1"/>
  <c r="K157" i="1"/>
  <c r="J157" i="1"/>
  <c r="L158" i="1"/>
  <c r="J158" i="1"/>
  <c r="L138" i="1"/>
  <c r="L139" i="1" s="1"/>
  <c r="K138" i="1"/>
  <c r="J138" i="1"/>
  <c r="K139" i="1"/>
  <c r="J139" i="1"/>
  <c r="L119" i="1"/>
  <c r="K119" i="1"/>
  <c r="J119" i="1"/>
  <c r="L120" i="1"/>
  <c r="L100" i="1"/>
  <c r="K100" i="1"/>
  <c r="J100" i="1"/>
  <c r="K101" i="1"/>
  <c r="L81" i="1"/>
  <c r="K81" i="1"/>
  <c r="J81" i="1"/>
  <c r="L62" i="1"/>
  <c r="K62" i="1"/>
  <c r="J62" i="1"/>
  <c r="L43" i="1"/>
  <c r="K43" i="1"/>
  <c r="J43" i="1"/>
  <c r="J44" i="1"/>
  <c r="L23" i="1"/>
  <c r="L24" i="1" s="1"/>
  <c r="K23" i="1"/>
  <c r="J23" i="1"/>
  <c r="K24" i="1"/>
  <c r="J24" i="1"/>
  <c r="I233" i="1"/>
  <c r="I214" i="1"/>
  <c r="I195" i="1"/>
  <c r="I176" i="1"/>
  <c r="I177" i="1"/>
  <c r="I157" i="1"/>
  <c r="I138" i="1"/>
  <c r="I139" i="1" s="1"/>
  <c r="I119" i="1"/>
  <c r="I100" i="1"/>
  <c r="I101" i="1"/>
  <c r="I81" i="1"/>
  <c r="I82" i="1" s="1"/>
  <c r="I62" i="1"/>
  <c r="I43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K234" i="1" l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<sst xmlns="http://schemas.openxmlformats.org/spreadsheetml/2006/main" count="321" uniqueCount="82">
  <si>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</si>
  <si>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</si>
  <si>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</si>
  <si>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</si>
  <si>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</si>
  <si>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</si>
  <si>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</si>
  <si>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</si>
  <si>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</si>
  <si>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</si>
  <si>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</si>
  <si>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</si>
  <si>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</si>
  <si>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</si>
  <si>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</si>
  <si>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</si>
  <si>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</si>
  <si>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</si>
  <si>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</si>
  <si>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</si>
  <si>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</si>
  <si>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</si>
  <si>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</si>
  <si>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</si>
  <si>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</si>
  <si>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</si>
  <si>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</si>
  <si>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</si>
  <si>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</si>
  <si>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</si>
  <si>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</si>
  <si>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</si>
  <si>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</si>
  <si>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</si>
  <si>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</si>
  <si>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</si>
  <si>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</si>
  <si>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</si>
  <si>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</si>
  <si>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</si>
  <si>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</si>
  <si>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</si>
  <si>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</si>
  <si>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</si>
  <si>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</si>
  <si>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</si>
  <si>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</si>
  <si>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</si>
  <si>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</si>
  <si>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</si>
  <si>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</si>
  <si>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</si>
  <si>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</si>
  <si>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</si>
  <si>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</si>
  <si>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</si>
  <si>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</si>
  <si>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</si>
  <si>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</si>
  <si>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</si>
  <si>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</si>
  <si>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</si>
  <si>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</si>
  <si>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</si>
  <si>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</si>
  <si>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</si>
  <si>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</si>
  <si>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</si>
  <si>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</si>
  <si>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</si>
  <si>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</si>
  <si>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Март</t>
  </si>
  <si>
    <t>Конд. изд.</t>
  </si>
  <si>
    <t>Печенье весовое</t>
  </si>
  <si>
    <t>№52/2015г Дели</t>
  </si>
  <si>
    <t>Салат из свеклы отварной (с маслом)</t>
  </si>
  <si>
    <t>ТТК 2020 г</t>
  </si>
  <si>
    <t>Ёжики с рисом из мяса птицы в соусе для запекания</t>
  </si>
  <si>
    <t>№338</t>
  </si>
  <si>
    <t>Котлеты столичные запеченые</t>
  </si>
  <si>
    <t>№309/2015г Дели</t>
  </si>
  <si>
    <t xml:space="preserve">Макароны твердых сортов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</si>
</sst>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80" zoomScaleNormal="80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H130" sqref="H1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62"/>
      <c r="D1" s="63"/>
      <c r="E1" s="63"/>
      <c r="F1" s="63"/>
      <c r="G1" s="7" t="s">
        <v>14</v>
      </c>
      <c r="H1" s="6" t="s">
        <v>15</v>
      </c>
      <c r="I1" s="64"/>
      <c r="J1" s="64"/>
      <c r="K1" s="64"/>
      <c r="L1" s="64"/>
    </row>
    <row r="2" spans="1:12" ht="18.75" x14ac:dyDescent="0.2">
      <c r="A2" s="8" t="s">
        <v>69</v>
      </c>
      <c r="B2" s="6"/>
      <c r="C2" s="6"/>
      <c r="D2" s="5"/>
      <c r="E2" s="5"/>
      <c r="F2" s="6"/>
      <c r="G2" s="6"/>
      <c r="H2" s="6" t="s">
        <v>16</v>
      </c>
      <c r="I2" s="64"/>
      <c r="J2" s="64"/>
      <c r="K2" s="64"/>
      <c r="L2" s="6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71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54</v>
      </c>
      <c r="F6" s="23" t="s">
        <v>68</v>
      </c>
      <c r="G6" s="24">
        <v>90</v>
      </c>
      <c r="H6" s="24"/>
      <c r="I6" s="24">
        <v>208</v>
      </c>
      <c r="J6" s="54">
        <v>13.095000000000001</v>
      </c>
      <c r="K6" s="54">
        <v>13.749000000000001</v>
      </c>
      <c r="L6" s="54">
        <v>7.9960000000000004</v>
      </c>
    </row>
    <row r="7" spans="1:12" ht="15.75" x14ac:dyDescent="0.25">
      <c r="A7" s="26"/>
      <c r="B7" s="27"/>
      <c r="C7" s="28"/>
      <c r="D7" s="22" t="s">
        <v>19</v>
      </c>
      <c r="E7" s="53" t="s">
        <v>61</v>
      </c>
      <c r="F7" s="3" t="s">
        <v>46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47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5"/>
      <c r="K10" s="55"/>
      <c r="L10" s="55"/>
    </row>
    <row r="11" spans="1:12" ht="15.75" x14ac:dyDescent="0.25">
      <c r="A11" s="26"/>
      <c r="B11" s="27"/>
      <c r="C11" s="28"/>
      <c r="D11" s="31" t="s">
        <v>72</v>
      </c>
      <c r="E11" s="58"/>
      <c r="F11" s="4" t="s">
        <v>73</v>
      </c>
      <c r="G11" s="30">
        <v>12.8</v>
      </c>
      <c r="H11" s="30"/>
      <c r="I11" s="30">
        <v>57</v>
      </c>
      <c r="J11" s="55">
        <v>0.88300000000000001</v>
      </c>
      <c r="K11" s="55">
        <v>1.766</v>
      </c>
      <c r="L11" s="55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500.8</v>
      </c>
      <c r="H13" s="40"/>
      <c r="I13" s="40">
        <f>SUM(I6:I12)</f>
        <v>531</v>
      </c>
      <c r="J13" s="40">
        <f t="shared" ref="J13:L13" si="0">SUM(J6:J12)</f>
        <v>19.981000000000002</v>
      </c>
      <c r="K13" s="40">
        <f t="shared" si="0"/>
        <v>20.514000000000003</v>
      </c>
      <c r="L13" s="40">
        <f t="shared" si="0"/>
        <v>66.096000000000004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1">SUM(H14:H22)</f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</row>
    <row r="24" spans="1:12" ht="15" thickBot="1" x14ac:dyDescent="0.25">
      <c r="A24" s="45">
        <f>A6</f>
        <v>1</v>
      </c>
      <c r="B24" s="46">
        <f>B6</f>
        <v>1</v>
      </c>
      <c r="C24" s="60" t="s">
        <v>4</v>
      </c>
      <c r="D24" s="61"/>
      <c r="E24" s="48"/>
      <c r="F24" s="47"/>
      <c r="G24" s="48">
        <f>G13+G23</f>
        <v>500.8</v>
      </c>
      <c r="H24" s="48">
        <f t="shared" ref="H24:L24" si="2">H13+H23</f>
        <v>0</v>
      </c>
      <c r="I24" s="48">
        <f t="shared" si="2"/>
        <v>531</v>
      </c>
      <c r="J24" s="48">
        <f t="shared" si="2"/>
        <v>19.981000000000002</v>
      </c>
      <c r="K24" s="48">
        <f t="shared" si="2"/>
        <v>20.514000000000003</v>
      </c>
      <c r="L24" s="48">
        <f t="shared" si="2"/>
        <v>66.096000000000004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5" t="s">
        <v>56</v>
      </c>
      <c r="F25" s="23" t="s">
        <v>67</v>
      </c>
      <c r="G25" s="24">
        <v>200</v>
      </c>
      <c r="H25" s="24"/>
      <c r="I25" s="24">
        <v>371</v>
      </c>
      <c r="J25" s="54">
        <v>12.75</v>
      </c>
      <c r="K25" s="54">
        <v>17.79</v>
      </c>
      <c r="L25" s="54">
        <v>39.880000000000003</v>
      </c>
    </row>
    <row r="26" spans="1:12" ht="15" x14ac:dyDescent="0.2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 x14ac:dyDescent="0.25">
      <c r="A27" s="49"/>
      <c r="B27" s="27"/>
      <c r="C27" s="28"/>
      <c r="D27" s="31" t="s">
        <v>20</v>
      </c>
      <c r="E27" s="33" t="s">
        <v>47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 x14ac:dyDescent="0.25">
      <c r="A30" s="49"/>
      <c r="B30" s="27"/>
      <c r="C30" s="28"/>
      <c r="D30" s="31" t="s">
        <v>22</v>
      </c>
      <c r="E30" s="33" t="s">
        <v>55</v>
      </c>
      <c r="F30" s="32" t="s">
        <v>53</v>
      </c>
      <c r="G30" s="30">
        <v>100</v>
      </c>
      <c r="H30" s="30"/>
      <c r="I30" s="30">
        <v>42</v>
      </c>
      <c r="J30" s="55">
        <v>0.36</v>
      </c>
      <c r="K30" s="55">
        <v>0.36</v>
      </c>
      <c r="L30" s="55">
        <v>8.82</v>
      </c>
    </row>
    <row r="31" spans="1:12" ht="15" x14ac:dyDescent="0.25">
      <c r="A31" s="49"/>
      <c r="B31" s="27"/>
      <c r="C31" s="28"/>
      <c r="D31" s="34"/>
      <c r="E31" s="33"/>
      <c r="F31" s="32"/>
      <c r="G31" s="30"/>
      <c r="H31" s="30"/>
      <c r="I31" s="30"/>
      <c r="J31" s="30"/>
      <c r="K31" s="30"/>
      <c r="L31" s="30"/>
    </row>
    <row r="32" spans="1:12" ht="15" x14ac:dyDescent="0.2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 x14ac:dyDescent="0.25">
      <c r="A33" s="50"/>
      <c r="B33" s="36"/>
      <c r="C33" s="37"/>
      <c r="D33" s="38" t="s">
        <v>31</v>
      </c>
      <c r="E33" s="41"/>
      <c r="F33" s="39"/>
      <c r="G33" s="40">
        <f>SUM(G25:G32)</f>
        <v>548</v>
      </c>
      <c r="H33" s="40"/>
      <c r="I33" s="40">
        <f>SUM(I25:I31)</f>
        <v>536</v>
      </c>
      <c r="J33" s="57">
        <f>SUM(J25:J32)</f>
        <v>15.651</v>
      </c>
      <c r="K33" s="57">
        <f>SUM(K25:K32)</f>
        <v>18.514999999999997</v>
      </c>
      <c r="L33" s="57">
        <f>SUM(L25:L32)</f>
        <v>75.528999999999996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 x14ac:dyDescent="0.2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 x14ac:dyDescent="0.2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 x14ac:dyDescent="0.2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 x14ac:dyDescent="0.2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 x14ac:dyDescent="0.2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 x14ac:dyDescent="0.2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 x14ac:dyDescent="0.2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 x14ac:dyDescent="0.2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 x14ac:dyDescent="0.2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60" t="s">
        <v>4</v>
      </c>
      <c r="D44" s="61"/>
      <c r="E44" s="48"/>
      <c r="F44" s="47"/>
      <c r="G44" s="48">
        <f>G33+G43</f>
        <v>548</v>
      </c>
      <c r="H44" s="48">
        <f t="shared" ref="H44:L44" si="4">H33+H43</f>
        <v>0</v>
      </c>
      <c r="I44" s="48">
        <f t="shared" si="4"/>
        <v>536</v>
      </c>
      <c r="J44" s="48">
        <f t="shared" si="4"/>
        <v>15.651</v>
      </c>
      <c r="K44" s="48">
        <f t="shared" si="4"/>
        <v>18.514999999999997</v>
      </c>
      <c r="L44" s="48">
        <f t="shared" si="4"/>
        <v>75.528999999999996</v>
      </c>
    </row>
    <row r="45" spans="1:12" ht="15.7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5" t="s">
        <v>51</v>
      </c>
      <c r="F45" s="23" t="s">
        <v>45</v>
      </c>
      <c r="G45" s="24">
        <v>100</v>
      </c>
      <c r="H45" s="24"/>
      <c r="I45" s="24">
        <v>156</v>
      </c>
      <c r="J45" s="54">
        <v>8.6999999999999993</v>
      </c>
      <c r="K45" s="54">
        <v>11.5</v>
      </c>
      <c r="L45" s="54">
        <v>4.4000000000000004</v>
      </c>
    </row>
    <row r="46" spans="1:12" ht="15" x14ac:dyDescent="0.25">
      <c r="A46" s="26"/>
      <c r="B46" s="27"/>
      <c r="C46" s="28"/>
      <c r="D46" s="22" t="s">
        <v>19</v>
      </c>
      <c r="E46" s="33" t="s">
        <v>80</v>
      </c>
      <c r="F46" s="32" t="s">
        <v>81</v>
      </c>
      <c r="G46" s="30">
        <v>150</v>
      </c>
      <c r="H46" s="30"/>
      <c r="I46" s="30">
        <v>212</v>
      </c>
      <c r="J46" s="55">
        <v>5.6020000000000003</v>
      </c>
      <c r="K46" s="55">
        <v>5.0679999999999996</v>
      </c>
      <c r="L46" s="55">
        <v>35.905999999999999</v>
      </c>
    </row>
    <row r="47" spans="1:12" ht="15" x14ac:dyDescent="0.25">
      <c r="A47" s="26"/>
      <c r="B47" s="27"/>
      <c r="C47" s="28"/>
      <c r="D47" s="52" t="s">
        <v>20</v>
      </c>
      <c r="E47" s="33" t="s">
        <v>37</v>
      </c>
      <c r="F47" s="32" t="s">
        <v>43</v>
      </c>
      <c r="G47" s="30">
        <v>200</v>
      </c>
      <c r="H47" s="30"/>
      <c r="I47" s="30">
        <v>32</v>
      </c>
      <c r="J47" s="55">
        <v>0.02</v>
      </c>
      <c r="K47" s="55"/>
      <c r="L47" s="55">
        <v>7.99</v>
      </c>
    </row>
    <row r="48" spans="1:12" ht="15.75" x14ac:dyDescent="0.2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55">
        <v>2.52</v>
      </c>
      <c r="K48" s="55">
        <v>0.36</v>
      </c>
      <c r="L48" s="55">
        <v>18.84</v>
      </c>
    </row>
    <row r="49" spans="1:12" ht="15" x14ac:dyDescent="0.25">
      <c r="A49" s="26"/>
      <c r="B49" s="27"/>
      <c r="C49" s="28"/>
      <c r="D49" s="31" t="s">
        <v>22</v>
      </c>
      <c r="E49" s="33"/>
      <c r="F49" s="32"/>
      <c r="G49" s="30"/>
      <c r="H49" s="30"/>
      <c r="I49" s="30"/>
      <c r="J49" s="55"/>
      <c r="K49" s="55"/>
      <c r="L49" s="55"/>
    </row>
    <row r="50" spans="1:12" ht="15.75" x14ac:dyDescent="0.25">
      <c r="A50" s="26"/>
      <c r="B50" s="27"/>
      <c r="C50" s="28"/>
      <c r="D50" s="31" t="s">
        <v>72</v>
      </c>
      <c r="E50" s="58"/>
      <c r="F50" s="4" t="s">
        <v>73</v>
      </c>
      <c r="G50" s="30">
        <v>12.8</v>
      </c>
      <c r="H50" s="30"/>
      <c r="I50" s="30">
        <v>57</v>
      </c>
      <c r="J50" s="55">
        <v>0.88300000000000001</v>
      </c>
      <c r="K50" s="55">
        <v>1.766</v>
      </c>
      <c r="L50" s="55">
        <v>9.4849999999999994</v>
      </c>
    </row>
    <row r="51" spans="1:12" ht="15" x14ac:dyDescent="0.2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 x14ac:dyDescent="0.25">
      <c r="A52" s="35"/>
      <c r="B52" s="36"/>
      <c r="C52" s="37"/>
      <c r="D52" s="38" t="s">
        <v>31</v>
      </c>
      <c r="E52" s="41"/>
      <c r="F52" s="39"/>
      <c r="G52" s="40">
        <f>SUM(G45:G51)</f>
        <v>502.8</v>
      </c>
      <c r="H52" s="40"/>
      <c r="I52" s="40">
        <f t="shared" ref="I52" si="5">SUM(I45:I51)</f>
        <v>548</v>
      </c>
      <c r="J52" s="40">
        <f t="shared" ref="J52:L52" si="6">SUM(J45:J51)</f>
        <v>17.724999999999998</v>
      </c>
      <c r="K52" s="40">
        <f t="shared" si="6"/>
        <v>18.693999999999996</v>
      </c>
      <c r="L52" s="40">
        <f t="shared" si="6"/>
        <v>76.620999999999995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 x14ac:dyDescent="0.2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 x14ac:dyDescent="0.2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 x14ac:dyDescent="0.2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7">SUM(H53:H61)</f>
        <v>0</v>
      </c>
      <c r="I62" s="40">
        <f t="shared" si="7"/>
        <v>0</v>
      </c>
      <c r="J62" s="40">
        <f t="shared" si="7"/>
        <v>0</v>
      </c>
      <c r="K62" s="40">
        <f t="shared" si="7"/>
        <v>0</v>
      </c>
      <c r="L62" s="40">
        <f t="shared" si="7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60" t="s">
        <v>4</v>
      </c>
      <c r="D63" s="61"/>
      <c r="E63" s="48"/>
      <c r="F63" s="47"/>
      <c r="G63" s="48">
        <f>G52+G62</f>
        <v>502.8</v>
      </c>
      <c r="H63" s="48">
        <f t="shared" ref="H63:J63" si="8">H52+H62</f>
        <v>0</v>
      </c>
      <c r="I63" s="48">
        <f t="shared" si="8"/>
        <v>548</v>
      </c>
      <c r="J63" s="48">
        <f t="shared" si="8"/>
        <v>17.724999999999998</v>
      </c>
      <c r="K63" s="48">
        <f>K52+K62</f>
        <v>18.693999999999996</v>
      </c>
      <c r="L63" s="48">
        <f>L52+L62</f>
        <v>76.620999999999995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5" t="s">
        <v>62</v>
      </c>
      <c r="F64" s="23" t="s">
        <v>41</v>
      </c>
      <c r="G64" s="24">
        <v>190</v>
      </c>
      <c r="H64" s="24"/>
      <c r="I64" s="24">
        <v>431</v>
      </c>
      <c r="J64" s="24">
        <v>15.44</v>
      </c>
      <c r="K64" s="24">
        <v>18.29</v>
      </c>
      <c r="L64" s="24">
        <v>51.2</v>
      </c>
    </row>
    <row r="65" spans="1:12" ht="15" x14ac:dyDescent="0.2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 x14ac:dyDescent="0.25">
      <c r="A66" s="26"/>
      <c r="B66" s="27"/>
      <c r="C66" s="28"/>
      <c r="D66" s="31" t="s">
        <v>20</v>
      </c>
      <c r="E66" s="33" t="s">
        <v>47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 x14ac:dyDescent="0.2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95</v>
      </c>
      <c r="J67" s="30">
        <v>2.62</v>
      </c>
      <c r="K67" s="30">
        <v>0.38</v>
      </c>
      <c r="L67" s="30">
        <v>19.739999999999998</v>
      </c>
    </row>
    <row r="68" spans="1:12" ht="15" x14ac:dyDescent="0.2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 x14ac:dyDescent="0.25">
      <c r="A69" s="26"/>
      <c r="B69" s="27"/>
      <c r="C69" s="28"/>
      <c r="D69" s="29"/>
      <c r="E69" s="58" t="s">
        <v>74</v>
      </c>
      <c r="F69" s="32" t="s">
        <v>75</v>
      </c>
      <c r="G69" s="30">
        <v>60</v>
      </c>
      <c r="H69" s="30"/>
      <c r="I69" s="30">
        <v>22</v>
      </c>
      <c r="J69" s="30">
        <v>1.33</v>
      </c>
      <c r="K69" s="30">
        <v>1.36</v>
      </c>
      <c r="L69" s="30">
        <v>1.1399999999999999</v>
      </c>
    </row>
    <row r="70" spans="1:12" ht="15" x14ac:dyDescent="0.2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 x14ac:dyDescent="0.2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" si="9">SUM(I64:I70)</f>
        <v>580</v>
      </c>
      <c r="J71" s="40">
        <f>SUM(J64:J70)</f>
        <v>19.411000000000001</v>
      </c>
      <c r="K71" s="40">
        <f t="shared" ref="K71" si="10">SUM(K64:K70)</f>
        <v>20.034999999999997</v>
      </c>
      <c r="L71" s="40">
        <f>SUM(L64:L70)</f>
        <v>80.069000000000003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 x14ac:dyDescent="0.2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 x14ac:dyDescent="0.2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 x14ac:dyDescent="0.2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11">SUM(H72:H80)</f>
        <v>0</v>
      </c>
      <c r="I81" s="40">
        <f t="shared" si="11"/>
        <v>0</v>
      </c>
      <c r="J81" s="40">
        <f t="shared" si="11"/>
        <v>0</v>
      </c>
      <c r="K81" s="40">
        <f t="shared" si="11"/>
        <v>0</v>
      </c>
      <c r="L81" s="40">
        <f t="shared" si="11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60" t="s">
        <v>4</v>
      </c>
      <c r="D82" s="61"/>
      <c r="E82" s="48"/>
      <c r="F82" s="47"/>
      <c r="G82" s="48">
        <f>G71+G81</f>
        <v>500</v>
      </c>
      <c r="H82" s="48">
        <f t="shared" ref="H82:L82" si="12">H71+H81</f>
        <v>0</v>
      </c>
      <c r="I82" s="48">
        <f t="shared" si="12"/>
        <v>580</v>
      </c>
      <c r="J82" s="48">
        <f t="shared" si="12"/>
        <v>19.411000000000001</v>
      </c>
      <c r="K82" s="48">
        <f t="shared" si="12"/>
        <v>20.034999999999997</v>
      </c>
      <c r="L82" s="48">
        <f t="shared" si="12"/>
        <v>80.069000000000003</v>
      </c>
    </row>
    <row r="83" spans="1:12" ht="15.7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59" t="s">
        <v>76</v>
      </c>
      <c r="F83" s="23" t="s">
        <v>77</v>
      </c>
      <c r="G83" s="24">
        <v>90</v>
      </c>
      <c r="H83" s="24"/>
      <c r="I83" s="24">
        <v>196</v>
      </c>
      <c r="J83" s="24">
        <v>9.7680000000000007</v>
      </c>
      <c r="K83" s="24">
        <v>13.409000000000001</v>
      </c>
      <c r="L83" s="24">
        <v>9.1170000000000009</v>
      </c>
    </row>
    <row r="84" spans="1:12" ht="15" x14ac:dyDescent="0.25">
      <c r="A84" s="26"/>
      <c r="B84" s="27"/>
      <c r="C84" s="28"/>
      <c r="D84" s="22" t="s">
        <v>19</v>
      </c>
      <c r="E84" s="33" t="s">
        <v>52</v>
      </c>
      <c r="F84" s="32" t="s">
        <v>42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 x14ac:dyDescent="0.25">
      <c r="A85" s="26"/>
      <c r="B85" s="27"/>
      <c r="C85" s="28"/>
      <c r="D85" s="31" t="s">
        <v>20</v>
      </c>
      <c r="E85" s="33" t="s">
        <v>47</v>
      </c>
      <c r="F85" s="32" t="s">
        <v>38</v>
      </c>
      <c r="G85" s="30">
        <v>208</v>
      </c>
      <c r="H85" s="30"/>
      <c r="I85" s="30">
        <v>32</v>
      </c>
      <c r="J85" s="30">
        <v>2.1000000000000001E-2</v>
      </c>
      <c r="K85" s="30">
        <v>5.0000000000000001E-3</v>
      </c>
      <c r="L85" s="55">
        <v>7.9889999999999999</v>
      </c>
    </row>
    <row r="86" spans="1:12" ht="15.75" x14ac:dyDescent="0.2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.75" x14ac:dyDescent="0.25">
      <c r="A88" s="26"/>
      <c r="B88" s="27"/>
      <c r="C88" s="28"/>
      <c r="D88" s="31" t="s">
        <v>72</v>
      </c>
      <c r="E88" s="58"/>
      <c r="F88" s="4" t="s">
        <v>73</v>
      </c>
      <c r="G88" s="30">
        <v>12.8</v>
      </c>
      <c r="H88" s="30"/>
      <c r="I88" s="30">
        <v>57</v>
      </c>
      <c r="J88" s="55">
        <v>0.88300000000000001</v>
      </c>
      <c r="K88" s="55">
        <v>1.766</v>
      </c>
      <c r="L88" s="55">
        <v>9.4849999999999994</v>
      </c>
    </row>
    <row r="89" spans="1:12" ht="15" x14ac:dyDescent="0.2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 x14ac:dyDescent="0.25">
      <c r="A90" s="35"/>
      <c r="B90" s="36"/>
      <c r="C90" s="37"/>
      <c r="D90" s="38" t="s">
        <v>31</v>
      </c>
      <c r="E90" s="41"/>
      <c r="F90" s="39"/>
      <c r="G90" s="40">
        <f>SUM(G83:G89)</f>
        <v>500.8</v>
      </c>
      <c r="H90" s="40"/>
      <c r="I90" s="40">
        <f t="shared" ref="I90:L90" si="13">SUM(I83:I89)</f>
        <v>520</v>
      </c>
      <c r="J90" s="40">
        <f t="shared" si="13"/>
        <v>16.629000000000001</v>
      </c>
      <c r="K90" s="40">
        <f t="shared" si="13"/>
        <v>20.095999999999997</v>
      </c>
      <c r="L90" s="40">
        <f t="shared" si="13"/>
        <v>66.882000000000005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 x14ac:dyDescent="0.2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 x14ac:dyDescent="0.2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 x14ac:dyDescent="0.2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4">SUM(H91:H99)</f>
        <v>0</v>
      </c>
      <c r="I100" s="40">
        <f t="shared" si="14"/>
        <v>0</v>
      </c>
      <c r="J100" s="40">
        <f t="shared" si="14"/>
        <v>0</v>
      </c>
      <c r="K100" s="40">
        <f t="shared" si="14"/>
        <v>0</v>
      </c>
      <c r="L100" s="40">
        <f t="shared" si="14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60" t="s">
        <v>4</v>
      </c>
      <c r="D101" s="61"/>
      <c r="E101" s="48"/>
      <c r="F101" s="47"/>
      <c r="G101" s="48">
        <f t="shared" ref="G101:L101" si="15">G90+G100</f>
        <v>500.8</v>
      </c>
      <c r="H101" s="48">
        <f t="shared" si="15"/>
        <v>0</v>
      </c>
      <c r="I101" s="48">
        <f t="shared" si="15"/>
        <v>520</v>
      </c>
      <c r="J101" s="48">
        <f t="shared" si="15"/>
        <v>16.629000000000001</v>
      </c>
      <c r="K101" s="48">
        <f t="shared" si="15"/>
        <v>20.095999999999997</v>
      </c>
      <c r="L101" s="48">
        <f t="shared" si="15"/>
        <v>66.882000000000005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5" t="s">
        <v>64</v>
      </c>
      <c r="F102" s="23" t="s">
        <v>44</v>
      </c>
      <c r="G102" s="24">
        <v>160</v>
      </c>
      <c r="H102" s="24"/>
      <c r="I102" s="24">
        <v>355</v>
      </c>
      <c r="J102" s="24">
        <v>16.155999999999999</v>
      </c>
      <c r="K102" s="24">
        <v>14.79</v>
      </c>
      <c r="L102" s="24">
        <v>38.063000000000002</v>
      </c>
    </row>
    <row r="103" spans="1:12" ht="15" x14ac:dyDescent="0.2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 x14ac:dyDescent="0.25">
      <c r="A104" s="26"/>
      <c r="B104" s="27"/>
      <c r="C104" s="28"/>
      <c r="D104" s="31" t="s">
        <v>20</v>
      </c>
      <c r="E104" s="33" t="s">
        <v>47</v>
      </c>
      <c r="F104" s="32" t="s">
        <v>38</v>
      </c>
      <c r="G104" s="30">
        <v>208</v>
      </c>
      <c r="H104" s="30"/>
      <c r="I104" s="30">
        <v>32</v>
      </c>
      <c r="J104" s="30">
        <v>2.1000000000000001E-2</v>
      </c>
      <c r="K104" s="30">
        <v>5.0000000000000001E-3</v>
      </c>
      <c r="L104" s="55">
        <v>7.9889999999999999</v>
      </c>
    </row>
    <row r="105" spans="1:12" ht="15.75" x14ac:dyDescent="0.2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95</v>
      </c>
      <c r="J105" s="30">
        <v>2.62</v>
      </c>
      <c r="K105" s="30">
        <v>0.38</v>
      </c>
      <c r="L105" s="30">
        <v>19.739999999999998</v>
      </c>
    </row>
    <row r="106" spans="1:12" ht="15" x14ac:dyDescent="0.25">
      <c r="A106" s="26"/>
      <c r="B106" s="27"/>
      <c r="C106" s="28"/>
      <c r="D106" s="31" t="s">
        <v>22</v>
      </c>
      <c r="E106" s="33" t="s">
        <v>78</v>
      </c>
      <c r="F106" s="32" t="s">
        <v>53</v>
      </c>
      <c r="G106" s="30">
        <v>100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 x14ac:dyDescent="0.2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 x14ac:dyDescent="0.2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 x14ac:dyDescent="0.25">
      <c r="A109" s="35"/>
      <c r="B109" s="36"/>
      <c r="C109" s="37"/>
      <c r="D109" s="38" t="s">
        <v>31</v>
      </c>
      <c r="E109" s="41"/>
      <c r="F109" s="39"/>
      <c r="G109" s="40">
        <f>SUM(G102:G108)</f>
        <v>510</v>
      </c>
      <c r="H109" s="40"/>
      <c r="I109" s="40">
        <f t="shared" ref="I109" si="16">SUM(I102:I108)</f>
        <v>524</v>
      </c>
      <c r="J109" s="40">
        <f>SUM(J102:J108)</f>
        <v>19.157</v>
      </c>
      <c r="K109" s="40">
        <f>SUM(K102:K108)</f>
        <v>15.535</v>
      </c>
      <c r="L109" s="40">
        <f t="shared" ref="L109" si="17">SUM(L102:L108)</f>
        <v>74.611999999999995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 x14ac:dyDescent="0.2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 x14ac:dyDescent="0.2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 x14ac:dyDescent="0.2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8">SUM(H110:H118)</f>
        <v>0</v>
      </c>
      <c r="I119" s="40">
        <f t="shared" si="18"/>
        <v>0</v>
      </c>
      <c r="J119" s="40">
        <f t="shared" si="18"/>
        <v>0</v>
      </c>
      <c r="K119" s="40">
        <f t="shared" si="18"/>
        <v>0</v>
      </c>
      <c r="L119" s="40">
        <f t="shared" si="18"/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60" t="s">
        <v>4</v>
      </c>
      <c r="D120" s="61"/>
      <c r="E120" s="48"/>
      <c r="F120" s="47"/>
      <c r="G120" s="48">
        <f t="shared" ref="G120:L120" si="19">G109+G119</f>
        <v>510</v>
      </c>
      <c r="H120" s="48">
        <f t="shared" si="19"/>
        <v>0</v>
      </c>
      <c r="I120" s="48">
        <f t="shared" si="19"/>
        <v>524</v>
      </c>
      <c r="J120" s="56">
        <f t="shared" si="19"/>
        <v>19.157</v>
      </c>
      <c r="K120" s="56">
        <f t="shared" si="19"/>
        <v>15.535</v>
      </c>
      <c r="L120" s="56">
        <f t="shared" si="19"/>
        <v>74.611999999999995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5" t="s">
        <v>60</v>
      </c>
      <c r="F121" s="23" t="s">
        <v>70</v>
      </c>
      <c r="G121" s="24">
        <v>90</v>
      </c>
      <c r="H121" s="24"/>
      <c r="I121" s="24">
        <v>195</v>
      </c>
      <c r="J121" s="54">
        <v>10.683</v>
      </c>
      <c r="K121" s="54">
        <v>12.909000000000001</v>
      </c>
      <c r="L121" s="54">
        <v>9.0850000000000009</v>
      </c>
    </row>
    <row r="122" spans="1:12" ht="15" x14ac:dyDescent="0.25">
      <c r="A122" s="26"/>
      <c r="B122" s="27"/>
      <c r="C122" s="28"/>
      <c r="D122" s="22" t="s">
        <v>19</v>
      </c>
      <c r="E122" s="33" t="s">
        <v>80</v>
      </c>
      <c r="F122" s="32" t="s">
        <v>81</v>
      </c>
      <c r="G122" s="30">
        <v>150</v>
      </c>
      <c r="H122" s="30"/>
      <c r="I122" s="30">
        <v>212</v>
      </c>
      <c r="J122" s="55">
        <v>5.6020000000000003</v>
      </c>
      <c r="K122" s="55">
        <v>5.0679999999999996</v>
      </c>
      <c r="L122" s="55">
        <v>35.905999999999999</v>
      </c>
    </row>
    <row r="123" spans="1:12" ht="15" x14ac:dyDescent="0.25">
      <c r="A123" s="26"/>
      <c r="B123" s="27"/>
      <c r="C123" s="28"/>
      <c r="D123" s="31" t="s">
        <v>20</v>
      </c>
      <c r="E123" s="33" t="s">
        <v>47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 x14ac:dyDescent="0.2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 x14ac:dyDescent="0.25">
      <c r="A125" s="26"/>
      <c r="B125" s="27"/>
      <c r="C125" s="28"/>
      <c r="D125" s="31" t="s">
        <v>22</v>
      </c>
      <c r="E125" s="33"/>
      <c r="F125" s="32"/>
      <c r="G125" s="30"/>
      <c r="H125" s="30"/>
      <c r="I125" s="30"/>
      <c r="J125" s="55"/>
      <c r="K125" s="55"/>
      <c r="L125" s="55"/>
    </row>
    <row r="126" spans="1:12" ht="15.75" x14ac:dyDescent="0.25">
      <c r="A126" s="26"/>
      <c r="B126" s="27"/>
      <c r="C126" s="28"/>
      <c r="D126" s="31" t="s">
        <v>72</v>
      </c>
      <c r="E126" s="58"/>
      <c r="F126" s="4" t="s">
        <v>73</v>
      </c>
      <c r="G126" s="30">
        <v>12.8</v>
      </c>
      <c r="H126" s="30"/>
      <c r="I126" s="30">
        <v>57</v>
      </c>
      <c r="J126" s="55">
        <v>0.88300000000000001</v>
      </c>
      <c r="K126" s="55">
        <v>1.766</v>
      </c>
      <c r="L126" s="55">
        <v>9.4849999999999994</v>
      </c>
    </row>
    <row r="127" spans="1:12" ht="15" x14ac:dyDescent="0.2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 x14ac:dyDescent="0.25">
      <c r="A128" s="35"/>
      <c r="B128" s="36"/>
      <c r="C128" s="37"/>
      <c r="D128" s="38" t="s">
        <v>31</v>
      </c>
      <c r="E128" s="41"/>
      <c r="F128" s="39"/>
      <c r="G128" s="40">
        <f>SUM(G121:G127)</f>
        <v>500.8</v>
      </c>
      <c r="H128" s="40"/>
      <c r="I128" s="40">
        <f>SUM(I121:I127)</f>
        <v>587</v>
      </c>
      <c r="J128" s="57">
        <f>SUM(J121:J127)</f>
        <v>19.709</v>
      </c>
      <c r="K128" s="57">
        <f>SUM(K121:K127)</f>
        <v>20.107999999999997</v>
      </c>
      <c r="L128" s="57">
        <f>SUM(L121:L127)</f>
        <v>81.304999999999993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 x14ac:dyDescent="0.2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 x14ac:dyDescent="0.2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 x14ac:dyDescent="0.2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20">SUM(H129:H137)</f>
        <v>0</v>
      </c>
      <c r="I138" s="40">
        <f t="shared" si="20"/>
        <v>0</v>
      </c>
      <c r="J138" s="40">
        <f t="shared" si="20"/>
        <v>0</v>
      </c>
      <c r="K138" s="40">
        <f t="shared" si="20"/>
        <v>0</v>
      </c>
      <c r="L138" s="40">
        <f t="shared" si="20"/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60" t="s">
        <v>4</v>
      </c>
      <c r="D139" s="61"/>
      <c r="E139" s="48"/>
      <c r="F139" s="47"/>
      <c r="G139" s="48">
        <f>G128+G138</f>
        <v>500.8</v>
      </c>
      <c r="H139" s="48">
        <f t="shared" ref="H139:L139" si="21">H128+H138</f>
        <v>0</v>
      </c>
      <c r="I139" s="48">
        <f t="shared" si="21"/>
        <v>587</v>
      </c>
      <c r="J139" s="48">
        <f t="shared" si="21"/>
        <v>19.709</v>
      </c>
      <c r="K139" s="48">
        <f t="shared" si="21"/>
        <v>20.107999999999997</v>
      </c>
      <c r="L139" s="48">
        <f t="shared" si="21"/>
        <v>81.304999999999993</v>
      </c>
    </row>
    <row r="140" spans="1:12" ht="15" x14ac:dyDescent="0.25">
      <c r="A140" s="49">
        <v>2</v>
      </c>
      <c r="B140" s="27">
        <v>2</v>
      </c>
      <c r="C140" s="21" t="s">
        <v>18</v>
      </c>
      <c r="D140" s="22" t="s">
        <v>19</v>
      </c>
      <c r="E140" s="25" t="s">
        <v>58</v>
      </c>
      <c r="F140" s="23" t="s">
        <v>57</v>
      </c>
      <c r="G140" s="24">
        <v>200</v>
      </c>
      <c r="H140" s="24"/>
      <c r="I140" s="24">
        <v>414</v>
      </c>
      <c r="J140" s="24">
        <v>15.759</v>
      </c>
      <c r="K140" s="24">
        <v>18.582999999999998</v>
      </c>
      <c r="L140" s="24">
        <v>45.883000000000003</v>
      </c>
    </row>
    <row r="141" spans="1:12" ht="15" x14ac:dyDescent="0.2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 x14ac:dyDescent="0.25">
      <c r="A142" s="49"/>
      <c r="B142" s="27"/>
      <c r="C142" s="28"/>
      <c r="D142" s="31" t="s">
        <v>20</v>
      </c>
      <c r="E142" s="33" t="s">
        <v>49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95</v>
      </c>
      <c r="J143" s="30">
        <v>2.62</v>
      </c>
      <c r="K143" s="30">
        <v>0.38</v>
      </c>
      <c r="L143" s="30">
        <v>19.739999999999998</v>
      </c>
    </row>
    <row r="144" spans="1:12" ht="15" x14ac:dyDescent="0.2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 x14ac:dyDescent="0.25">
      <c r="A145" s="49"/>
      <c r="B145" s="27"/>
      <c r="C145" s="28"/>
      <c r="D145" s="29"/>
      <c r="E145" s="58" t="s">
        <v>74</v>
      </c>
      <c r="F145" s="32" t="s">
        <v>75</v>
      </c>
      <c r="G145" s="30">
        <v>60</v>
      </c>
      <c r="H145" s="30"/>
      <c r="I145" s="30">
        <v>22</v>
      </c>
      <c r="J145" s="30">
        <v>1.33</v>
      </c>
      <c r="K145" s="30">
        <v>1.36</v>
      </c>
      <c r="L145" s="30">
        <v>1.1399999999999999</v>
      </c>
    </row>
    <row r="146" spans="1:12" ht="15" x14ac:dyDescent="0.2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 x14ac:dyDescent="0.25">
      <c r="A147" s="50"/>
      <c r="B147" s="36"/>
      <c r="C147" s="37"/>
      <c r="D147" s="38" t="s">
        <v>31</v>
      </c>
      <c r="E147" s="41"/>
      <c r="F147" s="39"/>
      <c r="G147" s="40">
        <f>SUM(G140:G146)</f>
        <v>510</v>
      </c>
      <c r="H147" s="40"/>
      <c r="I147" s="40">
        <f t="shared" ref="I147:L147" si="22">SUM(I140:I146)</f>
        <v>563</v>
      </c>
      <c r="J147" s="40">
        <f t="shared" si="22"/>
        <v>19.730000000000004</v>
      </c>
      <c r="K147" s="40">
        <f t="shared" si="22"/>
        <v>20.327999999999996</v>
      </c>
      <c r="L147" s="40">
        <f t="shared" si="22"/>
        <v>74.751999999999995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 x14ac:dyDescent="0.2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 x14ac:dyDescent="0.2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 x14ac:dyDescent="0.2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 x14ac:dyDescent="0.2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 x14ac:dyDescent="0.2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 x14ac:dyDescent="0.2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 x14ac:dyDescent="0.2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 x14ac:dyDescent="0.2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 x14ac:dyDescent="0.2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3">SUM(H148:H156)</f>
        <v>0</v>
      </c>
      <c r="I157" s="40">
        <f t="shared" si="23"/>
        <v>0</v>
      </c>
      <c r="J157" s="40">
        <f t="shared" si="23"/>
        <v>0</v>
      </c>
      <c r="K157" s="40">
        <f t="shared" si="23"/>
        <v>0</v>
      </c>
      <c r="L157" s="40">
        <f t="shared" si="23"/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60" t="s">
        <v>4</v>
      </c>
      <c r="D158" s="61"/>
      <c r="E158" s="48"/>
      <c r="F158" s="47"/>
      <c r="G158" s="48">
        <f>G147+G157</f>
        <v>510</v>
      </c>
      <c r="H158" s="48">
        <f t="shared" ref="H158:L158" si="24">H147+H157</f>
        <v>0</v>
      </c>
      <c r="I158" s="48">
        <f t="shared" si="24"/>
        <v>563</v>
      </c>
      <c r="J158" s="48">
        <f t="shared" si="24"/>
        <v>19.730000000000004</v>
      </c>
      <c r="K158" s="48">
        <f t="shared" si="24"/>
        <v>20.327999999999996</v>
      </c>
      <c r="L158" s="48">
        <f t="shared" si="24"/>
        <v>74.751999999999995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5" t="s">
        <v>54</v>
      </c>
      <c r="F159" s="23" t="s">
        <v>65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.75" x14ac:dyDescent="0.25">
      <c r="A160" s="26"/>
      <c r="B160" s="27"/>
      <c r="C160" s="28"/>
      <c r="D160" s="22" t="s">
        <v>19</v>
      </c>
      <c r="E160" s="53" t="s">
        <v>61</v>
      </c>
      <c r="F160" s="3" t="s">
        <v>46</v>
      </c>
      <c r="G160" s="30">
        <v>150</v>
      </c>
      <c r="H160" s="30"/>
      <c r="I160" s="30">
        <v>143</v>
      </c>
      <c r="J160" s="55">
        <v>3.4620000000000002</v>
      </c>
      <c r="K160" s="55">
        <v>4.6340000000000003</v>
      </c>
      <c r="L160" s="55">
        <v>21.786000000000001</v>
      </c>
    </row>
    <row r="161" spans="1:12" ht="15" x14ac:dyDescent="0.25">
      <c r="A161" s="26"/>
      <c r="B161" s="27"/>
      <c r="C161" s="28"/>
      <c r="D161" s="31" t="s">
        <v>20</v>
      </c>
      <c r="E161" s="33" t="s">
        <v>47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6"/>
      <c r="B163" s="27"/>
      <c r="C163" s="28"/>
      <c r="D163" s="31" t="s">
        <v>22</v>
      </c>
      <c r="E163" s="33"/>
      <c r="F163" s="32"/>
      <c r="G163" s="30"/>
      <c r="H163" s="30"/>
      <c r="I163" s="30"/>
      <c r="J163" s="55"/>
      <c r="K163" s="55"/>
      <c r="L163" s="55"/>
    </row>
    <row r="164" spans="1:12" ht="15.75" x14ac:dyDescent="0.25">
      <c r="A164" s="26"/>
      <c r="B164" s="27"/>
      <c r="C164" s="28"/>
      <c r="D164" s="31" t="s">
        <v>72</v>
      </c>
      <c r="E164" s="58"/>
      <c r="F164" s="4" t="s">
        <v>73</v>
      </c>
      <c r="G164" s="30">
        <v>12.8</v>
      </c>
      <c r="H164" s="30"/>
      <c r="I164" s="30">
        <v>57</v>
      </c>
      <c r="J164" s="55">
        <v>0.88300000000000001</v>
      </c>
      <c r="K164" s="55">
        <v>1.766</v>
      </c>
      <c r="L164" s="55">
        <v>9.4849999999999994</v>
      </c>
    </row>
    <row r="165" spans="1:12" ht="15" x14ac:dyDescent="0.2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 x14ac:dyDescent="0.25">
      <c r="A166" s="35"/>
      <c r="B166" s="36"/>
      <c r="C166" s="37"/>
      <c r="D166" s="38" t="s">
        <v>31</v>
      </c>
      <c r="E166" s="41"/>
      <c r="F166" s="39"/>
      <c r="G166" s="40">
        <f>SUM(G159:G165)</f>
        <v>500.8</v>
      </c>
      <c r="H166" s="40"/>
      <c r="I166" s="40">
        <f t="shared" ref="I166:L166" si="25">SUM(I159:I165)</f>
        <v>508</v>
      </c>
      <c r="J166" s="40">
        <f t="shared" si="25"/>
        <v>17.576000000000001</v>
      </c>
      <c r="K166" s="40">
        <f>SUM(K159:K165)</f>
        <v>18.802</v>
      </c>
      <c r="L166" s="40">
        <f t="shared" si="25"/>
        <v>66.466999999999999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 x14ac:dyDescent="0.2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 x14ac:dyDescent="0.2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 x14ac:dyDescent="0.2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6">SUM(H167:H175)</f>
        <v>0</v>
      </c>
      <c r="I176" s="40">
        <f t="shared" si="26"/>
        <v>0</v>
      </c>
      <c r="J176" s="40">
        <f t="shared" si="26"/>
        <v>0</v>
      </c>
      <c r="K176" s="40">
        <f t="shared" si="26"/>
        <v>0</v>
      </c>
      <c r="L176" s="40">
        <f t="shared" si="26"/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60" t="s">
        <v>4</v>
      </c>
      <c r="D177" s="61"/>
      <c r="E177" s="48"/>
      <c r="F177" s="47"/>
      <c r="G177" s="48">
        <f>G166+G176</f>
        <v>500.8</v>
      </c>
      <c r="H177" s="48">
        <f t="shared" ref="H177:L177" si="27">H166+H176</f>
        <v>0</v>
      </c>
      <c r="I177" s="48">
        <f t="shared" si="27"/>
        <v>508</v>
      </c>
      <c r="J177" s="48">
        <f t="shared" si="27"/>
        <v>17.576000000000001</v>
      </c>
      <c r="K177" s="48">
        <f t="shared" si="27"/>
        <v>18.802</v>
      </c>
      <c r="L177" s="48">
        <f t="shared" si="27"/>
        <v>66.466999999999999</v>
      </c>
    </row>
    <row r="178" spans="1:12" ht="15.75" thickBot="1" x14ac:dyDescent="0.3">
      <c r="A178" s="19">
        <v>2</v>
      </c>
      <c r="B178" s="20">
        <v>4</v>
      </c>
      <c r="C178" s="21" t="s">
        <v>18</v>
      </c>
      <c r="D178" s="22" t="s">
        <v>19</v>
      </c>
      <c r="E178" s="25" t="s">
        <v>58</v>
      </c>
      <c r="F178" s="23" t="s">
        <v>79</v>
      </c>
      <c r="G178" s="24">
        <v>90</v>
      </c>
      <c r="H178" s="24"/>
      <c r="I178" s="24">
        <v>202</v>
      </c>
      <c r="J178" s="24">
        <v>12.612</v>
      </c>
      <c r="K178" s="24">
        <v>13.657</v>
      </c>
      <c r="L178" s="24">
        <v>7.7770000000000001</v>
      </c>
    </row>
    <row r="179" spans="1:12" ht="15" x14ac:dyDescent="0.25">
      <c r="A179" s="26"/>
      <c r="B179" s="27"/>
      <c r="C179" s="28"/>
      <c r="D179" s="22" t="s">
        <v>19</v>
      </c>
      <c r="E179" s="33"/>
      <c r="F179" s="32" t="s">
        <v>66</v>
      </c>
      <c r="G179" s="30">
        <v>150</v>
      </c>
      <c r="H179" s="30"/>
      <c r="I179" s="30">
        <v>142</v>
      </c>
      <c r="J179" s="55">
        <v>2.3029999999999999</v>
      </c>
      <c r="K179" s="55">
        <v>4.1289999999999996</v>
      </c>
      <c r="L179" s="55">
        <v>23.943999999999999</v>
      </c>
    </row>
    <row r="180" spans="1:12" ht="25.5" x14ac:dyDescent="0.25">
      <c r="A180" s="26"/>
      <c r="B180" s="27"/>
      <c r="C180" s="28"/>
      <c r="D180" s="31" t="s">
        <v>20</v>
      </c>
      <c r="E180" s="33" t="s">
        <v>50</v>
      </c>
      <c r="F180" s="32" t="s">
        <v>43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6"/>
      <c r="B182" s="27"/>
      <c r="C182" s="28"/>
      <c r="D182" s="31" t="s">
        <v>22</v>
      </c>
      <c r="E182" s="33"/>
      <c r="F182" s="32" t="s">
        <v>53</v>
      </c>
      <c r="G182" s="30">
        <v>100</v>
      </c>
      <c r="H182" s="30"/>
      <c r="I182" s="30">
        <v>42</v>
      </c>
      <c r="J182" s="55">
        <v>0.36</v>
      </c>
      <c r="K182" s="55">
        <v>0.36</v>
      </c>
      <c r="L182" s="55">
        <v>8.82</v>
      </c>
    </row>
    <row r="183" spans="1:12" ht="15" x14ac:dyDescent="0.25">
      <c r="A183" s="26"/>
      <c r="B183" s="27"/>
      <c r="C183" s="28"/>
      <c r="D183" s="29"/>
      <c r="E183" s="33" t="s">
        <v>63</v>
      </c>
      <c r="F183" s="32"/>
      <c r="G183" s="30"/>
      <c r="H183" s="30"/>
      <c r="I183" s="30"/>
      <c r="J183" s="30"/>
      <c r="K183" s="30"/>
      <c r="L183" s="30"/>
    </row>
    <row r="184" spans="1:12" ht="15" x14ac:dyDescent="0.2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580</v>
      </c>
      <c r="H185" s="40"/>
      <c r="I185" s="40">
        <f t="shared" ref="I185" si="28">SUM(I178:I184)</f>
        <v>509</v>
      </c>
      <c r="J185" s="40">
        <f>SUM(J178:J184)</f>
        <v>17.814999999999998</v>
      </c>
      <c r="K185" s="40">
        <f t="shared" ref="K185:L185" si="29">SUM(K178:K184)</f>
        <v>18.506</v>
      </c>
      <c r="L185" s="40">
        <f t="shared" si="29"/>
        <v>67.371000000000009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 x14ac:dyDescent="0.2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 x14ac:dyDescent="0.2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 x14ac:dyDescent="0.2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 x14ac:dyDescent="0.2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 x14ac:dyDescent="0.2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 x14ac:dyDescent="0.2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30">SUM(H186:H194)</f>
        <v>0</v>
      </c>
      <c r="I195" s="40">
        <f t="shared" si="30"/>
        <v>0</v>
      </c>
      <c r="J195" s="40">
        <f t="shared" si="30"/>
        <v>0</v>
      </c>
      <c r="K195" s="40">
        <f t="shared" si="30"/>
        <v>0</v>
      </c>
      <c r="L195" s="40">
        <f t="shared" si="30"/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60" t="s">
        <v>4</v>
      </c>
      <c r="D196" s="61"/>
      <c r="E196" s="48"/>
      <c r="F196" s="47"/>
      <c r="G196" s="48"/>
      <c r="H196" s="48">
        <f t="shared" ref="H196" si="31">H185+H195</f>
        <v>0</v>
      </c>
      <c r="I196" s="48"/>
      <c r="J196" s="48"/>
      <c r="K196" s="48"/>
      <c r="L196" s="48"/>
    </row>
    <row r="197" spans="1:12" ht="26.2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5" t="s">
        <v>48</v>
      </c>
      <c r="F197" s="23" t="s">
        <v>39</v>
      </c>
      <c r="G197" s="24">
        <v>190</v>
      </c>
      <c r="H197" s="24"/>
      <c r="I197" s="24">
        <v>365</v>
      </c>
      <c r="J197" s="24">
        <v>13.05</v>
      </c>
      <c r="K197" s="24">
        <v>17.03</v>
      </c>
      <c r="L197" s="24">
        <v>39.880000000000003</v>
      </c>
    </row>
    <row r="198" spans="1:12" ht="15" x14ac:dyDescent="0.25">
      <c r="A198" s="26"/>
      <c r="B198" s="27"/>
      <c r="C198" s="28"/>
      <c r="D198" s="22" t="s">
        <v>19</v>
      </c>
      <c r="E198" s="33"/>
      <c r="F198" s="32"/>
      <c r="G198" s="30"/>
      <c r="H198" s="30"/>
      <c r="I198" s="30"/>
      <c r="J198" s="30"/>
      <c r="K198" s="30"/>
      <c r="L198" s="30"/>
    </row>
    <row r="199" spans="1:12" ht="15" x14ac:dyDescent="0.25">
      <c r="A199" s="26"/>
      <c r="B199" s="27"/>
      <c r="C199" s="28"/>
      <c r="D199" s="31" t="s">
        <v>20</v>
      </c>
      <c r="E199" s="33" t="s">
        <v>47</v>
      </c>
      <c r="F199" s="32" t="s">
        <v>38</v>
      </c>
      <c r="G199" s="30">
        <v>208</v>
      </c>
      <c r="H199" s="30"/>
      <c r="I199" s="30">
        <v>32</v>
      </c>
      <c r="J199" s="30">
        <v>2.1000000000000001E-2</v>
      </c>
      <c r="K199" s="30">
        <v>5.0000000000000001E-3</v>
      </c>
      <c r="L199" s="30">
        <v>7.9889999999999999</v>
      </c>
    </row>
    <row r="200" spans="1:12" ht="15.75" x14ac:dyDescent="0.25">
      <c r="A200" s="26"/>
      <c r="B200" s="27"/>
      <c r="C200" s="28"/>
      <c r="D200" s="31" t="s">
        <v>21</v>
      </c>
      <c r="E200" s="33"/>
      <c r="F200" s="4" t="s">
        <v>40</v>
      </c>
      <c r="G200" s="30">
        <v>42</v>
      </c>
      <c r="H200" s="30"/>
      <c r="I200" s="30">
        <v>95</v>
      </c>
      <c r="J200" s="30">
        <v>2.62</v>
      </c>
      <c r="K200" s="30">
        <v>0.38</v>
      </c>
      <c r="L200" s="30">
        <v>19.739999999999998</v>
      </c>
    </row>
    <row r="201" spans="1:12" ht="15" x14ac:dyDescent="0.2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 x14ac:dyDescent="0.25">
      <c r="A202" s="26"/>
      <c r="B202" s="27"/>
      <c r="C202" s="28"/>
      <c r="D202" s="29"/>
      <c r="E202" s="33" t="s">
        <v>63</v>
      </c>
      <c r="F202" s="32" t="s">
        <v>59</v>
      </c>
      <c r="G202" s="30">
        <v>60</v>
      </c>
      <c r="H202" s="30"/>
      <c r="I202" s="30">
        <v>51</v>
      </c>
      <c r="J202" s="30">
        <v>0.98299999999999998</v>
      </c>
      <c r="K202" s="30">
        <v>3.052</v>
      </c>
      <c r="L202" s="30">
        <v>4.6319999999999997</v>
      </c>
    </row>
    <row r="203" spans="1:12" ht="15" x14ac:dyDescent="0.2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41"/>
      <c r="F204" s="39"/>
      <c r="G204" s="40">
        <f>SUM(G197:G203)</f>
        <v>500</v>
      </c>
      <c r="H204" s="40"/>
      <c r="I204" s="40">
        <f t="shared" ref="I204:L204" si="32">SUM(I197:I203)</f>
        <v>543</v>
      </c>
      <c r="J204" s="40">
        <f t="shared" si="32"/>
        <v>16.674000000000003</v>
      </c>
      <c r="K204" s="40">
        <f t="shared" si="32"/>
        <v>20.466999999999999</v>
      </c>
      <c r="L204" s="40">
        <f t="shared" si="32"/>
        <v>72.241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 x14ac:dyDescent="0.2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 x14ac:dyDescent="0.2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 x14ac:dyDescent="0.2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3">SUM(H205:H213)</f>
        <v>0</v>
      </c>
      <c r="I214" s="40">
        <f t="shared" si="33"/>
        <v>0</v>
      </c>
      <c r="J214" s="40">
        <f t="shared" si="33"/>
        <v>0</v>
      </c>
      <c r="K214" s="40">
        <f t="shared" si="33"/>
        <v>0</v>
      </c>
      <c r="L214" s="40">
        <f t="shared" si="33"/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60" t="s">
        <v>4</v>
      </c>
      <c r="D215" s="61"/>
      <c r="E215" s="48"/>
      <c r="F215" s="47"/>
      <c r="G215" s="48">
        <f>G204+G214</f>
        <v>500</v>
      </c>
      <c r="H215" s="48">
        <f t="shared" ref="H215:L215" si="34">H204+H214</f>
        <v>0</v>
      </c>
      <c r="I215" s="48">
        <f t="shared" si="34"/>
        <v>543</v>
      </c>
      <c r="J215" s="48">
        <f t="shared" si="34"/>
        <v>16.674000000000003</v>
      </c>
      <c r="K215" s="48">
        <f t="shared" si="34"/>
        <v>20.466999999999999</v>
      </c>
      <c r="L215" s="48">
        <f t="shared" si="34"/>
        <v>72.241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5" t="s">
        <v>51</v>
      </c>
      <c r="F216" s="23" t="s">
        <v>45</v>
      </c>
      <c r="G216" s="24">
        <v>100</v>
      </c>
      <c r="H216" s="24"/>
      <c r="I216" s="24">
        <v>156</v>
      </c>
      <c r="J216" s="54">
        <v>8.6999999999999993</v>
      </c>
      <c r="K216" s="54">
        <v>11.5</v>
      </c>
      <c r="L216" s="54">
        <v>4.4000000000000004</v>
      </c>
    </row>
    <row r="217" spans="1:12" ht="15" x14ac:dyDescent="0.25">
      <c r="A217" s="26"/>
      <c r="B217" s="27"/>
      <c r="C217" s="28"/>
      <c r="D217" s="22" t="s">
        <v>19</v>
      </c>
      <c r="E217" s="33" t="s">
        <v>80</v>
      </c>
      <c r="F217" s="32" t="s">
        <v>81</v>
      </c>
      <c r="G217" s="30">
        <v>150</v>
      </c>
      <c r="H217" s="30"/>
      <c r="I217" s="30">
        <v>212</v>
      </c>
      <c r="J217" s="55">
        <v>5.6020000000000003</v>
      </c>
      <c r="K217" s="55">
        <v>5.0679999999999996</v>
      </c>
      <c r="L217" s="55">
        <v>35.905999999999999</v>
      </c>
    </row>
    <row r="218" spans="1:12" ht="15" x14ac:dyDescent="0.25">
      <c r="A218" s="26"/>
      <c r="B218" s="27"/>
      <c r="C218" s="28"/>
      <c r="D218" s="31" t="s">
        <v>20</v>
      </c>
      <c r="E218" s="33" t="s">
        <v>47</v>
      </c>
      <c r="F218" s="32" t="s">
        <v>38</v>
      </c>
      <c r="G218" s="30">
        <v>208</v>
      </c>
      <c r="H218" s="30"/>
      <c r="I218" s="30">
        <v>32</v>
      </c>
      <c r="J218" s="55">
        <v>2.1000000000000001E-2</v>
      </c>
      <c r="K218" s="55">
        <v>5.0000000000000001E-3</v>
      </c>
      <c r="L218" s="55">
        <v>7.9889999999999999</v>
      </c>
    </row>
    <row r="219" spans="1:12" ht="15.75" x14ac:dyDescent="0.25">
      <c r="A219" s="26"/>
      <c r="B219" s="27"/>
      <c r="C219" s="28"/>
      <c r="D219" s="31" t="s">
        <v>21</v>
      </c>
      <c r="E219" s="33"/>
      <c r="F219" s="4" t="s">
        <v>40</v>
      </c>
      <c r="G219" s="30">
        <v>42</v>
      </c>
      <c r="H219" s="30"/>
      <c r="I219" s="30">
        <v>95</v>
      </c>
      <c r="J219" s="55">
        <v>2.62</v>
      </c>
      <c r="K219" s="55">
        <v>0.38</v>
      </c>
      <c r="L219" s="55">
        <v>19.739999999999998</v>
      </c>
    </row>
    <row r="220" spans="1:12" ht="15" x14ac:dyDescent="0.2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 x14ac:dyDescent="0.25">
      <c r="A221" s="26"/>
      <c r="B221" s="27"/>
      <c r="C221" s="28"/>
      <c r="D221" s="29"/>
      <c r="E221" s="33"/>
      <c r="F221" s="32"/>
      <c r="G221" s="30"/>
      <c r="H221" s="30"/>
      <c r="I221" s="30"/>
      <c r="J221" s="30"/>
      <c r="K221" s="30"/>
      <c r="L221" s="30"/>
    </row>
    <row r="222" spans="1:12" ht="15" x14ac:dyDescent="0.2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 x14ac:dyDescent="0.25">
      <c r="A223" s="35"/>
      <c r="B223" s="36"/>
      <c r="C223" s="37"/>
      <c r="D223" s="38" t="s">
        <v>31</v>
      </c>
      <c r="E223" s="41"/>
      <c r="F223" s="39"/>
      <c r="G223" s="40">
        <f>SUM(G216:G222)</f>
        <v>500</v>
      </c>
      <c r="H223" s="40"/>
      <c r="I223" s="40">
        <f>SUM(I216:I222)</f>
        <v>495</v>
      </c>
      <c r="J223" s="40">
        <f t="shared" ref="J223" si="35">SUM(J216:J222)</f>
        <v>16.943000000000001</v>
      </c>
      <c r="K223" s="40">
        <f>SUM(K216:K222)</f>
        <v>16.952999999999996</v>
      </c>
      <c r="L223" s="40">
        <f t="shared" ref="L223" si="36">SUM(L216:L222)</f>
        <v>68.034999999999997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 x14ac:dyDescent="0.2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 x14ac:dyDescent="0.2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 x14ac:dyDescent="0.2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7">SUM(H224:H232)</f>
        <v>0</v>
      </c>
      <c r="I233" s="40">
        <f t="shared" si="37"/>
        <v>0</v>
      </c>
      <c r="J233" s="40">
        <f t="shared" si="37"/>
        <v>0</v>
      </c>
      <c r="K233" s="40">
        <f t="shared" si="37"/>
        <v>0</v>
      </c>
      <c r="L233" s="40">
        <f t="shared" si="37"/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60" t="s">
        <v>4</v>
      </c>
      <c r="D234" s="61"/>
      <c r="E234" s="48"/>
      <c r="F234" s="47"/>
      <c r="G234" s="48">
        <f>G223+G233</f>
        <v>500</v>
      </c>
      <c r="H234" s="48">
        <f t="shared" ref="H234:L234" si="38">H223+H233</f>
        <v>0</v>
      </c>
      <c r="I234" s="48">
        <f t="shared" si="38"/>
        <v>495</v>
      </c>
      <c r="J234" s="48">
        <f t="shared" si="38"/>
        <v>16.943000000000001</v>
      </c>
      <c r="K234" s="48">
        <f t="shared" si="38"/>
        <v>16.952999999999996</v>
      </c>
      <c r="L234" s="48">
        <f t="shared" si="38"/>
        <v>68.034999999999997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SavelyevaMV</cp:lastModifiedBy>
  <cp:lastPrinted>2024-10-28T10:36:22Z</cp:lastPrinted>
  <dcterms:created xsi:type="dcterms:W3CDTF">2022-05-16T14:23:56Z</dcterms:created>
  <dcterms:modified xsi:type="dcterms:W3CDTF">2025-02-18T06:20:07Z</dcterms:modified>
</cp:coreProperties>
</file>