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MSI\Desktop\меню\"/>
    </mc:Choice>
  </mc:AlternateContent>
  <xr:revisionPtr revIDLastSave="0" documentId="13_ncr:1_{15A0518B-5D55-4ACF-A639-9B54F41FC8AA}" xr6:coauthVersionLast="37" xr6:coauthVersionMax="37" xr10:uidLastSave="{00000000-0000-0000-0000-000000000000}"/>
  <bookViews>
    <workbookView xWindow="0" yWindow="0" windowWidth="28800" windowHeight="11625" activeTab="1" xr2:uid="{00000000-000D-0000-FFFF-FFFF00000000}"/>
  </bookViews>
  <sheets>
    <sheet name="младшие" sheetId="1" r:id="rId1"/>
    <sheet name="старшие" sheetId="2" r:id="rId2"/>
  </sheets>
  <calcPr calcId="179021"/>
</workbook>
</file>

<file path=xl/calcChain.xml><?xml version="1.0" encoding="utf-8"?>
<calcChain xmlns="http://schemas.openxmlformats.org/spreadsheetml/2006/main">
  <c r="B195" i="2" l="1"/>
  <c r="A195" i="2"/>
  <c r="L194" i="2"/>
  <c r="J194" i="2"/>
  <c r="I194" i="2"/>
  <c r="H194" i="2"/>
  <c r="G194" i="2"/>
  <c r="F194" i="2"/>
  <c r="B185" i="2"/>
  <c r="A185" i="2"/>
  <c r="L184" i="2"/>
  <c r="J184" i="2"/>
  <c r="J195" i="2" s="1"/>
  <c r="I184" i="2"/>
  <c r="I195" i="2" s="1"/>
  <c r="H184" i="2"/>
  <c r="G184" i="2"/>
  <c r="F184" i="2"/>
  <c r="B176" i="2"/>
  <c r="A176" i="2"/>
  <c r="L175" i="2"/>
  <c r="J175" i="2"/>
  <c r="I175" i="2"/>
  <c r="H175" i="2"/>
  <c r="G175" i="2"/>
  <c r="F175" i="2"/>
  <c r="B166" i="2"/>
  <c r="A166" i="2"/>
  <c r="L165" i="2"/>
  <c r="J165" i="2"/>
  <c r="I165" i="2"/>
  <c r="H165" i="2"/>
  <c r="G165" i="2"/>
  <c r="F165" i="2"/>
  <c r="B157" i="2"/>
  <c r="A157" i="2"/>
  <c r="L156" i="2"/>
  <c r="J156" i="2"/>
  <c r="I156" i="2"/>
  <c r="H156" i="2"/>
  <c r="G156" i="2"/>
  <c r="F156" i="2"/>
  <c r="B147" i="2"/>
  <c r="A147" i="2"/>
  <c r="L146" i="2"/>
  <c r="J146" i="2"/>
  <c r="J157" i="2" s="1"/>
  <c r="I146" i="2"/>
  <c r="I157" i="2" s="1"/>
  <c r="H146" i="2"/>
  <c r="G146" i="2"/>
  <c r="F146" i="2"/>
  <c r="B138" i="2"/>
  <c r="A138" i="2"/>
  <c r="L137" i="2"/>
  <c r="J137" i="2"/>
  <c r="I137" i="2"/>
  <c r="H137" i="2"/>
  <c r="G137" i="2"/>
  <c r="F137" i="2"/>
  <c r="B128" i="2"/>
  <c r="A128" i="2"/>
  <c r="L127" i="2"/>
  <c r="J127" i="2"/>
  <c r="I127" i="2"/>
  <c r="H127" i="2"/>
  <c r="G127" i="2"/>
  <c r="F127" i="2"/>
  <c r="B119" i="2"/>
  <c r="A119" i="2"/>
  <c r="L118" i="2"/>
  <c r="J118" i="2"/>
  <c r="I118" i="2"/>
  <c r="H118" i="2"/>
  <c r="G118" i="2"/>
  <c r="F118" i="2"/>
  <c r="B109" i="2"/>
  <c r="A109" i="2"/>
  <c r="L108" i="2"/>
  <c r="J108" i="2"/>
  <c r="J119" i="2" s="1"/>
  <c r="I108" i="2"/>
  <c r="H108" i="2"/>
  <c r="G108" i="2"/>
  <c r="G119" i="2" s="1"/>
  <c r="F108" i="2"/>
  <c r="F119" i="2" s="1"/>
  <c r="B100" i="2"/>
  <c r="A100" i="2"/>
  <c r="L99" i="2"/>
  <c r="J99" i="2"/>
  <c r="I99" i="2"/>
  <c r="H99" i="2"/>
  <c r="G99" i="2"/>
  <c r="F99" i="2"/>
  <c r="B90" i="2"/>
  <c r="A90" i="2"/>
  <c r="L89" i="2"/>
  <c r="J89" i="2"/>
  <c r="J100" i="2" s="1"/>
  <c r="I89" i="2"/>
  <c r="H89" i="2"/>
  <c r="G89" i="2"/>
  <c r="G100" i="2" s="1"/>
  <c r="F89" i="2"/>
  <c r="B81" i="2"/>
  <c r="A81" i="2"/>
  <c r="L80" i="2"/>
  <c r="J80" i="2"/>
  <c r="I80" i="2"/>
  <c r="H80" i="2"/>
  <c r="G80" i="2"/>
  <c r="F80" i="2"/>
  <c r="B71" i="2"/>
  <c r="A71" i="2"/>
  <c r="L70" i="2"/>
  <c r="J70" i="2"/>
  <c r="J81" i="2" s="1"/>
  <c r="I70" i="2"/>
  <c r="H70" i="2"/>
  <c r="G70" i="2"/>
  <c r="F70" i="2"/>
  <c r="B62" i="2"/>
  <c r="A62" i="2"/>
  <c r="L61" i="2"/>
  <c r="J61" i="2"/>
  <c r="I61" i="2"/>
  <c r="H61" i="2"/>
  <c r="G61" i="2"/>
  <c r="F61" i="2"/>
  <c r="B52" i="2"/>
  <c r="A52" i="2"/>
  <c r="L51" i="2"/>
  <c r="J51" i="2"/>
  <c r="I51" i="2"/>
  <c r="H51" i="2"/>
  <c r="G51" i="2"/>
  <c r="F51" i="2"/>
  <c r="B43" i="2"/>
  <c r="A43" i="2"/>
  <c r="L42" i="2"/>
  <c r="J42" i="2"/>
  <c r="I42" i="2"/>
  <c r="I43" i="2" s="1"/>
  <c r="H42" i="2"/>
  <c r="G42" i="2"/>
  <c r="F42" i="2"/>
  <c r="B33" i="2"/>
  <c r="A33" i="2"/>
  <c r="L32" i="2"/>
  <c r="J32" i="2"/>
  <c r="I32" i="2"/>
  <c r="H32" i="2"/>
  <c r="G32" i="2"/>
  <c r="F32" i="2"/>
  <c r="B24" i="2"/>
  <c r="A24" i="2"/>
  <c r="L23" i="2"/>
  <c r="J23" i="2"/>
  <c r="I23" i="2"/>
  <c r="H23" i="2"/>
  <c r="G23" i="2"/>
  <c r="F23" i="2"/>
  <c r="B14" i="2"/>
  <c r="A14" i="2"/>
  <c r="L13" i="2"/>
  <c r="J13" i="2"/>
  <c r="I13" i="2"/>
  <c r="H13" i="2"/>
  <c r="G13" i="2"/>
  <c r="F13" i="2"/>
  <c r="L138" i="2" l="1"/>
  <c r="L119" i="2"/>
  <c r="L100" i="2"/>
  <c r="L157" i="2"/>
  <c r="L195" i="2"/>
  <c r="L176" i="2"/>
  <c r="L24" i="2"/>
  <c r="L62" i="2"/>
  <c r="L43" i="2"/>
  <c r="L81" i="2"/>
  <c r="G195" i="2"/>
  <c r="H195" i="2"/>
  <c r="F195" i="2"/>
  <c r="G176" i="2"/>
  <c r="I176" i="2"/>
  <c r="F176" i="2"/>
  <c r="J176" i="2"/>
  <c r="H176" i="2"/>
  <c r="H157" i="2"/>
  <c r="G157" i="2"/>
  <c r="F157" i="2"/>
  <c r="J138" i="2"/>
  <c r="I138" i="2"/>
  <c r="G138" i="2"/>
  <c r="H138" i="2"/>
  <c r="F138" i="2"/>
  <c r="I119" i="2"/>
  <c r="H119" i="2"/>
  <c r="I100" i="2"/>
  <c r="H100" i="2"/>
  <c r="F100" i="2"/>
  <c r="G81" i="2"/>
  <c r="I81" i="2"/>
  <c r="H81" i="2"/>
  <c r="F81" i="2"/>
  <c r="J62" i="2"/>
  <c r="I62" i="2"/>
  <c r="H62" i="2"/>
  <c r="G62" i="2"/>
  <c r="F62" i="2"/>
  <c r="J43" i="2"/>
  <c r="H43" i="2"/>
  <c r="G43" i="2"/>
  <c r="F43" i="2"/>
  <c r="J24" i="2"/>
  <c r="I24" i="2"/>
  <c r="H24" i="2"/>
  <c r="G24" i="2"/>
  <c r="F24" i="2"/>
  <c r="B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00" i="1"/>
  <c r="L138" i="1"/>
  <c r="L157" i="1"/>
  <c r="L196" i="2"/>
  <c r="L24" i="1"/>
  <c r="L43" i="1"/>
  <c r="L62" i="1"/>
  <c r="L81" i="1"/>
  <c r="L176" i="1"/>
  <c r="L119" i="1"/>
  <c r="I196" i="2"/>
  <c r="J196" i="2"/>
  <c r="H196" i="2"/>
  <c r="G196" i="2"/>
  <c r="F196" i="2"/>
  <c r="G195" i="1"/>
  <c r="I195" i="1"/>
  <c r="H195" i="1"/>
  <c r="F195" i="1"/>
  <c r="H176" i="1"/>
  <c r="J176" i="1"/>
  <c r="I176" i="1"/>
  <c r="G176" i="1"/>
  <c r="F176" i="1"/>
  <c r="I157" i="1"/>
  <c r="G157" i="1"/>
  <c r="F157" i="1"/>
  <c r="J138" i="1"/>
  <c r="I138" i="1"/>
  <c r="F138" i="1"/>
  <c r="J119" i="1"/>
  <c r="I119" i="1"/>
  <c r="G119" i="1"/>
  <c r="F119" i="1"/>
  <c r="I100" i="1"/>
  <c r="G100" i="1"/>
  <c r="F100" i="1"/>
  <c r="J100" i="1"/>
  <c r="H100" i="1"/>
  <c r="I81" i="1"/>
  <c r="F81" i="1"/>
  <c r="J81" i="1"/>
  <c r="H81" i="1"/>
  <c r="G81" i="1"/>
  <c r="F62" i="1"/>
  <c r="H62" i="1"/>
  <c r="G62" i="1"/>
  <c r="J62" i="1"/>
  <c r="I43" i="1"/>
  <c r="J43" i="1"/>
  <c r="H43" i="1"/>
  <c r="G43" i="1"/>
  <c r="G138" i="1"/>
  <c r="F43" i="1"/>
  <c r="J24" i="1"/>
  <c r="I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<sst xmlns="http://schemas.openxmlformats.org/spreadsheetml/2006/main" count="894" uniqueCount="200">
  <si>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</si>
  <si>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</si>
  <si>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</si>
  <si>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</si>
  <si>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</si>
  <si>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</si>
  <si>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</si>
  <si>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</si>
  <si>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</si>
  <si>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</si>
  <si>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</si>
  <si>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</si>
  <si>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</si>
  <si>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</si>
  <si>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</si>
  <si>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</si>
  <si>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</si>
  <si>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</si>
  <si>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</si>
  <si>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</si>
  <si>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</si>
  <si>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</si>
  <si>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</si>
  <si>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</si>
  <si>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</si>
  <si>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</si>
  <si>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</si>
  <si>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</si>
  <si>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</si>
  <si>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</si>
  <si>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</si>
  <si>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</si>
  <si>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</si>
  <si>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</si>
  <si>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</si>
  <si>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</si>
  <si>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</si>
  <si>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</si>
  <si>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</si>
  <si>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 </t>
  </si>
  <si>
    <t>Мойкина Г.В.</t>
  </si>
  <si>
    <t>Каша молочная мультизлаковая (вязкая) с маслом</t>
  </si>
  <si>
    <t>200/5</t>
  </si>
  <si>
    <t>ТК360н</t>
  </si>
  <si>
    <t>Кофейный напиток полусладкий</t>
  </si>
  <si>
    <t>ТК-343н</t>
  </si>
  <si>
    <t>Бутерброд с маслом с сыром</t>
  </si>
  <si>
    <t>Десерт фруктовый "Яблоко"</t>
  </si>
  <si>
    <t>3\04</t>
  </si>
  <si>
    <t>Салат "Зайка" (капуста св., морковь св., яблоко, масло раст.)</t>
  </si>
  <si>
    <t>ТК№473</t>
  </si>
  <si>
    <t>Суп картофельный с бобовыми с цыплятами</t>
  </si>
  <si>
    <t>250/25</t>
  </si>
  <si>
    <t>139/04</t>
  </si>
  <si>
    <t>Бефстроганов</t>
  </si>
  <si>
    <t>50/50</t>
  </si>
  <si>
    <t>423/04</t>
  </si>
  <si>
    <t>Макаронные изделия отварные</t>
  </si>
  <si>
    <t>516/04</t>
  </si>
  <si>
    <t>Компот "Плодово-ягодный" из изюма с печеньем сахарным в ассортименте</t>
  </si>
  <si>
    <t>200/20</t>
  </si>
  <si>
    <t>ТК-268н</t>
  </si>
  <si>
    <t>Хлеб "Рябинушка"</t>
  </si>
  <si>
    <t>Хлеб "Дарницкий"</t>
  </si>
  <si>
    <t>1/37,5</t>
  </si>
  <si>
    <t>Десерт фруктовый "Апельсин"</t>
  </si>
  <si>
    <t>Омлет натуральный с маслом</t>
  </si>
  <si>
    <t>180/3</t>
  </si>
  <si>
    <t>340/04</t>
  </si>
  <si>
    <t>Чай с лимоном</t>
  </si>
  <si>
    <t>200/7</t>
  </si>
  <si>
    <t>686/04</t>
  </si>
  <si>
    <t>Бутерброд с маслом</t>
  </si>
  <si>
    <t>1\04</t>
  </si>
  <si>
    <t>Салат "Аппетитный" (морковь св., горошек конс., сыр, масло раст.)</t>
  </si>
  <si>
    <t>ТК№136</t>
  </si>
  <si>
    <t>Борщ из свежей капусты с картофелем с фрикадельками мясными со сметаной</t>
  </si>
  <si>
    <t>250/25/10</t>
  </si>
  <si>
    <t>110/04</t>
  </si>
  <si>
    <t>Плов "Золотой петушок"</t>
  </si>
  <si>
    <t>50/150</t>
  </si>
  <si>
    <t>ТК№417</t>
  </si>
  <si>
    <t>Напиток "Плодово-ягодный" из сухофруктов с блинчиком с повидлом</t>
  </si>
  <si>
    <t>200/63</t>
  </si>
  <si>
    <t>ТК-257н</t>
  </si>
  <si>
    <t>Суп молочный с крупой "Геркулес"</t>
  </si>
  <si>
    <t>161/04</t>
  </si>
  <si>
    <t>Яйцо вареное</t>
  </si>
  <si>
    <t>1шт</t>
  </si>
  <si>
    <t>337/04</t>
  </si>
  <si>
    <t>Какао с молоком полусладкое</t>
  </si>
  <si>
    <t>ТК-198н</t>
  </si>
  <si>
    <t>Винегрет с фасолью (картофель отв., свекла отв., морковь отв., сол. Огурцы конс., лук репч., масло раст., фасоль красная)</t>
  </si>
  <si>
    <t>ТТК-172</t>
  </si>
  <si>
    <t>Суп крестьянский с цыплятами со сметаной</t>
  </si>
  <si>
    <t>134/04</t>
  </si>
  <si>
    <t>Палочки рыбо-крупяные из минтая с овощами (кукуруза конс)</t>
  </si>
  <si>
    <t>2/40/10</t>
  </si>
  <si>
    <t>ТТК-491н</t>
  </si>
  <si>
    <t>Пюре картофельное</t>
  </si>
  <si>
    <t>520/04</t>
  </si>
  <si>
    <t>Компот "Плодово-ягодный" из свежих яблок с пряником</t>
  </si>
  <si>
    <t>200/28</t>
  </si>
  <si>
    <t>ТТК-271н</t>
  </si>
  <si>
    <t>30/10.</t>
  </si>
  <si>
    <t>1/04.</t>
  </si>
  <si>
    <t>1/30.</t>
  </si>
  <si>
    <t>30/10/15.</t>
  </si>
  <si>
    <t>3/04.</t>
  </si>
  <si>
    <t>30/10/20.</t>
  </si>
  <si>
    <t>Запеканка из творога "Гуливер" со сгущенным молоком</t>
  </si>
  <si>
    <t>150/20</t>
  </si>
  <si>
    <t>ТТК-98н</t>
  </si>
  <si>
    <t>Чай полусладкий</t>
  </si>
  <si>
    <t>Салат из свеклы с сыром</t>
  </si>
  <si>
    <t>31/2010.</t>
  </si>
  <si>
    <t>Суп из овощей с цыплятами со сметаной</t>
  </si>
  <si>
    <t>135/04</t>
  </si>
  <si>
    <t>Котлеты "Татарские" с овощами (Мексиканская смесь)</t>
  </si>
  <si>
    <t>75/15</t>
  </si>
  <si>
    <t>ТТК-84н</t>
  </si>
  <si>
    <t>Каша гречневая вязкая</t>
  </si>
  <si>
    <t>510/04</t>
  </si>
  <si>
    <t>Компот "Плодово-ягодный" из красной смородины с вафлями</t>
  </si>
  <si>
    <t>ТТК-265н</t>
  </si>
  <si>
    <t>Чай полусладкий с молоком</t>
  </si>
  <si>
    <t>ТТК-437</t>
  </si>
  <si>
    <t>Каша молочная "Дружба" с маслом</t>
  </si>
  <si>
    <t>200/3</t>
  </si>
  <si>
    <t>ТТК-270</t>
  </si>
  <si>
    <t>Салат из белокочанной капусты</t>
  </si>
  <si>
    <t>20/2010.</t>
  </si>
  <si>
    <t>Суп-лапша домашняя с фрикадельками мясными</t>
  </si>
  <si>
    <t>148/04</t>
  </si>
  <si>
    <t>Грудка запеченная с сыром со стручковой фасолью</t>
  </si>
  <si>
    <t>75/25</t>
  </si>
  <si>
    <t>ТТК951</t>
  </si>
  <si>
    <t>Рагу овощное</t>
  </si>
  <si>
    <t>541/04</t>
  </si>
  <si>
    <t>Компот "Плодово-ягодный" ассорти с кексом</t>
  </si>
  <si>
    <t>ТТК№356н</t>
  </si>
  <si>
    <t>Каша молочная пшеничная с маслом</t>
  </si>
  <si>
    <t>311/04</t>
  </si>
  <si>
    <t>ТТК-198н</t>
  </si>
  <si>
    <t>Салат из свежих огурцов</t>
  </si>
  <si>
    <t>13/10.</t>
  </si>
  <si>
    <t>Суп картофельный с рыбными консервами</t>
  </si>
  <si>
    <t>133/04</t>
  </si>
  <si>
    <t>Мясо нежное в соусе</t>
  </si>
  <si>
    <t>ТТК-992</t>
  </si>
  <si>
    <t>Компот "Плодов-ягодный" из изюма с печеньем в ассортименте</t>
  </si>
  <si>
    <t>ТТК-257н</t>
  </si>
  <si>
    <t>Пудинг из творога "Морошка" со сгущенным молоком</t>
  </si>
  <si>
    <t>ТТК№991</t>
  </si>
  <si>
    <t>ТТК-475</t>
  </si>
  <si>
    <t>Маринад овощной с томатом</t>
  </si>
  <si>
    <t>612/04</t>
  </si>
  <si>
    <t>Котлеты "Крестьянские" с овощами (фасоль стручковая)</t>
  </si>
  <si>
    <t>ТТК№202н</t>
  </si>
  <si>
    <t>Омлет с сыром с маслом</t>
  </si>
  <si>
    <t>342/2004</t>
  </si>
  <si>
    <t>377/11</t>
  </si>
  <si>
    <t>Салат "Пестрый" (свекла отв., фасоль отв., яблоко, масло раст.)</t>
  </si>
  <si>
    <t>ТТК 994</t>
  </si>
  <si>
    <t>Щи из свежей капусты с картофелем с цыплятами со сметаной</t>
  </si>
  <si>
    <t>124/04</t>
  </si>
  <si>
    <t>Минтай запеченный с овощами (кукуруза консерв.)</t>
  </si>
  <si>
    <t>ТТК№240н</t>
  </si>
  <si>
    <t>Рис отварной</t>
  </si>
  <si>
    <t>511/04</t>
  </si>
  <si>
    <t>Компот "Плодово-ягодный" из изюма с кексом</t>
  </si>
  <si>
    <t>ТТК-268н</t>
  </si>
  <si>
    <t>Каша молочная геркулесовая с маслом</t>
  </si>
  <si>
    <t>302/04</t>
  </si>
  <si>
    <t>ТТК-343н</t>
  </si>
  <si>
    <t>Салат из квашеной капусты</t>
  </si>
  <si>
    <t>45/04</t>
  </si>
  <si>
    <t>Суп картофельный с бобовыми с фрикадельками</t>
  </si>
  <si>
    <t>138/96</t>
  </si>
  <si>
    <t>Биточки "Рябушка" с овощами (морковь припущенная)</t>
  </si>
  <si>
    <t>ТТК-85н</t>
  </si>
  <si>
    <t>Картофель отварной</t>
  </si>
  <si>
    <t>318/10</t>
  </si>
  <si>
    <t>Суп молочный с рисом</t>
  </si>
  <si>
    <t>1 шт</t>
  </si>
  <si>
    <t>Винегрет из овощей (картофель отв., свекла отв., морковь отв., сол. Огурцы, лук репч., масло раст.)</t>
  </si>
  <si>
    <t>ТТК-359н</t>
  </si>
  <si>
    <t>Рассольник "Ленинградский" с цыплятами со сметаной</t>
  </si>
  <si>
    <t>132/2004</t>
  </si>
  <si>
    <t>Фрикадельки "Особые" с соусом томатным</t>
  </si>
  <si>
    <t>ТТК-652к</t>
  </si>
  <si>
    <t>Пюре из бобовых "Янтарное"</t>
  </si>
  <si>
    <t>ТТК-446</t>
  </si>
  <si>
    <t>Компот "Плодово-ягодный" ассорти с блинчиком с повидлом</t>
  </si>
  <si>
    <t>75/200</t>
  </si>
  <si>
    <t>2/40/20</t>
  </si>
  <si>
    <t>150/50</t>
  </si>
  <si>
    <t>2/50/15</t>
  </si>
  <si>
    <t>2/50/25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</si>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</sst>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L189" sqref="L1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 t="s">
        <v>42</v>
      </c>
      <c r="G6" s="40">
        <v>6.78</v>
      </c>
      <c r="H6" s="40">
        <v>8</v>
      </c>
      <c r="I6" s="40">
        <v>27.99</v>
      </c>
      <c r="J6" s="40">
        <v>211.12</v>
      </c>
      <c r="K6" s="41" t="s">
        <v>43</v>
      </c>
      <c r="L6" s="40">
        <v>13.56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3.02</v>
      </c>
      <c r="H8" s="43">
        <v>5.22</v>
      </c>
      <c r="I8" s="43">
        <v>15.9</v>
      </c>
      <c r="J8" s="43">
        <v>122.65</v>
      </c>
      <c r="K8" s="44" t="s">
        <v>45</v>
      </c>
      <c r="L8" s="43">
        <v>8.17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51" t="s">
        <v>109</v>
      </c>
      <c r="G9" s="43">
        <v>6.8</v>
      </c>
      <c r="H9" s="43">
        <v>11.68</v>
      </c>
      <c r="I9" s="43">
        <v>15.05</v>
      </c>
      <c r="J9" s="43">
        <v>192.51</v>
      </c>
      <c r="K9" s="52" t="s">
        <v>48</v>
      </c>
      <c r="L9" s="43">
        <v>18.36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200</v>
      </c>
      <c r="G10" s="43">
        <v>0.8</v>
      </c>
      <c r="H10" s="43">
        <v>0.8</v>
      </c>
      <c r="I10" s="43">
        <v>18</v>
      </c>
      <c r="J10" s="43">
        <v>82.4</v>
      </c>
      <c r="K10" s="44"/>
      <c r="L10" s="43">
        <v>16.32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17.400000000000002</v>
      </c>
      <c r="H13" s="19">
        <f t="shared" si="0"/>
        <v>25.7</v>
      </c>
      <c r="I13" s="19">
        <f t="shared" si="0"/>
        <v>76.94</v>
      </c>
      <c r="J13" s="19">
        <f t="shared" si="0"/>
        <v>608.67999999999995</v>
      </c>
      <c r="K13" s="25"/>
      <c r="L13" s="19">
        <f t="shared" ref="L13" si="1">SUM(L6:L12)</f>
        <v>56.410000000000004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75</v>
      </c>
      <c r="G14" s="43">
        <v>1</v>
      </c>
      <c r="H14" s="43">
        <v>3.85</v>
      </c>
      <c r="I14" s="43">
        <v>7.63</v>
      </c>
      <c r="J14" s="43">
        <v>69.180000000000007</v>
      </c>
      <c r="K14" s="44" t="s">
        <v>50</v>
      </c>
      <c r="L14" s="43">
        <v>4.96</v>
      </c>
    </row>
    <row r="15" spans="1:12" ht="15" x14ac:dyDescent="0.25">
      <c r="A15" s="23"/>
      <c r="B15" s="15"/>
      <c r="C15" s="11"/>
      <c r="D15" s="7" t="s">
        <v>27</v>
      </c>
      <c r="E15" s="42" t="s">
        <v>51</v>
      </c>
      <c r="F15" s="43" t="s">
        <v>52</v>
      </c>
      <c r="G15" s="43">
        <v>11.01</v>
      </c>
      <c r="H15" s="43">
        <v>6.84</v>
      </c>
      <c r="I15" s="43">
        <v>19.86</v>
      </c>
      <c r="J15" s="43">
        <v>185.06</v>
      </c>
      <c r="K15" s="44" t="s">
        <v>53</v>
      </c>
      <c r="L15" s="43">
        <v>24.56</v>
      </c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 t="s">
        <v>55</v>
      </c>
      <c r="G16" s="43">
        <v>15.48</v>
      </c>
      <c r="H16" s="43">
        <v>16.07</v>
      </c>
      <c r="I16" s="43">
        <v>5.49</v>
      </c>
      <c r="J16" s="43">
        <v>228.51</v>
      </c>
      <c r="K16" s="44" t="s">
        <v>56</v>
      </c>
      <c r="L16" s="43">
        <v>72.39</v>
      </c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5.36</v>
      </c>
      <c r="H17" s="43">
        <v>4.37</v>
      </c>
      <c r="I17" s="43">
        <v>36.54</v>
      </c>
      <c r="J17" s="43">
        <v>206.89</v>
      </c>
      <c r="K17" s="44" t="s">
        <v>58</v>
      </c>
      <c r="L17" s="43">
        <v>6.91</v>
      </c>
    </row>
    <row r="18" spans="1:12" ht="25.5" x14ac:dyDescent="0.25">
      <c r="A18" s="23"/>
      <c r="B18" s="15"/>
      <c r="C18" s="11"/>
      <c r="D18" s="7" t="s">
        <v>30</v>
      </c>
      <c r="E18" s="42" t="s">
        <v>59</v>
      </c>
      <c r="F18" s="43" t="s">
        <v>60</v>
      </c>
      <c r="G18" s="43">
        <v>3</v>
      </c>
      <c r="H18" s="43">
        <v>6.36</v>
      </c>
      <c r="I18" s="43">
        <v>39.86</v>
      </c>
      <c r="J18" s="43">
        <v>228.68</v>
      </c>
      <c r="K18" s="44" t="s">
        <v>61</v>
      </c>
      <c r="L18" s="43">
        <v>6.51</v>
      </c>
    </row>
    <row r="19" spans="1:12" ht="15" x14ac:dyDescent="0.25">
      <c r="A19" s="23"/>
      <c r="B19" s="15"/>
      <c r="C19" s="11"/>
      <c r="D19" s="7" t="s">
        <v>31</v>
      </c>
      <c r="E19" s="42" t="s">
        <v>62</v>
      </c>
      <c r="F19" s="53" t="s">
        <v>106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>
        <v>2.67</v>
      </c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 t="s">
        <v>64</v>
      </c>
      <c r="G20" s="43">
        <v>2.1</v>
      </c>
      <c r="H20" s="43">
        <v>0.41</v>
      </c>
      <c r="I20" s="43">
        <v>16.239999999999998</v>
      </c>
      <c r="J20" s="43">
        <v>77.06</v>
      </c>
      <c r="K20" s="44"/>
      <c r="L20" s="43">
        <v>2.29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225</v>
      </c>
      <c r="G23" s="19">
        <f t="shared" ref="G23:J23" si="2">SUM(G14:G22)</f>
        <v>40.230000000000004</v>
      </c>
      <c r="H23" s="19">
        <f t="shared" si="2"/>
        <v>38.17</v>
      </c>
      <c r="I23" s="19">
        <f t="shared" si="2"/>
        <v>140.53</v>
      </c>
      <c r="J23" s="19">
        <f t="shared" si="2"/>
        <v>1066.57</v>
      </c>
      <c r="K23" s="25"/>
      <c r="L23" s="19">
        <f t="shared" ref="L23" si="3">SUM(L14:L22)</f>
        <v>120.29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625</v>
      </c>
      <c r="G24" s="32">
        <f t="shared" ref="G24:J24" si="4">G13+G23</f>
        <v>57.63000000000001</v>
      </c>
      <c r="H24" s="32">
        <f t="shared" si="4"/>
        <v>63.870000000000005</v>
      </c>
      <c r="I24" s="32">
        <f t="shared" si="4"/>
        <v>217.47</v>
      </c>
      <c r="J24" s="32">
        <f t="shared" si="4"/>
        <v>1675.25</v>
      </c>
      <c r="K24" s="32"/>
      <c r="L24" s="32">
        <f t="shared" ref="L24" si="5">L13+L23</f>
        <v>176.70000000000002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 t="s">
        <v>67</v>
      </c>
      <c r="G25" s="40">
        <v>17.32</v>
      </c>
      <c r="H25" s="40">
        <v>22.99</v>
      </c>
      <c r="I25" s="40">
        <v>2.6</v>
      </c>
      <c r="J25" s="40">
        <v>286.62</v>
      </c>
      <c r="K25" s="41" t="s">
        <v>68</v>
      </c>
      <c r="L25" s="40">
        <v>38.44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69</v>
      </c>
      <c r="F27" s="43" t="s">
        <v>70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71</v>
      </c>
      <c r="L27" s="43">
        <v>3.5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 t="s">
        <v>104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73</v>
      </c>
      <c r="L28" s="43">
        <v>10.76</v>
      </c>
    </row>
    <row r="29" spans="1:12" ht="15" x14ac:dyDescent="0.25">
      <c r="A29" s="14"/>
      <c r="B29" s="15"/>
      <c r="C29" s="11"/>
      <c r="D29" s="7" t="s">
        <v>24</v>
      </c>
      <c r="E29" s="42" t="s">
        <v>65</v>
      </c>
      <c r="F29" s="43">
        <v>150</v>
      </c>
      <c r="G29" s="43">
        <v>1.35</v>
      </c>
      <c r="H29" s="43">
        <v>0</v>
      </c>
      <c r="I29" s="43">
        <v>12.6</v>
      </c>
      <c r="J29" s="43">
        <v>55.8</v>
      </c>
      <c r="K29" s="44"/>
      <c r="L29" s="43">
        <v>17.920000000000002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150</v>
      </c>
      <c r="G32" s="19">
        <f t="shared" ref="G32" si="6">SUM(G25:G31)</f>
        <v>21.32</v>
      </c>
      <c r="H32" s="19">
        <f t="shared" ref="H32" si="7">SUM(H25:H31)</f>
        <v>30.569999999999997</v>
      </c>
      <c r="I32" s="19">
        <f t="shared" ref="I32" si="8">SUM(I25:I31)</f>
        <v>45.53</v>
      </c>
      <c r="J32" s="19">
        <f t="shared" ref="J32:L32" si="9">SUM(J25:J31)</f>
        <v>542.54999999999995</v>
      </c>
      <c r="K32" s="25"/>
      <c r="L32" s="19">
        <f t="shared" si="9"/>
        <v>70.62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75</v>
      </c>
      <c r="G33" s="43">
        <v>5.21</v>
      </c>
      <c r="H33" s="43">
        <v>7.18</v>
      </c>
      <c r="I33" s="43">
        <v>6.3</v>
      </c>
      <c r="J33" s="43">
        <v>110.6</v>
      </c>
      <c r="K33" s="44" t="s">
        <v>75</v>
      </c>
      <c r="L33" s="43">
        <v>20.3</v>
      </c>
    </row>
    <row r="34" spans="1:12" ht="25.5" x14ac:dyDescent="0.25">
      <c r="A34" s="14"/>
      <c r="B34" s="15"/>
      <c r="C34" s="11"/>
      <c r="D34" s="7" t="s">
        <v>27</v>
      </c>
      <c r="E34" s="42" t="s">
        <v>76</v>
      </c>
      <c r="F34" s="43" t="s">
        <v>77</v>
      </c>
      <c r="G34" s="43">
        <v>7.04</v>
      </c>
      <c r="H34" s="43">
        <v>9.41</v>
      </c>
      <c r="I34" s="43">
        <v>14.31</v>
      </c>
      <c r="J34" s="43">
        <v>170.08</v>
      </c>
      <c r="K34" s="44" t="s">
        <v>78</v>
      </c>
      <c r="L34" s="43">
        <v>31.35</v>
      </c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79</v>
      </c>
      <c r="F36" s="43" t="s">
        <v>80</v>
      </c>
      <c r="G36" s="43">
        <v>27.35</v>
      </c>
      <c r="H36" s="43">
        <v>11.69</v>
      </c>
      <c r="I36" s="43">
        <v>40.01</v>
      </c>
      <c r="J36" s="43">
        <v>374.68</v>
      </c>
      <c r="K36" s="44" t="s">
        <v>81</v>
      </c>
      <c r="L36" s="43">
        <v>37.1</v>
      </c>
    </row>
    <row r="37" spans="1:12" ht="25.5" x14ac:dyDescent="0.25">
      <c r="A37" s="14"/>
      <c r="B37" s="15"/>
      <c r="C37" s="11"/>
      <c r="D37" s="7" t="s">
        <v>30</v>
      </c>
      <c r="E37" s="42" t="s">
        <v>82</v>
      </c>
      <c r="F37" s="43" t="s">
        <v>83</v>
      </c>
      <c r="G37" s="43">
        <v>2.6</v>
      </c>
      <c r="H37" s="43">
        <v>8.14</v>
      </c>
      <c r="I37" s="43">
        <v>50.93</v>
      </c>
      <c r="J37" s="43">
        <v>287.37</v>
      </c>
      <c r="K37" s="44" t="s">
        <v>84</v>
      </c>
      <c r="L37" s="43">
        <v>12.58</v>
      </c>
    </row>
    <row r="38" spans="1:12" ht="15" x14ac:dyDescent="0.25">
      <c r="A38" s="14"/>
      <c r="B38" s="15"/>
      <c r="C38" s="11"/>
      <c r="D38" s="7" t="s">
        <v>31</v>
      </c>
      <c r="E38" s="42" t="s">
        <v>62</v>
      </c>
      <c r="F38" s="53" t="s">
        <v>106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>
        <v>2.67</v>
      </c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 t="s">
        <v>64</v>
      </c>
      <c r="G39" s="43">
        <v>2.1</v>
      </c>
      <c r="H39" s="43">
        <v>0.41</v>
      </c>
      <c r="I39" s="43">
        <v>16.239999999999998</v>
      </c>
      <c r="J39" s="43">
        <v>77.06</v>
      </c>
      <c r="K39" s="44"/>
      <c r="L39" s="43">
        <v>2.29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</v>
      </c>
      <c r="G42" s="19">
        <f t="shared" ref="G42" si="10">SUM(G33:G41)</f>
        <v>46.580000000000005</v>
      </c>
      <c r="H42" s="19">
        <f t="shared" ref="H42" si="11">SUM(H33:H41)</f>
        <v>37.1</v>
      </c>
      <c r="I42" s="19">
        <f t="shared" ref="I42" si="12">SUM(I33:I41)</f>
        <v>142.69999999999999</v>
      </c>
      <c r="J42" s="19">
        <f t="shared" ref="J42:L42" si="13">SUM(J33:J41)</f>
        <v>1090.98</v>
      </c>
      <c r="K42" s="25"/>
      <c r="L42" s="19">
        <f t="shared" si="13"/>
        <v>106.29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225</v>
      </c>
      <c r="G43" s="32">
        <f t="shared" ref="G43" si="14">G32+G42</f>
        <v>67.900000000000006</v>
      </c>
      <c r="H43" s="32">
        <f t="shared" ref="H43" si="15">H32+H42</f>
        <v>67.67</v>
      </c>
      <c r="I43" s="32">
        <f t="shared" ref="I43" si="16">I32+I42</f>
        <v>188.23</v>
      </c>
      <c r="J43" s="32">
        <f t="shared" ref="J43:L43" si="17">J32+J42</f>
        <v>1633.53</v>
      </c>
      <c r="K43" s="32"/>
      <c r="L43" s="32">
        <f t="shared" si="17"/>
        <v>176.91000000000003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250</v>
      </c>
      <c r="G44" s="40">
        <v>5.37</v>
      </c>
      <c r="H44" s="40">
        <v>5.48</v>
      </c>
      <c r="I44" s="40">
        <v>16.52</v>
      </c>
      <c r="J44" s="40">
        <v>136.84</v>
      </c>
      <c r="K44" s="41" t="s">
        <v>86</v>
      </c>
      <c r="L44" s="40">
        <v>22.67</v>
      </c>
    </row>
    <row r="45" spans="1:12" ht="15" x14ac:dyDescent="0.25">
      <c r="A45" s="23"/>
      <c r="B45" s="15"/>
      <c r="C45" s="11"/>
      <c r="D45" s="6"/>
      <c r="E45" s="42" t="s">
        <v>87</v>
      </c>
      <c r="F45" s="43" t="s">
        <v>88</v>
      </c>
      <c r="G45" s="43">
        <v>5.52</v>
      </c>
      <c r="H45" s="43">
        <v>5.04</v>
      </c>
      <c r="I45" s="43">
        <v>0</v>
      </c>
      <c r="J45" s="43">
        <v>67.44</v>
      </c>
      <c r="K45" s="44" t="s">
        <v>89</v>
      </c>
      <c r="L45" s="43">
        <v>15.51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91</v>
      </c>
      <c r="L46" s="43">
        <v>9.92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51" t="s">
        <v>107</v>
      </c>
      <c r="G47" s="43">
        <v>6.8</v>
      </c>
      <c r="H47" s="43">
        <v>11.68</v>
      </c>
      <c r="I47" s="43">
        <v>15.05</v>
      </c>
      <c r="J47" s="43">
        <v>192.51</v>
      </c>
      <c r="K47" s="44" t="s">
        <v>108</v>
      </c>
      <c r="L47" s="43">
        <v>24.43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21.080000000000002</v>
      </c>
      <c r="H51" s="19">
        <f t="shared" ref="H51" si="19">SUM(H44:H50)</f>
        <v>25</v>
      </c>
      <c r="I51" s="19">
        <f t="shared" ref="I51" si="20">SUM(I44:I50)</f>
        <v>48.55</v>
      </c>
      <c r="J51" s="19">
        <f t="shared" ref="J51:L51" si="21">SUM(J44:J50)</f>
        <v>503.45</v>
      </c>
      <c r="K51" s="25"/>
      <c r="L51" s="19">
        <f t="shared" si="21"/>
        <v>72.53</v>
      </c>
    </row>
    <row r="52" spans="1:12" ht="38.2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75</v>
      </c>
      <c r="G52" s="43">
        <v>2.23</v>
      </c>
      <c r="H52" s="43">
        <v>9.16</v>
      </c>
      <c r="I52" s="43">
        <v>8.1199999999999992</v>
      </c>
      <c r="J52" s="43">
        <v>123.85</v>
      </c>
      <c r="K52" s="44" t="s">
        <v>93</v>
      </c>
      <c r="L52" s="43">
        <v>8.81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77</v>
      </c>
      <c r="G53" s="43">
        <v>7.26</v>
      </c>
      <c r="H53" s="43">
        <v>8.8000000000000007</v>
      </c>
      <c r="I53" s="43">
        <v>10.68</v>
      </c>
      <c r="J53" s="43">
        <v>151</v>
      </c>
      <c r="K53" s="44" t="s">
        <v>95</v>
      </c>
      <c r="L53" s="43">
        <v>18.78</v>
      </c>
    </row>
    <row r="54" spans="1:12" ht="25.5" x14ac:dyDescent="0.25">
      <c r="A54" s="23"/>
      <c r="B54" s="15"/>
      <c r="C54" s="11"/>
      <c r="D54" s="7" t="s">
        <v>28</v>
      </c>
      <c r="E54" s="42" t="s">
        <v>96</v>
      </c>
      <c r="F54" s="43" t="s">
        <v>97</v>
      </c>
      <c r="G54" s="43">
        <v>0.68</v>
      </c>
      <c r="H54" s="43">
        <v>4.05</v>
      </c>
      <c r="I54" s="43">
        <v>1.94</v>
      </c>
      <c r="J54" s="43">
        <v>46.92</v>
      </c>
      <c r="K54" s="44" t="s">
        <v>98</v>
      </c>
      <c r="L54" s="43">
        <v>27.47</v>
      </c>
    </row>
    <row r="55" spans="1:12" ht="15" x14ac:dyDescent="0.25">
      <c r="A55" s="23"/>
      <c r="B55" s="15"/>
      <c r="C55" s="11"/>
      <c r="D55" s="7" t="s">
        <v>29</v>
      </c>
      <c r="E55" s="42" t="s">
        <v>99</v>
      </c>
      <c r="F55" s="43">
        <v>150</v>
      </c>
      <c r="G55" s="43">
        <v>3.31</v>
      </c>
      <c r="H55" s="43">
        <v>4.91</v>
      </c>
      <c r="I55" s="43">
        <v>22.12</v>
      </c>
      <c r="J55" s="43">
        <v>145.93</v>
      </c>
      <c r="K55" s="44" t="s">
        <v>100</v>
      </c>
      <c r="L55" s="43">
        <v>16.670000000000002</v>
      </c>
    </row>
    <row r="56" spans="1:12" ht="15" x14ac:dyDescent="0.25">
      <c r="A56" s="23"/>
      <c r="B56" s="15"/>
      <c r="C56" s="11"/>
      <c r="D56" s="7" t="s">
        <v>30</v>
      </c>
      <c r="E56" s="42" t="s">
        <v>101</v>
      </c>
      <c r="F56" s="43" t="s">
        <v>102</v>
      </c>
      <c r="G56" s="43">
        <v>1.92</v>
      </c>
      <c r="H56" s="43">
        <v>1.19</v>
      </c>
      <c r="I56" s="43">
        <v>46.54</v>
      </c>
      <c r="J56" s="43">
        <v>204.59</v>
      </c>
      <c r="K56" s="44" t="s">
        <v>103</v>
      </c>
      <c r="L56" s="43">
        <v>10.6</v>
      </c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53" t="s">
        <v>106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>
        <v>2.67</v>
      </c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 t="s">
        <v>64</v>
      </c>
      <c r="G58" s="43">
        <v>2.1</v>
      </c>
      <c r="H58" s="43">
        <v>0.41</v>
      </c>
      <c r="I58" s="43">
        <v>16.239999999999998</v>
      </c>
      <c r="J58" s="43">
        <v>77.06</v>
      </c>
      <c r="K58" s="44"/>
      <c r="L58" s="43">
        <v>2.29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225</v>
      </c>
      <c r="G61" s="19">
        <f t="shared" ref="G61" si="22">SUM(G52:G60)</f>
        <v>19.78</v>
      </c>
      <c r="H61" s="19">
        <f t="shared" ref="H61" si="23">SUM(H52:H60)</f>
        <v>28.790000000000003</v>
      </c>
      <c r="I61" s="19">
        <f t="shared" ref="I61" si="24">SUM(I52:I60)</f>
        <v>120.55</v>
      </c>
      <c r="J61" s="19">
        <f t="shared" ref="J61:L61" si="25">SUM(J52:J60)</f>
        <v>820.54</v>
      </c>
      <c r="K61" s="25"/>
      <c r="L61" s="19">
        <f t="shared" si="25"/>
        <v>87.29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675</v>
      </c>
      <c r="G62" s="32">
        <f t="shared" ref="G62" si="26">G51+G61</f>
        <v>40.86</v>
      </c>
      <c r="H62" s="32">
        <f t="shared" ref="H62" si="27">H51+H61</f>
        <v>53.790000000000006</v>
      </c>
      <c r="I62" s="32">
        <f t="shared" ref="I62" si="28">I51+I61</f>
        <v>169.1</v>
      </c>
      <c r="J62" s="32">
        <f t="shared" ref="J62:L62" si="29">J51+J61</f>
        <v>1323.99</v>
      </c>
      <c r="K62" s="32"/>
      <c r="L62" s="32">
        <f t="shared" si="29"/>
        <v>159.82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110</v>
      </c>
      <c r="F63" s="40" t="s">
        <v>111</v>
      </c>
      <c r="G63" s="40">
        <v>24.5</v>
      </c>
      <c r="H63" s="40">
        <v>13.92</v>
      </c>
      <c r="I63" s="40">
        <v>48.04</v>
      </c>
      <c r="J63" s="40">
        <v>415.45</v>
      </c>
      <c r="K63" s="41" t="s">
        <v>112</v>
      </c>
      <c r="L63" s="40">
        <v>66.3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113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/>
      <c r="L65" s="43">
        <v>1.08</v>
      </c>
    </row>
    <row r="66" spans="1:12" ht="15" x14ac:dyDescent="0.25">
      <c r="A66" s="23"/>
      <c r="B66" s="15"/>
      <c r="C66" s="11"/>
      <c r="D66" s="7" t="s">
        <v>23</v>
      </c>
      <c r="E66" s="42" t="s">
        <v>72</v>
      </c>
      <c r="F66" s="43" t="s">
        <v>104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105</v>
      </c>
      <c r="L66" s="43">
        <v>6.71</v>
      </c>
    </row>
    <row r="67" spans="1:12" ht="15" x14ac:dyDescent="0.25">
      <c r="A67" s="23"/>
      <c r="B67" s="15"/>
      <c r="C67" s="11"/>
      <c r="D67" s="7" t="s">
        <v>24</v>
      </c>
      <c r="E67" s="42" t="s">
        <v>47</v>
      </c>
      <c r="F67" s="43">
        <v>200</v>
      </c>
      <c r="G67" s="43">
        <v>0.8</v>
      </c>
      <c r="H67" s="43">
        <v>0.8</v>
      </c>
      <c r="I67" s="43">
        <v>18</v>
      </c>
      <c r="J67" s="43">
        <v>82.4</v>
      </c>
      <c r="K67" s="44"/>
      <c r="L67" s="43">
        <v>18.329999999999998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400</v>
      </c>
      <c r="G70" s="19">
        <f t="shared" ref="G70" si="30">SUM(G63:G69)</f>
        <v>27.88</v>
      </c>
      <c r="H70" s="19">
        <f t="shared" ref="H70" si="31">SUM(H63:H69)</f>
        <v>22.290000000000003</v>
      </c>
      <c r="I70" s="19">
        <f t="shared" ref="I70" si="32">SUM(I63:I69)</f>
        <v>86.15</v>
      </c>
      <c r="J70" s="19">
        <f t="shared" ref="J70:L70" si="33">SUM(J63:J69)</f>
        <v>656.75</v>
      </c>
      <c r="K70" s="25"/>
      <c r="L70" s="19">
        <f t="shared" si="33"/>
        <v>92.419999999999987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114</v>
      </c>
      <c r="F71" s="43">
        <v>75</v>
      </c>
      <c r="G71" s="43">
        <v>4.4800000000000004</v>
      </c>
      <c r="H71" s="43">
        <v>6.94</v>
      </c>
      <c r="I71" s="43">
        <v>6.84</v>
      </c>
      <c r="J71" s="43">
        <v>107.79</v>
      </c>
      <c r="K71" s="44" t="s">
        <v>115</v>
      </c>
      <c r="L71" s="43">
        <v>15.33</v>
      </c>
    </row>
    <row r="72" spans="1:12" ht="15" x14ac:dyDescent="0.25">
      <c r="A72" s="23"/>
      <c r="B72" s="15"/>
      <c r="C72" s="11"/>
      <c r="D72" s="7" t="s">
        <v>27</v>
      </c>
      <c r="E72" s="42" t="s">
        <v>116</v>
      </c>
      <c r="F72" s="43" t="s">
        <v>77</v>
      </c>
      <c r="G72" s="43">
        <v>7.56</v>
      </c>
      <c r="H72" s="43">
        <v>8.08</v>
      </c>
      <c r="I72" s="43">
        <v>12.51</v>
      </c>
      <c r="J72" s="43">
        <v>153.04</v>
      </c>
      <c r="K72" s="44" t="s">
        <v>117</v>
      </c>
      <c r="L72" s="43">
        <v>19.559999999999999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118</v>
      </c>
      <c r="F73" s="43" t="s">
        <v>119</v>
      </c>
      <c r="G73" s="43">
        <v>12.48</v>
      </c>
      <c r="H73" s="43">
        <v>17.12</v>
      </c>
      <c r="I73" s="43">
        <v>10.65</v>
      </c>
      <c r="J73" s="43">
        <v>246.64</v>
      </c>
      <c r="K73" s="44" t="s">
        <v>120</v>
      </c>
      <c r="L73" s="43">
        <v>26.23</v>
      </c>
    </row>
    <row r="74" spans="1:12" ht="15" x14ac:dyDescent="0.25">
      <c r="A74" s="23"/>
      <c r="B74" s="15"/>
      <c r="C74" s="11"/>
      <c r="D74" s="7" t="s">
        <v>29</v>
      </c>
      <c r="E74" s="42" t="s">
        <v>121</v>
      </c>
      <c r="F74" s="43">
        <v>150</v>
      </c>
      <c r="G74" s="43">
        <v>4.6500000000000004</v>
      </c>
      <c r="H74" s="43">
        <v>4.75</v>
      </c>
      <c r="I74" s="43">
        <v>24.86</v>
      </c>
      <c r="J74" s="43">
        <v>160.80000000000001</v>
      </c>
      <c r="K74" s="44" t="s">
        <v>122</v>
      </c>
      <c r="L74" s="43">
        <v>7.6</v>
      </c>
    </row>
    <row r="75" spans="1:12" ht="25.5" x14ac:dyDescent="0.25">
      <c r="A75" s="23"/>
      <c r="B75" s="15"/>
      <c r="C75" s="11"/>
      <c r="D75" s="7" t="s">
        <v>30</v>
      </c>
      <c r="E75" s="42" t="s">
        <v>123</v>
      </c>
      <c r="F75" s="43" t="s">
        <v>60</v>
      </c>
      <c r="G75" s="43">
        <v>0.9</v>
      </c>
      <c r="H75" s="43">
        <v>6.16</v>
      </c>
      <c r="I75" s="43">
        <v>29.05</v>
      </c>
      <c r="J75" s="43">
        <v>175.27</v>
      </c>
      <c r="K75" s="44" t="s">
        <v>124</v>
      </c>
      <c r="L75" s="43">
        <v>10.6</v>
      </c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53" t="s">
        <v>106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>
        <v>2.67</v>
      </c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 t="s">
        <v>64</v>
      </c>
      <c r="G77" s="43">
        <v>2.1</v>
      </c>
      <c r="H77" s="43">
        <v>0.41</v>
      </c>
      <c r="I77" s="43">
        <v>16.239999999999998</v>
      </c>
      <c r="J77" s="43">
        <v>77.06</v>
      </c>
      <c r="K77" s="44"/>
      <c r="L77" s="43">
        <v>2.29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225</v>
      </c>
      <c r="G80" s="19">
        <f t="shared" ref="G80" si="34">SUM(G71:G79)</f>
        <v>34.450000000000003</v>
      </c>
      <c r="H80" s="19">
        <f t="shared" ref="H80" si="35">SUM(H71:H79)</f>
        <v>43.73</v>
      </c>
      <c r="I80" s="19">
        <f t="shared" ref="I80" si="36">SUM(I71:I79)</f>
        <v>115.05999999999999</v>
      </c>
      <c r="J80" s="19">
        <f t="shared" ref="J80:L80" si="37">SUM(J71:J79)</f>
        <v>991.79</v>
      </c>
      <c r="K80" s="25"/>
      <c r="L80" s="19">
        <f t="shared" si="37"/>
        <v>84.28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625</v>
      </c>
      <c r="G81" s="32">
        <f t="shared" ref="G81" si="38">G70+G80</f>
        <v>62.33</v>
      </c>
      <c r="H81" s="32">
        <f t="shared" ref="H81" si="39">H70+H80</f>
        <v>66.02</v>
      </c>
      <c r="I81" s="32">
        <f t="shared" ref="I81" si="40">I70+I80</f>
        <v>201.20999999999998</v>
      </c>
      <c r="J81" s="32">
        <f t="shared" ref="J81:L81" si="41">J70+J80</f>
        <v>1648.54</v>
      </c>
      <c r="K81" s="32"/>
      <c r="L81" s="32">
        <f t="shared" si="41"/>
        <v>176.7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127</v>
      </c>
      <c r="F82" s="40" t="s">
        <v>128</v>
      </c>
      <c r="G82" s="40">
        <v>7.15</v>
      </c>
      <c r="H82" s="40">
        <v>5.59</v>
      </c>
      <c r="I82" s="40">
        <v>43.21</v>
      </c>
      <c r="J82" s="40">
        <v>251.73</v>
      </c>
      <c r="K82" s="41" t="s">
        <v>129</v>
      </c>
      <c r="L82" s="40">
        <v>14.78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125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126</v>
      </c>
      <c r="L84" s="43">
        <v>6.13</v>
      </c>
    </row>
    <row r="85" spans="1:12" ht="15.75" thickBot="1" x14ac:dyDescent="0.3">
      <c r="A85" s="23"/>
      <c r="B85" s="15"/>
      <c r="C85" s="11"/>
      <c r="D85" s="7" t="s">
        <v>23</v>
      </c>
      <c r="E85" s="42" t="s">
        <v>72</v>
      </c>
      <c r="F85" s="43" t="s">
        <v>104</v>
      </c>
      <c r="G85" s="43">
        <v>2.38</v>
      </c>
      <c r="H85" s="43">
        <v>7.52</v>
      </c>
      <c r="I85" s="43">
        <v>15.05</v>
      </c>
      <c r="J85" s="43">
        <v>137.4</v>
      </c>
      <c r="K85" s="44" t="s">
        <v>105</v>
      </c>
      <c r="L85" s="43">
        <v>10.52</v>
      </c>
    </row>
    <row r="86" spans="1:12" ht="15" x14ac:dyDescent="0.25">
      <c r="A86" s="23"/>
      <c r="B86" s="15"/>
      <c r="C86" s="11"/>
      <c r="D86" s="7" t="s">
        <v>24</v>
      </c>
      <c r="E86" s="39" t="s">
        <v>65</v>
      </c>
      <c r="F86" s="40">
        <v>150</v>
      </c>
      <c r="G86" s="40">
        <v>1.35</v>
      </c>
      <c r="H86" s="40">
        <v>0</v>
      </c>
      <c r="I86" s="40">
        <v>12.6</v>
      </c>
      <c r="J86" s="40">
        <v>55.8</v>
      </c>
      <c r="K86" s="44"/>
      <c r="L86" s="43">
        <v>30.17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350</v>
      </c>
      <c r="G89" s="19">
        <f t="shared" ref="G89" si="42">SUM(G82:G88)</f>
        <v>12.53</v>
      </c>
      <c r="H89" s="19">
        <f t="shared" ref="H89" si="43">SUM(H82:H88)</f>
        <v>14.41</v>
      </c>
      <c r="I89" s="19">
        <f t="shared" ref="I89" si="44">SUM(I82:I88)</f>
        <v>78.319999999999993</v>
      </c>
      <c r="J89" s="19">
        <f t="shared" ref="J89:L89" si="45">SUM(J82:J88)</f>
        <v>493.08</v>
      </c>
      <c r="K89" s="25"/>
      <c r="L89" s="19">
        <f t="shared" si="45"/>
        <v>61.6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130</v>
      </c>
      <c r="F90" s="43">
        <v>75</v>
      </c>
      <c r="G90" s="43">
        <v>1.1599999999999999</v>
      </c>
      <c r="H90" s="43">
        <v>3.81</v>
      </c>
      <c r="I90" s="43">
        <v>7.04</v>
      </c>
      <c r="J90" s="43">
        <v>67.13</v>
      </c>
      <c r="K90" s="44" t="s">
        <v>131</v>
      </c>
      <c r="L90" s="43">
        <v>4.34</v>
      </c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 t="s">
        <v>52</v>
      </c>
      <c r="G91" s="43">
        <v>6.59</v>
      </c>
      <c r="H91" s="43">
        <v>8.66</v>
      </c>
      <c r="I91" s="43">
        <v>3.1</v>
      </c>
      <c r="J91" s="43">
        <v>116.76</v>
      </c>
      <c r="K91" s="44" t="s">
        <v>133</v>
      </c>
      <c r="L91" s="43">
        <v>28.52</v>
      </c>
    </row>
    <row r="92" spans="1:12" ht="15" x14ac:dyDescent="0.25">
      <c r="A92" s="23"/>
      <c r="B92" s="15"/>
      <c r="C92" s="11"/>
      <c r="D92" s="7" t="s">
        <v>28</v>
      </c>
      <c r="E92" s="42" t="s">
        <v>134</v>
      </c>
      <c r="F92" s="43" t="s">
        <v>135</v>
      </c>
      <c r="G92" s="43">
        <v>28.64</v>
      </c>
      <c r="H92" s="43">
        <v>9.8000000000000007</v>
      </c>
      <c r="I92" s="43">
        <v>2.99</v>
      </c>
      <c r="J92" s="43">
        <v>214.69</v>
      </c>
      <c r="K92" s="44" t="s">
        <v>136</v>
      </c>
      <c r="L92" s="43">
        <v>48.36</v>
      </c>
    </row>
    <row r="93" spans="1:12" ht="15" x14ac:dyDescent="0.25">
      <c r="A93" s="23"/>
      <c r="B93" s="15"/>
      <c r="C93" s="11"/>
      <c r="D93" s="7" t="s">
        <v>29</v>
      </c>
      <c r="E93" s="42" t="s">
        <v>137</v>
      </c>
      <c r="F93" s="43">
        <v>150</v>
      </c>
      <c r="G93" s="43">
        <v>2.81</v>
      </c>
      <c r="H93" s="43">
        <v>6.42</v>
      </c>
      <c r="I93" s="43">
        <v>15.87</v>
      </c>
      <c r="J93" s="43">
        <v>132.46</v>
      </c>
      <c r="K93" s="44" t="s">
        <v>138</v>
      </c>
      <c r="L93" s="43">
        <v>17.87</v>
      </c>
    </row>
    <row r="94" spans="1:12" ht="25.5" x14ac:dyDescent="0.25">
      <c r="A94" s="23"/>
      <c r="B94" s="15"/>
      <c r="C94" s="11"/>
      <c r="D94" s="7" t="s">
        <v>30</v>
      </c>
      <c r="E94" s="42" t="s">
        <v>139</v>
      </c>
      <c r="F94" s="43" t="s">
        <v>102</v>
      </c>
      <c r="G94" s="43">
        <v>1.68</v>
      </c>
      <c r="H94" s="43">
        <v>6.16</v>
      </c>
      <c r="I94" s="43">
        <v>30.65</v>
      </c>
      <c r="J94" s="43">
        <v>183.88</v>
      </c>
      <c r="K94" s="44" t="s">
        <v>140</v>
      </c>
      <c r="L94" s="43">
        <v>10.6</v>
      </c>
    </row>
    <row r="95" spans="1:12" ht="15" x14ac:dyDescent="0.25">
      <c r="A95" s="23"/>
      <c r="B95" s="15"/>
      <c r="C95" s="11"/>
      <c r="D95" s="7" t="s">
        <v>31</v>
      </c>
      <c r="E95" s="42" t="s">
        <v>62</v>
      </c>
      <c r="F95" s="53" t="s">
        <v>106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>
        <v>2.67</v>
      </c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 t="s">
        <v>64</v>
      </c>
      <c r="G96" s="43">
        <v>2.1</v>
      </c>
      <c r="H96" s="43">
        <v>0.41</v>
      </c>
      <c r="I96" s="43">
        <v>16.239999999999998</v>
      </c>
      <c r="J96" s="43">
        <v>77.06</v>
      </c>
      <c r="K96" s="44"/>
      <c r="L96" s="43">
        <v>2.29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225</v>
      </c>
      <c r="G99" s="19">
        <f t="shared" ref="G99" si="46">SUM(G90:G98)</f>
        <v>45.260000000000005</v>
      </c>
      <c r="H99" s="19">
        <f t="shared" ref="H99" si="47">SUM(H90:H98)</f>
        <v>35.530000000000008</v>
      </c>
      <c r="I99" s="19">
        <f t="shared" ref="I99" si="48">SUM(I90:I98)</f>
        <v>90.8</v>
      </c>
      <c r="J99" s="19">
        <f t="shared" ref="J99:L99" si="49">SUM(J90:J98)</f>
        <v>863.16999999999985</v>
      </c>
      <c r="K99" s="25"/>
      <c r="L99" s="19">
        <f t="shared" si="49"/>
        <v>114.65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575</v>
      </c>
      <c r="G100" s="32">
        <f t="shared" ref="G100" si="50">G89+G99</f>
        <v>57.790000000000006</v>
      </c>
      <c r="H100" s="32">
        <f t="shared" ref="H100" si="51">H89+H99</f>
        <v>49.940000000000012</v>
      </c>
      <c r="I100" s="32">
        <f t="shared" ref="I100" si="52">I89+I99</f>
        <v>169.12</v>
      </c>
      <c r="J100" s="32">
        <f t="shared" ref="J100:L100" si="53">J89+J99</f>
        <v>1356.2499999999998</v>
      </c>
      <c r="K100" s="32"/>
      <c r="L100" s="32">
        <f t="shared" si="53"/>
        <v>176.25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141</v>
      </c>
      <c r="F101" s="40" t="s">
        <v>128</v>
      </c>
      <c r="G101" s="40">
        <v>7.99</v>
      </c>
      <c r="H101" s="40">
        <v>5.33</v>
      </c>
      <c r="I101" s="40">
        <v>37.51</v>
      </c>
      <c r="J101" s="40">
        <v>230.02</v>
      </c>
      <c r="K101" s="41" t="s">
        <v>142</v>
      </c>
      <c r="L101" s="40">
        <v>14.78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143</v>
      </c>
      <c r="L103" s="43">
        <v>9.8000000000000007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 t="s">
        <v>107</v>
      </c>
      <c r="G104" s="43">
        <v>6.8</v>
      </c>
      <c r="H104" s="43">
        <v>11.68</v>
      </c>
      <c r="I104" s="43">
        <v>15.05</v>
      </c>
      <c r="J104" s="43">
        <v>192.51</v>
      </c>
      <c r="K104" s="44" t="s">
        <v>108</v>
      </c>
      <c r="L104" s="43">
        <v>24.19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200</v>
      </c>
      <c r="G105" s="43">
        <v>0.8</v>
      </c>
      <c r="H105" s="43">
        <v>0.8</v>
      </c>
      <c r="I105" s="43">
        <v>18</v>
      </c>
      <c r="J105" s="43">
        <v>82.4</v>
      </c>
      <c r="K105" s="44"/>
      <c r="L105" s="43">
        <v>18.329999999999998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54">SUM(G101:G107)</f>
        <v>18.98</v>
      </c>
      <c r="H108" s="19">
        <f t="shared" si="54"/>
        <v>20.61</v>
      </c>
      <c r="I108" s="19">
        <f t="shared" si="54"/>
        <v>87.539999999999992</v>
      </c>
      <c r="J108" s="19">
        <f t="shared" si="54"/>
        <v>611.59</v>
      </c>
      <c r="K108" s="25"/>
      <c r="L108" s="19">
        <f t="shared" ref="L108" si="55">SUM(L101:L107)</f>
        <v>67.099999999999994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144</v>
      </c>
      <c r="F109" s="43">
        <v>75</v>
      </c>
      <c r="G109" s="43">
        <v>0.57999999999999996</v>
      </c>
      <c r="H109" s="43">
        <v>4.57</v>
      </c>
      <c r="I109" s="43">
        <v>1.82</v>
      </c>
      <c r="J109" s="43">
        <v>50.71</v>
      </c>
      <c r="K109" s="44" t="s">
        <v>145</v>
      </c>
      <c r="L109" s="43">
        <v>14.67</v>
      </c>
    </row>
    <row r="110" spans="1:12" ht="15" x14ac:dyDescent="0.25">
      <c r="A110" s="23"/>
      <c r="B110" s="15"/>
      <c r="C110" s="11"/>
      <c r="D110" s="7" t="s">
        <v>27</v>
      </c>
      <c r="E110" s="42" t="s">
        <v>146</v>
      </c>
      <c r="F110" s="43" t="s">
        <v>52</v>
      </c>
      <c r="G110" s="43">
        <v>6.2</v>
      </c>
      <c r="H110" s="43">
        <v>5</v>
      </c>
      <c r="I110" s="43">
        <v>19.97</v>
      </c>
      <c r="J110" s="43">
        <v>149.66</v>
      </c>
      <c r="K110" s="44" t="s">
        <v>147</v>
      </c>
      <c r="L110" s="43">
        <v>28.69</v>
      </c>
    </row>
    <row r="111" spans="1:12" ht="15" x14ac:dyDescent="0.25">
      <c r="A111" s="23"/>
      <c r="B111" s="15"/>
      <c r="C111" s="11"/>
      <c r="D111" s="7" t="s">
        <v>28</v>
      </c>
      <c r="E111" s="42" t="s">
        <v>148</v>
      </c>
      <c r="F111" s="43" t="s">
        <v>55</v>
      </c>
      <c r="G111" s="43">
        <v>16.13</v>
      </c>
      <c r="H111" s="43">
        <v>13.28</v>
      </c>
      <c r="I111" s="43">
        <v>3.68</v>
      </c>
      <c r="J111" s="43">
        <v>198.76</v>
      </c>
      <c r="K111" s="44" t="s">
        <v>149</v>
      </c>
      <c r="L111" s="43">
        <v>44.83</v>
      </c>
    </row>
    <row r="112" spans="1:12" ht="15" x14ac:dyDescent="0.25">
      <c r="A112" s="23"/>
      <c r="B112" s="15"/>
      <c r="C112" s="11"/>
      <c r="D112" s="7" t="s">
        <v>29</v>
      </c>
      <c r="E112" s="42" t="s">
        <v>57</v>
      </c>
      <c r="F112" s="43">
        <v>150</v>
      </c>
      <c r="G112" s="43">
        <v>5.36</v>
      </c>
      <c r="H112" s="43">
        <v>4.37</v>
      </c>
      <c r="I112" s="43">
        <v>36.54</v>
      </c>
      <c r="J112" s="43">
        <v>206.89</v>
      </c>
      <c r="K112" s="44" t="s">
        <v>58</v>
      </c>
      <c r="L112" s="43">
        <v>6.91</v>
      </c>
    </row>
    <row r="113" spans="1:12" ht="25.5" x14ac:dyDescent="0.25">
      <c r="A113" s="23"/>
      <c r="B113" s="15"/>
      <c r="C113" s="11"/>
      <c r="D113" s="7" t="s">
        <v>30</v>
      </c>
      <c r="E113" s="42" t="s">
        <v>150</v>
      </c>
      <c r="F113" s="43" t="s">
        <v>60</v>
      </c>
      <c r="G113" s="43">
        <v>3.49</v>
      </c>
      <c r="H113" s="43">
        <v>6.38</v>
      </c>
      <c r="I113" s="43">
        <v>38.630000000000003</v>
      </c>
      <c r="J113" s="43">
        <v>225.96</v>
      </c>
      <c r="K113" s="44" t="s">
        <v>151</v>
      </c>
      <c r="L113" s="43">
        <v>9.5299999999999994</v>
      </c>
    </row>
    <row r="114" spans="1:12" ht="15" x14ac:dyDescent="0.25">
      <c r="A114" s="23"/>
      <c r="B114" s="15"/>
      <c r="C114" s="11"/>
      <c r="D114" s="7" t="s">
        <v>31</v>
      </c>
      <c r="E114" s="42" t="s">
        <v>62</v>
      </c>
      <c r="F114" s="53" t="s">
        <v>106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>
        <v>2.67</v>
      </c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 t="s">
        <v>64</v>
      </c>
      <c r="G115" s="43">
        <v>2.1</v>
      </c>
      <c r="H115" s="43">
        <v>0.41</v>
      </c>
      <c r="I115" s="43">
        <v>16.239999999999998</v>
      </c>
      <c r="J115" s="43">
        <v>77.06</v>
      </c>
      <c r="K115" s="44"/>
      <c r="L115" s="43">
        <v>2.29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225</v>
      </c>
      <c r="G118" s="19">
        <f t="shared" ref="G118:J118" si="56">SUM(G109:G117)</f>
        <v>36.14</v>
      </c>
      <c r="H118" s="19">
        <f t="shared" si="56"/>
        <v>34.28</v>
      </c>
      <c r="I118" s="19">
        <f t="shared" si="56"/>
        <v>131.79</v>
      </c>
      <c r="J118" s="19">
        <f t="shared" si="56"/>
        <v>980.23</v>
      </c>
      <c r="K118" s="25"/>
      <c r="L118" s="19">
        <f t="shared" ref="L118" si="57">SUM(L109:L117)</f>
        <v>109.59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625</v>
      </c>
      <c r="G119" s="32">
        <f t="shared" ref="G119" si="58">G108+G118</f>
        <v>55.120000000000005</v>
      </c>
      <c r="H119" s="32">
        <f t="shared" ref="H119" si="59">H108+H118</f>
        <v>54.89</v>
      </c>
      <c r="I119" s="32">
        <f t="shared" ref="I119" si="60">I108+I118</f>
        <v>219.32999999999998</v>
      </c>
      <c r="J119" s="32">
        <f t="shared" ref="J119:L119" si="61">J108+J118</f>
        <v>1591.8200000000002</v>
      </c>
      <c r="K119" s="32"/>
      <c r="L119" s="32">
        <f t="shared" si="61"/>
        <v>176.69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152</v>
      </c>
      <c r="F120" s="40" t="s">
        <v>111</v>
      </c>
      <c r="G120" s="40">
        <v>26.06</v>
      </c>
      <c r="H120" s="40">
        <v>12.65</v>
      </c>
      <c r="I120" s="40">
        <v>48.98</v>
      </c>
      <c r="J120" s="40">
        <v>413.98</v>
      </c>
      <c r="K120" s="41" t="s">
        <v>153</v>
      </c>
      <c r="L120" s="40">
        <v>39.979999999999997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154</v>
      </c>
      <c r="L122" s="43">
        <v>1.08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 t="s">
        <v>107</v>
      </c>
      <c r="G123" s="43">
        <v>6.8</v>
      </c>
      <c r="H123" s="43">
        <v>11.68</v>
      </c>
      <c r="I123" s="43">
        <v>15.05</v>
      </c>
      <c r="J123" s="43">
        <v>192.51</v>
      </c>
      <c r="K123" s="44" t="s">
        <v>108</v>
      </c>
      <c r="L123" s="43">
        <v>20.43</v>
      </c>
    </row>
    <row r="124" spans="1:12" ht="15" x14ac:dyDescent="0.25">
      <c r="A124" s="14"/>
      <c r="B124" s="15"/>
      <c r="C124" s="11"/>
      <c r="D124" s="7" t="s">
        <v>24</v>
      </c>
      <c r="E124" s="42" t="s">
        <v>65</v>
      </c>
      <c r="F124" s="43">
        <v>150</v>
      </c>
      <c r="G124" s="43">
        <v>1.35</v>
      </c>
      <c r="H124" s="43">
        <v>0</v>
      </c>
      <c r="I124" s="43">
        <v>12.6</v>
      </c>
      <c r="J124" s="43">
        <v>55.8</v>
      </c>
      <c r="K124" s="44"/>
      <c r="L124" s="43">
        <v>13.21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350</v>
      </c>
      <c r="G127" s="19">
        <f t="shared" ref="G127:J127" si="62">SUM(G120:G126)</f>
        <v>34.409999999999997</v>
      </c>
      <c r="H127" s="19">
        <f t="shared" si="62"/>
        <v>24.380000000000003</v>
      </c>
      <c r="I127" s="19">
        <f t="shared" si="62"/>
        <v>81.69</v>
      </c>
      <c r="J127" s="19">
        <f t="shared" si="62"/>
        <v>683.79</v>
      </c>
      <c r="K127" s="25"/>
      <c r="L127" s="19">
        <f t="shared" ref="L127" si="63">SUM(L120:L126)</f>
        <v>74.699999999999989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155</v>
      </c>
      <c r="F128" s="43">
        <v>75</v>
      </c>
      <c r="G128" s="43">
        <v>0.96</v>
      </c>
      <c r="H128" s="43">
        <v>7.56</v>
      </c>
      <c r="I128" s="43">
        <v>6.75</v>
      </c>
      <c r="J128" s="43">
        <v>98.87</v>
      </c>
      <c r="K128" s="44" t="s">
        <v>156</v>
      </c>
      <c r="L128" s="43">
        <v>6.22</v>
      </c>
    </row>
    <row r="129" spans="1:12" ht="25.5" x14ac:dyDescent="0.25">
      <c r="A129" s="14"/>
      <c r="B129" s="15"/>
      <c r="C129" s="11"/>
      <c r="D129" s="7" t="s">
        <v>27</v>
      </c>
      <c r="E129" s="42" t="s">
        <v>76</v>
      </c>
      <c r="F129" s="43" t="s">
        <v>77</v>
      </c>
      <c r="G129" s="43">
        <v>7.04</v>
      </c>
      <c r="H129" s="43">
        <v>9.41</v>
      </c>
      <c r="I129" s="43">
        <v>14.31</v>
      </c>
      <c r="J129" s="43">
        <v>170.08</v>
      </c>
      <c r="K129" s="44" t="s">
        <v>78</v>
      </c>
      <c r="L129" s="43">
        <v>28.56</v>
      </c>
    </row>
    <row r="130" spans="1:12" ht="25.5" x14ac:dyDescent="0.25">
      <c r="A130" s="14"/>
      <c r="B130" s="15"/>
      <c r="C130" s="11"/>
      <c r="D130" s="7" t="s">
        <v>28</v>
      </c>
      <c r="E130" s="42" t="s">
        <v>157</v>
      </c>
      <c r="F130" s="43" t="s">
        <v>119</v>
      </c>
      <c r="G130" s="43">
        <v>11.16</v>
      </c>
      <c r="H130" s="43">
        <v>12.43</v>
      </c>
      <c r="I130" s="43">
        <v>9.3000000000000007</v>
      </c>
      <c r="J130" s="43">
        <v>193.75</v>
      </c>
      <c r="K130" s="44" t="s">
        <v>158</v>
      </c>
      <c r="L130" s="43">
        <v>35.39</v>
      </c>
    </row>
    <row r="131" spans="1:12" ht="15" x14ac:dyDescent="0.25">
      <c r="A131" s="14"/>
      <c r="B131" s="15"/>
      <c r="C131" s="11"/>
      <c r="D131" s="7" t="s">
        <v>29</v>
      </c>
      <c r="E131" s="42" t="s">
        <v>99</v>
      </c>
      <c r="F131" s="43">
        <v>150</v>
      </c>
      <c r="G131" s="43">
        <v>3.31</v>
      </c>
      <c r="H131" s="43">
        <v>4.91</v>
      </c>
      <c r="I131" s="43">
        <v>22.12</v>
      </c>
      <c r="J131" s="43">
        <v>145.93</v>
      </c>
      <c r="K131" s="44" t="s">
        <v>100</v>
      </c>
      <c r="L131" s="43">
        <v>16.36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 t="s">
        <v>102</v>
      </c>
      <c r="G132" s="43">
        <v>1.92</v>
      </c>
      <c r="H132" s="43">
        <v>1.19</v>
      </c>
      <c r="I132" s="43">
        <v>46.54</v>
      </c>
      <c r="J132" s="43">
        <v>204.59</v>
      </c>
      <c r="K132" s="44" t="s">
        <v>103</v>
      </c>
      <c r="L132" s="43">
        <v>10.65</v>
      </c>
    </row>
    <row r="133" spans="1:12" ht="15" x14ac:dyDescent="0.25">
      <c r="A133" s="14"/>
      <c r="B133" s="15"/>
      <c r="C133" s="11"/>
      <c r="D133" s="7" t="s">
        <v>31</v>
      </c>
      <c r="E133" s="42" t="s">
        <v>62</v>
      </c>
      <c r="F133" s="53" t="s">
        <v>106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>
        <v>2.67</v>
      </c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 t="s">
        <v>64</v>
      </c>
      <c r="G134" s="43">
        <v>2.1</v>
      </c>
      <c r="H134" s="43">
        <v>0.41</v>
      </c>
      <c r="I134" s="43">
        <v>16.239999999999998</v>
      </c>
      <c r="J134" s="43">
        <v>77.06</v>
      </c>
      <c r="K134" s="44"/>
      <c r="L134" s="43">
        <v>2.29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225</v>
      </c>
      <c r="G137" s="19">
        <f t="shared" ref="G137:J137" si="64">SUM(G128:G136)</f>
        <v>28.770000000000003</v>
      </c>
      <c r="H137" s="19">
        <f t="shared" si="64"/>
        <v>36.18</v>
      </c>
      <c r="I137" s="19">
        <f t="shared" si="64"/>
        <v>130.17000000000002</v>
      </c>
      <c r="J137" s="19">
        <f t="shared" si="64"/>
        <v>961.47</v>
      </c>
      <c r="K137" s="25"/>
      <c r="L137" s="19">
        <f t="shared" ref="L137" si="65">SUM(L128:L136)</f>
        <v>102.14000000000001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575</v>
      </c>
      <c r="G138" s="32">
        <f t="shared" ref="G138" si="66">G127+G137</f>
        <v>63.18</v>
      </c>
      <c r="H138" s="32">
        <f t="shared" ref="H138" si="67">H127+H137</f>
        <v>60.56</v>
      </c>
      <c r="I138" s="32">
        <f t="shared" ref="I138" si="68">I127+I137</f>
        <v>211.86</v>
      </c>
      <c r="J138" s="32">
        <f t="shared" ref="J138:L138" si="69">J127+J137</f>
        <v>1645.26</v>
      </c>
      <c r="K138" s="32"/>
      <c r="L138" s="32">
        <f t="shared" si="69"/>
        <v>176.84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159</v>
      </c>
      <c r="F139" s="40" t="s">
        <v>128</v>
      </c>
      <c r="G139" s="40">
        <v>25.33</v>
      </c>
      <c r="H139" s="40">
        <v>31.63</v>
      </c>
      <c r="I139" s="40">
        <v>2.66</v>
      </c>
      <c r="J139" s="40">
        <v>396.67</v>
      </c>
      <c r="K139" s="41" t="s">
        <v>160</v>
      </c>
      <c r="L139" s="40">
        <v>56.44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 t="s">
        <v>70</v>
      </c>
      <c r="G141" s="43">
        <v>0.17</v>
      </c>
      <c r="H141" s="43">
        <v>0.03</v>
      </c>
      <c r="I141" s="43">
        <v>15.24</v>
      </c>
      <c r="J141" s="43">
        <v>61.97</v>
      </c>
      <c r="K141" s="44" t="s">
        <v>161</v>
      </c>
      <c r="L141" s="43">
        <v>3.05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72</v>
      </c>
      <c r="F142" s="43" t="s">
        <v>104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105</v>
      </c>
      <c r="L142" s="43">
        <v>10.23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200</v>
      </c>
      <c r="G143" s="43">
        <v>0.8</v>
      </c>
      <c r="H143" s="43">
        <v>0.8</v>
      </c>
      <c r="I143" s="43">
        <v>18</v>
      </c>
      <c r="J143" s="43">
        <v>82.4</v>
      </c>
      <c r="K143" s="44"/>
      <c r="L143" s="43">
        <v>19.32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70">SUM(G139:G145)</f>
        <v>28.68</v>
      </c>
      <c r="H146" s="19">
        <f t="shared" si="70"/>
        <v>39.979999999999997</v>
      </c>
      <c r="I146" s="19">
        <f t="shared" si="70"/>
        <v>50.95</v>
      </c>
      <c r="J146" s="19">
        <f t="shared" si="70"/>
        <v>678.43999999999994</v>
      </c>
      <c r="K146" s="25"/>
      <c r="L146" s="19">
        <f t="shared" ref="L146" si="71">SUM(L139:L145)</f>
        <v>89.039999999999992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162</v>
      </c>
      <c r="F147" s="43">
        <v>75</v>
      </c>
      <c r="G147" s="43">
        <v>2.84</v>
      </c>
      <c r="H147" s="43">
        <v>3.32</v>
      </c>
      <c r="I147" s="43">
        <v>12.21</v>
      </c>
      <c r="J147" s="43">
        <v>90.11</v>
      </c>
      <c r="K147" s="44" t="s">
        <v>163</v>
      </c>
      <c r="L147" s="43">
        <v>19.39</v>
      </c>
    </row>
    <row r="148" spans="1:12" ht="25.5" x14ac:dyDescent="0.25">
      <c r="A148" s="23"/>
      <c r="B148" s="15"/>
      <c r="C148" s="11"/>
      <c r="D148" s="7" t="s">
        <v>27</v>
      </c>
      <c r="E148" s="42" t="s">
        <v>164</v>
      </c>
      <c r="F148" s="43" t="s">
        <v>77</v>
      </c>
      <c r="G148" s="43">
        <v>7.23</v>
      </c>
      <c r="H148" s="43">
        <v>7.99</v>
      </c>
      <c r="I148" s="43">
        <v>9.3699999999999992</v>
      </c>
      <c r="J148" s="43">
        <v>138.35</v>
      </c>
      <c r="K148" s="44" t="s">
        <v>165</v>
      </c>
      <c r="L148" s="43">
        <v>20.39</v>
      </c>
    </row>
    <row r="149" spans="1:12" ht="25.5" x14ac:dyDescent="0.25">
      <c r="A149" s="23"/>
      <c r="B149" s="15"/>
      <c r="C149" s="11"/>
      <c r="D149" s="7" t="s">
        <v>28</v>
      </c>
      <c r="E149" s="42" t="s">
        <v>166</v>
      </c>
      <c r="F149" s="43" t="s">
        <v>119</v>
      </c>
      <c r="G149" s="43">
        <v>13</v>
      </c>
      <c r="H149" s="43">
        <v>3.05</v>
      </c>
      <c r="I149" s="43">
        <v>4.5999999999999996</v>
      </c>
      <c r="J149" s="43">
        <v>98.5</v>
      </c>
      <c r="K149" s="44" t="s">
        <v>167</v>
      </c>
      <c r="L149" s="43">
        <v>33.97</v>
      </c>
    </row>
    <row r="150" spans="1:12" ht="15" x14ac:dyDescent="0.25">
      <c r="A150" s="23"/>
      <c r="B150" s="15"/>
      <c r="C150" s="11"/>
      <c r="D150" s="7" t="s">
        <v>29</v>
      </c>
      <c r="E150" s="42" t="s">
        <v>168</v>
      </c>
      <c r="F150" s="43">
        <v>150</v>
      </c>
      <c r="G150" s="43">
        <v>3.85</v>
      </c>
      <c r="H150" s="43">
        <v>5.43</v>
      </c>
      <c r="I150" s="43">
        <v>38.43</v>
      </c>
      <c r="J150" s="43">
        <v>218.03</v>
      </c>
      <c r="K150" s="44" t="s">
        <v>169</v>
      </c>
      <c r="L150" s="43">
        <v>11.48</v>
      </c>
    </row>
    <row r="151" spans="1:12" ht="15" x14ac:dyDescent="0.25">
      <c r="A151" s="23"/>
      <c r="B151" s="15"/>
      <c r="C151" s="11"/>
      <c r="D151" s="7" t="s">
        <v>30</v>
      </c>
      <c r="E151" s="42" t="s">
        <v>170</v>
      </c>
      <c r="F151" s="43" t="s">
        <v>102</v>
      </c>
      <c r="G151" s="43">
        <v>1.68</v>
      </c>
      <c r="H151" s="43">
        <v>6.16</v>
      </c>
      <c r="I151" s="43">
        <v>36.340000000000003</v>
      </c>
      <c r="J151" s="43">
        <v>206.64</v>
      </c>
      <c r="K151" s="44" t="s">
        <v>171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62</v>
      </c>
      <c r="F152" s="53" t="s">
        <v>106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>
        <v>2.67</v>
      </c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 t="s">
        <v>64</v>
      </c>
      <c r="G153" s="43">
        <v>2.1</v>
      </c>
      <c r="H153" s="43">
        <v>0.41</v>
      </c>
      <c r="I153" s="43">
        <v>16.239999999999998</v>
      </c>
      <c r="J153" s="43">
        <v>77.06</v>
      </c>
      <c r="K153" s="44"/>
      <c r="L153" s="43">
        <v>2.29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225</v>
      </c>
      <c r="G156" s="19">
        <f t="shared" ref="G156:J156" si="72">SUM(G147:G155)</f>
        <v>32.980000000000004</v>
      </c>
      <c r="H156" s="19">
        <f t="shared" si="72"/>
        <v>26.63</v>
      </c>
      <c r="I156" s="19">
        <f t="shared" si="72"/>
        <v>132.1</v>
      </c>
      <c r="J156" s="19">
        <f t="shared" si="72"/>
        <v>899.87999999999988</v>
      </c>
      <c r="K156" s="25"/>
      <c r="L156" s="19">
        <f t="shared" ref="L156" si="73">SUM(L147:L155)</f>
        <v>90.190000000000012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425</v>
      </c>
      <c r="G157" s="32">
        <f t="shared" ref="G157" si="74">G146+G156</f>
        <v>61.660000000000004</v>
      </c>
      <c r="H157" s="32">
        <f t="shared" ref="H157" si="75">H146+H156</f>
        <v>66.61</v>
      </c>
      <c r="I157" s="32">
        <f t="shared" ref="I157" si="76">I146+I156</f>
        <v>183.05</v>
      </c>
      <c r="J157" s="32">
        <f t="shared" ref="J157:L157" si="77">J146+J156</f>
        <v>1578.3199999999997</v>
      </c>
      <c r="K157" s="32"/>
      <c r="L157" s="32">
        <f t="shared" si="77"/>
        <v>179.23000000000002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172</v>
      </c>
      <c r="F158" s="40" t="s">
        <v>128</v>
      </c>
      <c r="G158" s="40">
        <v>7.99</v>
      </c>
      <c r="H158" s="40">
        <v>7.3</v>
      </c>
      <c r="I158" s="40">
        <v>32.950000000000003</v>
      </c>
      <c r="J158" s="40">
        <v>229.5</v>
      </c>
      <c r="K158" s="41" t="s">
        <v>173</v>
      </c>
      <c r="L158" s="40">
        <v>13.12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174</v>
      </c>
      <c r="L160" s="43">
        <v>8.17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 t="s">
        <v>107</v>
      </c>
      <c r="G161" s="43">
        <v>6.8</v>
      </c>
      <c r="H161" s="43">
        <v>11.68</v>
      </c>
      <c r="I161" s="43">
        <v>15.05</v>
      </c>
      <c r="J161" s="43">
        <v>192.51</v>
      </c>
      <c r="K161" s="44" t="s">
        <v>108</v>
      </c>
      <c r="L161" s="43">
        <v>24.43</v>
      </c>
    </row>
    <row r="162" spans="1:12" ht="15" x14ac:dyDescent="0.25">
      <c r="A162" s="23"/>
      <c r="B162" s="15"/>
      <c r="C162" s="11"/>
      <c r="D162" s="7" t="s">
        <v>24</v>
      </c>
      <c r="E162" s="42" t="s">
        <v>65</v>
      </c>
      <c r="F162" s="43">
        <v>150</v>
      </c>
      <c r="G162" s="43">
        <v>1.35</v>
      </c>
      <c r="H162" s="43">
        <v>0</v>
      </c>
      <c r="I162" s="43">
        <v>12.6</v>
      </c>
      <c r="J162" s="43">
        <v>55.8</v>
      </c>
      <c r="K162" s="44"/>
      <c r="L162" s="43">
        <v>27.8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78">SUM(G158:G164)</f>
        <v>19.16</v>
      </c>
      <c r="H165" s="19">
        <f t="shared" si="78"/>
        <v>24.2</v>
      </c>
      <c r="I165" s="19">
        <f t="shared" si="78"/>
        <v>76.5</v>
      </c>
      <c r="J165" s="19">
        <f t="shared" si="78"/>
        <v>600.45999999999992</v>
      </c>
      <c r="K165" s="25"/>
      <c r="L165" s="19">
        <f t="shared" ref="L165" si="79">SUM(L158:L164)</f>
        <v>73.52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175</v>
      </c>
      <c r="F166" s="43">
        <v>75</v>
      </c>
      <c r="G166" s="43">
        <v>1.67</v>
      </c>
      <c r="H166" s="43">
        <v>3.76</v>
      </c>
      <c r="I166" s="43">
        <v>6.96</v>
      </c>
      <c r="J166" s="43">
        <v>68.36</v>
      </c>
      <c r="K166" s="44" t="s">
        <v>176</v>
      </c>
      <c r="L166" s="43">
        <v>7.97</v>
      </c>
    </row>
    <row r="167" spans="1:12" ht="15" x14ac:dyDescent="0.25">
      <c r="A167" s="23"/>
      <c r="B167" s="15"/>
      <c r="C167" s="11"/>
      <c r="D167" s="7" t="s">
        <v>27</v>
      </c>
      <c r="E167" s="42" t="s">
        <v>177</v>
      </c>
      <c r="F167" s="43" t="s">
        <v>52</v>
      </c>
      <c r="G167" s="43">
        <v>11.89</v>
      </c>
      <c r="H167" s="43">
        <v>8.57</v>
      </c>
      <c r="I167" s="43">
        <v>20.149999999999999</v>
      </c>
      <c r="J167" s="43">
        <v>205.29</v>
      </c>
      <c r="K167" s="44" t="s">
        <v>178</v>
      </c>
      <c r="L167" s="43">
        <v>26.69</v>
      </c>
    </row>
    <row r="168" spans="1:12" ht="15" x14ac:dyDescent="0.25">
      <c r="A168" s="23"/>
      <c r="B168" s="15"/>
      <c r="C168" s="11"/>
      <c r="D168" s="7" t="s">
        <v>28</v>
      </c>
      <c r="E168" s="42" t="s">
        <v>179</v>
      </c>
      <c r="F168" s="43" t="s">
        <v>119</v>
      </c>
      <c r="G168" s="43">
        <v>10.78</v>
      </c>
      <c r="H168" s="43">
        <v>16.53</v>
      </c>
      <c r="I168" s="43">
        <v>14.37</v>
      </c>
      <c r="J168" s="43">
        <v>249.41</v>
      </c>
      <c r="K168" s="44" t="s">
        <v>180</v>
      </c>
      <c r="L168" s="43">
        <v>32.6</v>
      </c>
    </row>
    <row r="169" spans="1:12" ht="15" x14ac:dyDescent="0.25">
      <c r="A169" s="23"/>
      <c r="B169" s="15"/>
      <c r="C169" s="11"/>
      <c r="D169" s="7" t="s">
        <v>29</v>
      </c>
      <c r="E169" s="42" t="s">
        <v>181</v>
      </c>
      <c r="F169" s="43">
        <v>150</v>
      </c>
      <c r="G169" s="43">
        <v>3.05</v>
      </c>
      <c r="H169" s="43">
        <v>4.41</v>
      </c>
      <c r="I169" s="43">
        <v>24.52</v>
      </c>
      <c r="J169" s="43">
        <v>149.96</v>
      </c>
      <c r="K169" s="44" t="s">
        <v>182</v>
      </c>
      <c r="L169" s="43">
        <v>20.07</v>
      </c>
    </row>
    <row r="170" spans="1:12" ht="25.5" x14ac:dyDescent="0.25">
      <c r="A170" s="23"/>
      <c r="B170" s="15"/>
      <c r="C170" s="11"/>
      <c r="D170" s="7" t="s">
        <v>30</v>
      </c>
      <c r="E170" s="42" t="s">
        <v>123</v>
      </c>
      <c r="F170" s="43" t="s">
        <v>60</v>
      </c>
      <c r="G170" s="43">
        <v>0.9</v>
      </c>
      <c r="H170" s="43">
        <v>6.16</v>
      </c>
      <c r="I170" s="43">
        <v>29.05</v>
      </c>
      <c r="J170" s="43">
        <v>175.27</v>
      </c>
      <c r="K170" s="44" t="s">
        <v>124</v>
      </c>
      <c r="L170" s="43">
        <v>10.65</v>
      </c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53" t="s">
        <v>106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>
        <v>2.67</v>
      </c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 t="s">
        <v>64</v>
      </c>
      <c r="G172" s="43">
        <v>2.1</v>
      </c>
      <c r="H172" s="43">
        <v>0.41</v>
      </c>
      <c r="I172" s="43">
        <v>16.239999999999998</v>
      </c>
      <c r="J172" s="43">
        <v>77.06</v>
      </c>
      <c r="K172" s="44"/>
      <c r="L172" s="43">
        <v>2.29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225</v>
      </c>
      <c r="G175" s="19">
        <f t="shared" ref="G175:J175" si="80">SUM(G166:G174)</f>
        <v>32.67</v>
      </c>
      <c r="H175" s="19">
        <f t="shared" si="80"/>
        <v>40.109999999999992</v>
      </c>
      <c r="I175" s="19">
        <f t="shared" si="80"/>
        <v>126.19999999999999</v>
      </c>
      <c r="J175" s="19">
        <f t="shared" si="80"/>
        <v>996.54</v>
      </c>
      <c r="K175" s="25"/>
      <c r="L175" s="19">
        <f t="shared" ref="L175" si="81">SUM(L166:L174)</f>
        <v>102.94000000000003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575</v>
      </c>
      <c r="G176" s="32">
        <f t="shared" ref="G176" si="82">G165+G175</f>
        <v>51.83</v>
      </c>
      <c r="H176" s="32">
        <f t="shared" ref="H176" si="83">H165+H175</f>
        <v>64.309999999999988</v>
      </c>
      <c r="I176" s="32">
        <f t="shared" ref="I176" si="84">I165+I175</f>
        <v>202.7</v>
      </c>
      <c r="J176" s="32">
        <f t="shared" ref="J176:L176" si="85">J165+J175</f>
        <v>1597</v>
      </c>
      <c r="K176" s="32"/>
      <c r="L176" s="32">
        <f t="shared" si="85"/>
        <v>176.46000000000004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183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86</v>
      </c>
      <c r="L177" s="40">
        <v>18.57</v>
      </c>
    </row>
    <row r="178" spans="1:12" ht="15" x14ac:dyDescent="0.25">
      <c r="A178" s="23"/>
      <c r="B178" s="15"/>
      <c r="C178" s="11"/>
      <c r="D178" s="6"/>
      <c r="E178" s="42" t="s">
        <v>87</v>
      </c>
      <c r="F178" s="43" t="s">
        <v>184</v>
      </c>
      <c r="G178" s="43">
        <v>5.52</v>
      </c>
      <c r="H178" s="43">
        <v>5.04</v>
      </c>
      <c r="I178" s="43">
        <v>0</v>
      </c>
      <c r="J178" s="43">
        <v>67.44</v>
      </c>
      <c r="K178" s="44" t="s">
        <v>89</v>
      </c>
      <c r="L178" s="43">
        <v>18.61</v>
      </c>
    </row>
    <row r="179" spans="1:12" ht="15.75" thickBot="1" x14ac:dyDescent="0.3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1.65</v>
      </c>
      <c r="H179" s="43">
        <v>1.3</v>
      </c>
      <c r="I179" s="43">
        <v>7.46</v>
      </c>
      <c r="J179" s="43">
        <v>48.15</v>
      </c>
      <c r="K179" s="44" t="s">
        <v>126</v>
      </c>
      <c r="L179" s="43">
        <v>6.13</v>
      </c>
    </row>
    <row r="180" spans="1:12" ht="15" x14ac:dyDescent="0.25">
      <c r="A180" s="23"/>
      <c r="B180" s="15"/>
      <c r="C180" s="11"/>
      <c r="D180" s="7" t="s">
        <v>23</v>
      </c>
      <c r="E180" s="39" t="s">
        <v>46</v>
      </c>
      <c r="F180" s="40" t="s">
        <v>107</v>
      </c>
      <c r="G180" s="43">
        <v>6.8</v>
      </c>
      <c r="H180" s="43">
        <v>11.68</v>
      </c>
      <c r="I180" s="43">
        <v>15.05</v>
      </c>
      <c r="J180" s="43">
        <v>192.51</v>
      </c>
      <c r="K180" s="44" t="s">
        <v>108</v>
      </c>
      <c r="L180" s="43">
        <v>24.43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86">SUM(G177:G183)</f>
        <v>18.669999999999998</v>
      </c>
      <c r="H184" s="19">
        <f t="shared" si="86"/>
        <v>22.75</v>
      </c>
      <c r="I184" s="19">
        <f t="shared" si="86"/>
        <v>42.180000000000007</v>
      </c>
      <c r="J184" s="19">
        <f t="shared" si="86"/>
        <v>448.09000000000003</v>
      </c>
      <c r="K184" s="25"/>
      <c r="L184" s="19">
        <f t="shared" ref="L184" si="87">SUM(L177:L183)</f>
        <v>67.740000000000009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185</v>
      </c>
      <c r="F185" s="43">
        <v>75</v>
      </c>
      <c r="G185" s="43">
        <v>1.81</v>
      </c>
      <c r="H185" s="43">
        <v>5.32</v>
      </c>
      <c r="I185" s="43">
        <v>6.32</v>
      </c>
      <c r="J185" s="43">
        <v>80.44</v>
      </c>
      <c r="K185" s="44" t="s">
        <v>186</v>
      </c>
      <c r="L185" s="43">
        <v>5.81</v>
      </c>
    </row>
    <row r="186" spans="1:12" ht="15" x14ac:dyDescent="0.25">
      <c r="A186" s="23"/>
      <c r="B186" s="15"/>
      <c r="C186" s="11"/>
      <c r="D186" s="7" t="s">
        <v>27</v>
      </c>
      <c r="E186" s="42" t="s">
        <v>187</v>
      </c>
      <c r="F186" s="43" t="s">
        <v>77</v>
      </c>
      <c r="G186" s="43">
        <v>8.0500000000000007</v>
      </c>
      <c r="H186" s="43">
        <v>8.17</v>
      </c>
      <c r="I186" s="43">
        <v>17.510000000000002</v>
      </c>
      <c r="J186" s="43">
        <v>175.72</v>
      </c>
      <c r="K186" s="44" t="s">
        <v>188</v>
      </c>
      <c r="L186" s="43">
        <v>33.58</v>
      </c>
    </row>
    <row r="187" spans="1:12" ht="15" x14ac:dyDescent="0.25">
      <c r="A187" s="23"/>
      <c r="B187" s="15"/>
      <c r="C187" s="11"/>
      <c r="D187" s="7" t="s">
        <v>28</v>
      </c>
      <c r="E187" s="42" t="s">
        <v>189</v>
      </c>
      <c r="F187" s="43" t="s">
        <v>55</v>
      </c>
      <c r="G187" s="43">
        <v>5.35</v>
      </c>
      <c r="H187" s="43">
        <v>14.3</v>
      </c>
      <c r="I187" s="43">
        <v>8.75</v>
      </c>
      <c r="J187" s="43">
        <v>185.09</v>
      </c>
      <c r="K187" s="44" t="s">
        <v>190</v>
      </c>
      <c r="L187" s="43">
        <v>33.869999999999997</v>
      </c>
    </row>
    <row r="188" spans="1:12" ht="15" x14ac:dyDescent="0.25">
      <c r="A188" s="23"/>
      <c r="B188" s="15"/>
      <c r="C188" s="11"/>
      <c r="D188" s="7" t="s">
        <v>29</v>
      </c>
      <c r="E188" s="42" t="s">
        <v>191</v>
      </c>
      <c r="F188" s="43">
        <v>150</v>
      </c>
      <c r="G188" s="43">
        <v>16.96</v>
      </c>
      <c r="H188" s="43">
        <v>4.9800000000000004</v>
      </c>
      <c r="I188" s="43">
        <v>37.409999999999997</v>
      </c>
      <c r="J188" s="43">
        <v>262.32</v>
      </c>
      <c r="K188" s="44" t="s">
        <v>192</v>
      </c>
      <c r="L188" s="43">
        <v>13.65</v>
      </c>
    </row>
    <row r="189" spans="1:12" ht="25.5" x14ac:dyDescent="0.25">
      <c r="A189" s="23"/>
      <c r="B189" s="15"/>
      <c r="C189" s="11"/>
      <c r="D189" s="7" t="s">
        <v>30</v>
      </c>
      <c r="E189" s="42" t="s">
        <v>193</v>
      </c>
      <c r="F189" s="43" t="s">
        <v>83</v>
      </c>
      <c r="G189" s="43">
        <v>2.1</v>
      </c>
      <c r="H189" s="43">
        <v>8.1199999999999992</v>
      </c>
      <c r="I189" s="43">
        <v>46.47</v>
      </c>
      <c r="J189" s="43">
        <v>267.33999999999997</v>
      </c>
      <c r="K189" s="44" t="s">
        <v>140</v>
      </c>
      <c r="L189" s="43">
        <v>17.13</v>
      </c>
    </row>
    <row r="190" spans="1:12" ht="15" x14ac:dyDescent="0.25">
      <c r="A190" s="23"/>
      <c r="B190" s="15"/>
      <c r="C190" s="11"/>
      <c r="D190" s="7" t="s">
        <v>31</v>
      </c>
      <c r="E190" s="42" t="s">
        <v>62</v>
      </c>
      <c r="F190" s="53" t="s">
        <v>106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>
        <v>2.67</v>
      </c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 t="s">
        <v>64</v>
      </c>
      <c r="G191" s="43">
        <v>2.1</v>
      </c>
      <c r="H191" s="43">
        <v>0.41</v>
      </c>
      <c r="I191" s="43">
        <v>16.239999999999998</v>
      </c>
      <c r="J191" s="43">
        <v>77.06</v>
      </c>
      <c r="K191" s="44"/>
      <c r="L191" s="43">
        <v>2.29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225</v>
      </c>
      <c r="G194" s="19">
        <f t="shared" ref="G194:J194" si="88">SUM(G185:G193)</f>
        <v>38.650000000000006</v>
      </c>
      <c r="H194" s="19">
        <f t="shared" si="88"/>
        <v>41.569999999999993</v>
      </c>
      <c r="I194" s="19">
        <f t="shared" si="88"/>
        <v>147.61000000000001</v>
      </c>
      <c r="J194" s="19">
        <f t="shared" si="88"/>
        <v>1119.1599999999999</v>
      </c>
      <c r="K194" s="25"/>
      <c r="L194" s="19">
        <f t="shared" ref="L194" si="89">SUM(L185:L193)</f>
        <v>109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675</v>
      </c>
      <c r="G195" s="32">
        <f t="shared" ref="G195" si="90">G184+G194</f>
        <v>57.320000000000007</v>
      </c>
      <c r="H195" s="32">
        <f t="shared" ref="H195" si="91">H184+H194</f>
        <v>64.319999999999993</v>
      </c>
      <c r="I195" s="32">
        <f t="shared" ref="I195" si="92">I184+I194</f>
        <v>189.79000000000002</v>
      </c>
      <c r="J195" s="32">
        <f t="shared" ref="J195:L195" si="93">J184+J194</f>
        <v>1567.25</v>
      </c>
      <c r="K195" s="32"/>
      <c r="L195" s="32">
        <f t="shared" si="93"/>
        <v>176.74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57.562000000000012</v>
      </c>
      <c r="H196" s="34">
        <f t="shared" si="94"/>
        <v>61.198</v>
      </c>
      <c r="I196" s="34">
        <f t="shared" si="94"/>
        <v>195.18600000000001</v>
      </c>
      <c r="J196" s="34">
        <f t="shared" si="94"/>
        <v>1561.721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175.23400000000001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0BE1-B573-4D9B-9476-BFBDF51C8D4C}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L190" sqref="L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 t="s">
        <v>42</v>
      </c>
      <c r="G6" s="40">
        <v>6.78</v>
      </c>
      <c r="H6" s="40">
        <v>8</v>
      </c>
      <c r="I6" s="40">
        <v>27.99</v>
      </c>
      <c r="J6" s="40">
        <v>211.12</v>
      </c>
      <c r="K6" s="41" t="s">
        <v>43</v>
      </c>
      <c r="L6" s="40">
        <v>19.86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3.02</v>
      </c>
      <c r="H8" s="43">
        <v>5.22</v>
      </c>
      <c r="I8" s="43">
        <v>15.9</v>
      </c>
      <c r="J8" s="43">
        <v>122.65</v>
      </c>
      <c r="K8" s="44" t="s">
        <v>45</v>
      </c>
      <c r="L8" s="43">
        <v>8.17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51" t="s">
        <v>109</v>
      </c>
      <c r="G9" s="43">
        <v>8.2799999999999994</v>
      </c>
      <c r="H9" s="43">
        <v>13.06</v>
      </c>
      <c r="I9" s="43">
        <v>15.05</v>
      </c>
      <c r="J9" s="43">
        <v>210.88</v>
      </c>
      <c r="K9" s="52" t="s">
        <v>48</v>
      </c>
      <c r="L9" s="43">
        <v>24.43</v>
      </c>
    </row>
    <row r="10" spans="1:12" ht="15" x14ac:dyDescent="0.25">
      <c r="A10" s="23"/>
      <c r="B10" s="15"/>
      <c r="C10" s="11"/>
      <c r="D10" s="7" t="s">
        <v>24</v>
      </c>
      <c r="E10" s="42" t="s">
        <v>47</v>
      </c>
      <c r="F10" s="43">
        <v>200</v>
      </c>
      <c r="G10" s="43">
        <v>0.8</v>
      </c>
      <c r="H10" s="43">
        <v>0.8</v>
      </c>
      <c r="I10" s="43">
        <v>18</v>
      </c>
      <c r="J10" s="43">
        <v>82.4</v>
      </c>
      <c r="K10" s="44"/>
      <c r="L10" s="43">
        <v>19.32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18.88</v>
      </c>
      <c r="H13" s="19">
        <f t="shared" si="0"/>
        <v>27.080000000000002</v>
      </c>
      <c r="I13" s="19">
        <f t="shared" si="0"/>
        <v>76.94</v>
      </c>
      <c r="J13" s="19">
        <f t="shared" si="0"/>
        <v>627.04999999999995</v>
      </c>
      <c r="K13" s="25"/>
      <c r="L13" s="19">
        <f t="shared" ref="L13" si="1">SUM(L6:L12)</f>
        <v>71.78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49</v>
      </c>
      <c r="F14" s="43">
        <v>100</v>
      </c>
      <c r="G14" s="43">
        <v>1.33</v>
      </c>
      <c r="H14" s="43">
        <v>5.14</v>
      </c>
      <c r="I14" s="43">
        <v>10.17</v>
      </c>
      <c r="J14" s="43">
        <v>92.24</v>
      </c>
      <c r="K14" s="44" t="s">
        <v>50</v>
      </c>
      <c r="L14" s="43">
        <v>6.62</v>
      </c>
    </row>
    <row r="15" spans="1:12" ht="15" x14ac:dyDescent="0.25">
      <c r="A15" s="23"/>
      <c r="B15" s="15"/>
      <c r="C15" s="11"/>
      <c r="D15" s="7" t="s">
        <v>27</v>
      </c>
      <c r="E15" s="42" t="s">
        <v>51</v>
      </c>
      <c r="F15" s="43" t="s">
        <v>52</v>
      </c>
      <c r="G15" s="43">
        <v>11.01</v>
      </c>
      <c r="H15" s="43">
        <v>6.84</v>
      </c>
      <c r="I15" s="43">
        <v>19.86</v>
      </c>
      <c r="J15" s="43">
        <v>185.06</v>
      </c>
      <c r="K15" s="44" t="s">
        <v>53</v>
      </c>
      <c r="L15" s="43">
        <v>23.99</v>
      </c>
    </row>
    <row r="16" spans="1:12" ht="15" x14ac:dyDescent="0.25">
      <c r="A16" s="23"/>
      <c r="B16" s="15"/>
      <c r="C16" s="11"/>
      <c r="D16" s="7" t="s">
        <v>28</v>
      </c>
      <c r="E16" s="42" t="s">
        <v>54</v>
      </c>
      <c r="F16" s="43" t="s">
        <v>55</v>
      </c>
      <c r="G16" s="43">
        <v>15.48</v>
      </c>
      <c r="H16" s="43">
        <v>16.07</v>
      </c>
      <c r="I16" s="43">
        <v>5.49</v>
      </c>
      <c r="J16" s="43">
        <v>228.51</v>
      </c>
      <c r="K16" s="44" t="s">
        <v>56</v>
      </c>
      <c r="L16" s="43">
        <v>62.39</v>
      </c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180</v>
      </c>
      <c r="G17" s="43">
        <v>6.43</v>
      </c>
      <c r="H17" s="43">
        <v>5.24</v>
      </c>
      <c r="I17" s="43">
        <v>43.85</v>
      </c>
      <c r="J17" s="43">
        <v>248.26</v>
      </c>
      <c r="K17" s="44" t="s">
        <v>58</v>
      </c>
      <c r="L17" s="43">
        <v>8.3000000000000007</v>
      </c>
    </row>
    <row r="18" spans="1:12" ht="25.5" x14ac:dyDescent="0.25">
      <c r="A18" s="23"/>
      <c r="B18" s="15"/>
      <c r="C18" s="11"/>
      <c r="D18" s="7" t="s">
        <v>30</v>
      </c>
      <c r="E18" s="42" t="s">
        <v>59</v>
      </c>
      <c r="F18" s="43" t="s">
        <v>60</v>
      </c>
      <c r="G18" s="43">
        <v>3</v>
      </c>
      <c r="H18" s="43">
        <v>6.36</v>
      </c>
      <c r="I18" s="43">
        <v>39.86</v>
      </c>
      <c r="J18" s="43">
        <v>228.68</v>
      </c>
      <c r="K18" s="44" t="s">
        <v>61</v>
      </c>
      <c r="L18" s="43">
        <v>8.4700000000000006</v>
      </c>
    </row>
    <row r="19" spans="1:12" ht="15" x14ac:dyDescent="0.25">
      <c r="A19" s="23"/>
      <c r="B19" s="15"/>
      <c r="C19" s="11"/>
      <c r="D19" s="7" t="s">
        <v>31</v>
      </c>
      <c r="E19" s="42" t="s">
        <v>62</v>
      </c>
      <c r="F19" s="53" t="s">
        <v>106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>
        <v>2.67</v>
      </c>
    </row>
    <row r="20" spans="1:12" ht="15" x14ac:dyDescent="0.25">
      <c r="A20" s="23"/>
      <c r="B20" s="15"/>
      <c r="C20" s="11"/>
      <c r="D20" s="7" t="s">
        <v>32</v>
      </c>
      <c r="E20" s="42" t="s">
        <v>63</v>
      </c>
      <c r="F20" s="43" t="s">
        <v>64</v>
      </c>
      <c r="G20" s="43">
        <v>2.1</v>
      </c>
      <c r="H20" s="43">
        <v>0.41</v>
      </c>
      <c r="I20" s="43">
        <v>16.239999999999998</v>
      </c>
      <c r="J20" s="43">
        <v>77.06</v>
      </c>
      <c r="K20" s="44"/>
      <c r="L20" s="43">
        <v>2.29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280</v>
      </c>
      <c r="G23" s="19">
        <f t="shared" ref="G23:J23" si="2">SUM(G14:G22)</f>
        <v>41.63</v>
      </c>
      <c r="H23" s="19">
        <f t="shared" si="2"/>
        <v>40.33</v>
      </c>
      <c r="I23" s="19">
        <f t="shared" si="2"/>
        <v>150.38000000000002</v>
      </c>
      <c r="J23" s="19">
        <f t="shared" si="2"/>
        <v>1131</v>
      </c>
      <c r="K23" s="25"/>
      <c r="L23" s="19">
        <f t="shared" ref="L23" si="3">SUM(L14:L22)</f>
        <v>114.73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680</v>
      </c>
      <c r="G24" s="32">
        <f t="shared" ref="G24:J24" si="4">G13+G23</f>
        <v>60.510000000000005</v>
      </c>
      <c r="H24" s="32">
        <f t="shared" si="4"/>
        <v>67.41</v>
      </c>
      <c r="I24" s="32">
        <f t="shared" si="4"/>
        <v>227.32000000000002</v>
      </c>
      <c r="J24" s="32">
        <f t="shared" si="4"/>
        <v>1758.05</v>
      </c>
      <c r="K24" s="32"/>
      <c r="L24" s="32">
        <f t="shared" ref="L24" si="5">L13+L23</f>
        <v>186.51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 t="s">
        <v>42</v>
      </c>
      <c r="G25" s="40">
        <v>19.28</v>
      </c>
      <c r="H25" s="40">
        <v>27.9</v>
      </c>
      <c r="I25" s="40">
        <v>2.94</v>
      </c>
      <c r="J25" s="40">
        <v>339.95</v>
      </c>
      <c r="K25" s="41" t="s">
        <v>68</v>
      </c>
      <c r="L25" s="40">
        <v>35.619999999999997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69</v>
      </c>
      <c r="F27" s="43" t="s">
        <v>70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71</v>
      </c>
      <c r="L27" s="43">
        <v>3.5</v>
      </c>
    </row>
    <row r="28" spans="1:12" ht="15" x14ac:dyDescent="0.25">
      <c r="A28" s="14"/>
      <c r="B28" s="15"/>
      <c r="C28" s="11"/>
      <c r="D28" s="7" t="s">
        <v>23</v>
      </c>
      <c r="E28" s="42" t="s">
        <v>72</v>
      </c>
      <c r="F28" s="43" t="s">
        <v>104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73</v>
      </c>
      <c r="L28" s="43">
        <v>10.76</v>
      </c>
    </row>
    <row r="29" spans="1:12" ht="15" x14ac:dyDescent="0.25">
      <c r="A29" s="14"/>
      <c r="B29" s="15"/>
      <c r="C29" s="11"/>
      <c r="D29" s="7" t="s">
        <v>24</v>
      </c>
      <c r="E29" s="42" t="s">
        <v>65</v>
      </c>
      <c r="F29" s="43">
        <v>150</v>
      </c>
      <c r="G29" s="43">
        <v>1.35</v>
      </c>
      <c r="H29" s="43">
        <v>0</v>
      </c>
      <c r="I29" s="43">
        <v>12.6</v>
      </c>
      <c r="J29" s="43">
        <v>55.8</v>
      </c>
      <c r="K29" s="44"/>
      <c r="L29" s="43">
        <v>20.6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150</v>
      </c>
      <c r="G32" s="19">
        <f t="shared" ref="G32:L32" si="6">SUM(G25:G31)</f>
        <v>23.28</v>
      </c>
      <c r="H32" s="19">
        <f t="shared" si="6"/>
        <v>35.479999999999997</v>
      </c>
      <c r="I32" s="19">
        <f t="shared" si="6"/>
        <v>45.87</v>
      </c>
      <c r="J32" s="19">
        <f t="shared" si="6"/>
        <v>595.88</v>
      </c>
      <c r="K32" s="25"/>
      <c r="L32" s="19">
        <f t="shared" si="6"/>
        <v>70.47999999999999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100</v>
      </c>
      <c r="G33" s="43">
        <v>6.94</v>
      </c>
      <c r="H33" s="43">
        <v>9.57</v>
      </c>
      <c r="I33" s="43">
        <v>8.4</v>
      </c>
      <c r="J33" s="43">
        <v>147.47</v>
      </c>
      <c r="K33" s="44" t="s">
        <v>75</v>
      </c>
      <c r="L33" s="43">
        <v>18.68</v>
      </c>
    </row>
    <row r="34" spans="1:12" ht="25.5" x14ac:dyDescent="0.25">
      <c r="A34" s="14"/>
      <c r="B34" s="15"/>
      <c r="C34" s="11"/>
      <c r="D34" s="7" t="s">
        <v>27</v>
      </c>
      <c r="E34" s="42" t="s">
        <v>76</v>
      </c>
      <c r="F34" s="43" t="s">
        <v>77</v>
      </c>
      <c r="G34" s="43">
        <v>7.04</v>
      </c>
      <c r="H34" s="43">
        <v>9.41</v>
      </c>
      <c r="I34" s="43">
        <v>14.31</v>
      </c>
      <c r="J34" s="43">
        <v>170.08</v>
      </c>
      <c r="K34" s="44" t="s">
        <v>78</v>
      </c>
      <c r="L34" s="43">
        <v>31.35</v>
      </c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79</v>
      </c>
      <c r="F36" s="43" t="s">
        <v>194</v>
      </c>
      <c r="G36" s="43">
        <v>40.340000000000003</v>
      </c>
      <c r="H36" s="43">
        <v>16.79</v>
      </c>
      <c r="I36" s="43">
        <v>53.41</v>
      </c>
      <c r="J36" s="43">
        <v>526.05999999999995</v>
      </c>
      <c r="K36" s="44" t="s">
        <v>81</v>
      </c>
      <c r="L36" s="43">
        <v>50.23</v>
      </c>
    </row>
    <row r="37" spans="1:12" ht="25.5" x14ac:dyDescent="0.25">
      <c r="A37" s="14"/>
      <c r="B37" s="15"/>
      <c r="C37" s="11"/>
      <c r="D37" s="7" t="s">
        <v>30</v>
      </c>
      <c r="E37" s="42" t="s">
        <v>82</v>
      </c>
      <c r="F37" s="43" t="s">
        <v>83</v>
      </c>
      <c r="G37" s="43">
        <v>2.6</v>
      </c>
      <c r="H37" s="43">
        <v>8.14</v>
      </c>
      <c r="I37" s="43">
        <v>50.93</v>
      </c>
      <c r="J37" s="43">
        <v>287.37</v>
      </c>
      <c r="K37" s="44" t="s">
        <v>84</v>
      </c>
      <c r="L37" s="43">
        <v>12.62</v>
      </c>
    </row>
    <row r="38" spans="1:12" ht="15" x14ac:dyDescent="0.25">
      <c r="A38" s="14"/>
      <c r="B38" s="15"/>
      <c r="C38" s="11"/>
      <c r="D38" s="7" t="s">
        <v>31</v>
      </c>
      <c r="E38" s="42" t="s">
        <v>62</v>
      </c>
      <c r="F38" s="53" t="s">
        <v>106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>
        <v>2.67</v>
      </c>
    </row>
    <row r="39" spans="1:12" ht="15" x14ac:dyDescent="0.25">
      <c r="A39" s="14"/>
      <c r="B39" s="15"/>
      <c r="C39" s="11"/>
      <c r="D39" s="7" t="s">
        <v>32</v>
      </c>
      <c r="E39" s="42" t="s">
        <v>63</v>
      </c>
      <c r="F39" s="43" t="s">
        <v>64</v>
      </c>
      <c r="G39" s="43">
        <v>2.1</v>
      </c>
      <c r="H39" s="43">
        <v>0.41</v>
      </c>
      <c r="I39" s="43">
        <v>16.239999999999998</v>
      </c>
      <c r="J39" s="43">
        <v>77.06</v>
      </c>
      <c r="K39" s="44"/>
      <c r="L39" s="43">
        <v>2.29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100</v>
      </c>
      <c r="G42" s="19">
        <f t="shared" ref="G42:L42" si="7">SUM(G33:G41)</f>
        <v>61.300000000000011</v>
      </c>
      <c r="H42" s="19">
        <f t="shared" si="7"/>
        <v>44.589999999999996</v>
      </c>
      <c r="I42" s="19">
        <f t="shared" si="7"/>
        <v>158.20000000000002</v>
      </c>
      <c r="J42" s="19">
        <f t="shared" si="7"/>
        <v>1279.23</v>
      </c>
      <c r="K42" s="25"/>
      <c r="L42" s="19">
        <f t="shared" si="7"/>
        <v>117.84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250</v>
      </c>
      <c r="G43" s="32">
        <f t="shared" ref="G43:L43" si="8">G32+G42</f>
        <v>84.580000000000013</v>
      </c>
      <c r="H43" s="32">
        <f t="shared" si="8"/>
        <v>80.069999999999993</v>
      </c>
      <c r="I43" s="32">
        <f t="shared" si="8"/>
        <v>204.07000000000002</v>
      </c>
      <c r="J43" s="32">
        <f t="shared" si="8"/>
        <v>1875.1100000000001</v>
      </c>
      <c r="K43" s="32"/>
      <c r="L43" s="32">
        <f t="shared" si="8"/>
        <v>188.32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85</v>
      </c>
      <c r="F44" s="40">
        <v>250</v>
      </c>
      <c r="G44" s="40">
        <v>5.37</v>
      </c>
      <c r="H44" s="40">
        <v>5.48</v>
      </c>
      <c r="I44" s="40">
        <v>16.52</v>
      </c>
      <c r="J44" s="40">
        <v>136.84</v>
      </c>
      <c r="K44" s="41" t="s">
        <v>86</v>
      </c>
      <c r="L44" s="40">
        <v>23.59</v>
      </c>
    </row>
    <row r="45" spans="1:12" ht="15" x14ac:dyDescent="0.25">
      <c r="A45" s="23"/>
      <c r="B45" s="15"/>
      <c r="C45" s="11"/>
      <c r="D45" s="6"/>
      <c r="E45" s="42" t="s">
        <v>87</v>
      </c>
      <c r="F45" s="43" t="s">
        <v>88</v>
      </c>
      <c r="G45" s="43">
        <v>5.52</v>
      </c>
      <c r="H45" s="43">
        <v>5.04</v>
      </c>
      <c r="I45" s="43">
        <v>0</v>
      </c>
      <c r="J45" s="43">
        <v>67.44</v>
      </c>
      <c r="K45" s="44" t="s">
        <v>89</v>
      </c>
      <c r="L45" s="43">
        <v>23.67</v>
      </c>
    </row>
    <row r="46" spans="1:12" ht="15" x14ac:dyDescent="0.25">
      <c r="A46" s="23"/>
      <c r="B46" s="15"/>
      <c r="C46" s="11"/>
      <c r="D46" s="7" t="s">
        <v>22</v>
      </c>
      <c r="E46" s="42" t="s">
        <v>90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91</v>
      </c>
      <c r="L46" s="43">
        <v>12.92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51" t="s">
        <v>109</v>
      </c>
      <c r="G47" s="43">
        <v>8.2799999999999994</v>
      </c>
      <c r="H47" s="43">
        <v>13.06</v>
      </c>
      <c r="I47" s="43">
        <v>15.05</v>
      </c>
      <c r="J47" s="43">
        <v>210.88</v>
      </c>
      <c r="K47" s="44" t="s">
        <v>108</v>
      </c>
      <c r="L47" s="43">
        <v>24.43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:L51" si="9">SUM(G44:G50)</f>
        <v>22.560000000000002</v>
      </c>
      <c r="H51" s="19">
        <f t="shared" si="9"/>
        <v>26.380000000000003</v>
      </c>
      <c r="I51" s="19">
        <f t="shared" si="9"/>
        <v>48.55</v>
      </c>
      <c r="J51" s="19">
        <f t="shared" si="9"/>
        <v>521.81999999999994</v>
      </c>
      <c r="K51" s="25"/>
      <c r="L51" s="19">
        <f t="shared" si="9"/>
        <v>84.610000000000014</v>
      </c>
    </row>
    <row r="52" spans="1:12" ht="38.2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92</v>
      </c>
      <c r="F52" s="43">
        <v>100</v>
      </c>
      <c r="G52" s="43">
        <v>2.97</v>
      </c>
      <c r="H52" s="43">
        <v>12.22</v>
      </c>
      <c r="I52" s="43">
        <v>10.82</v>
      </c>
      <c r="J52" s="43">
        <v>165.13</v>
      </c>
      <c r="K52" s="44" t="s">
        <v>93</v>
      </c>
      <c r="L52" s="43">
        <v>5.71</v>
      </c>
    </row>
    <row r="53" spans="1:12" ht="15" x14ac:dyDescent="0.25">
      <c r="A53" s="23"/>
      <c r="B53" s="15"/>
      <c r="C53" s="11"/>
      <c r="D53" s="7" t="s">
        <v>27</v>
      </c>
      <c r="E53" s="42" t="s">
        <v>94</v>
      </c>
      <c r="F53" s="43" t="s">
        <v>77</v>
      </c>
      <c r="G53" s="43">
        <v>7.26</v>
      </c>
      <c r="H53" s="43">
        <v>8.8000000000000007</v>
      </c>
      <c r="I53" s="43">
        <v>10.68</v>
      </c>
      <c r="J53" s="43">
        <v>151</v>
      </c>
      <c r="K53" s="44" t="s">
        <v>95</v>
      </c>
      <c r="L53" s="43">
        <v>23.58</v>
      </c>
    </row>
    <row r="54" spans="1:12" ht="25.5" x14ac:dyDescent="0.25">
      <c r="A54" s="23"/>
      <c r="B54" s="15"/>
      <c r="C54" s="11"/>
      <c r="D54" s="7" t="s">
        <v>28</v>
      </c>
      <c r="E54" s="42" t="s">
        <v>96</v>
      </c>
      <c r="F54" s="43" t="s">
        <v>195</v>
      </c>
      <c r="G54" s="43">
        <v>1.36</v>
      </c>
      <c r="H54" s="43">
        <v>4.0999999999999996</v>
      </c>
      <c r="I54" s="43">
        <v>3.88</v>
      </c>
      <c r="J54" s="43">
        <v>57.88</v>
      </c>
      <c r="K54" s="44" t="s">
        <v>98</v>
      </c>
      <c r="L54" s="43">
        <v>35.96</v>
      </c>
    </row>
    <row r="55" spans="1:12" ht="15" x14ac:dyDescent="0.25">
      <c r="A55" s="23"/>
      <c r="B55" s="15"/>
      <c r="C55" s="11"/>
      <c r="D55" s="7" t="s">
        <v>29</v>
      </c>
      <c r="E55" s="42" t="s">
        <v>99</v>
      </c>
      <c r="F55" s="43">
        <v>180</v>
      </c>
      <c r="G55" s="43">
        <v>3.97</v>
      </c>
      <c r="H55" s="43">
        <v>5.89</v>
      </c>
      <c r="I55" s="43">
        <v>26.55</v>
      </c>
      <c r="J55" s="43">
        <v>175.11</v>
      </c>
      <c r="K55" s="44" t="s">
        <v>100</v>
      </c>
      <c r="L55" s="43">
        <v>20.010000000000002</v>
      </c>
    </row>
    <row r="56" spans="1:12" ht="15" x14ac:dyDescent="0.25">
      <c r="A56" s="23"/>
      <c r="B56" s="15"/>
      <c r="C56" s="11"/>
      <c r="D56" s="7" t="s">
        <v>30</v>
      </c>
      <c r="E56" s="42" t="s">
        <v>101</v>
      </c>
      <c r="F56" s="43" t="s">
        <v>102</v>
      </c>
      <c r="G56" s="43">
        <v>1.92</v>
      </c>
      <c r="H56" s="43">
        <v>1.19</v>
      </c>
      <c r="I56" s="43">
        <v>46.54</v>
      </c>
      <c r="J56" s="43">
        <v>204.59</v>
      </c>
      <c r="K56" s="44" t="s">
        <v>103</v>
      </c>
      <c r="L56" s="43">
        <v>6.6</v>
      </c>
    </row>
    <row r="57" spans="1:12" ht="15" x14ac:dyDescent="0.25">
      <c r="A57" s="23"/>
      <c r="B57" s="15"/>
      <c r="C57" s="11"/>
      <c r="D57" s="7" t="s">
        <v>31</v>
      </c>
      <c r="E57" s="42" t="s">
        <v>62</v>
      </c>
      <c r="F57" s="53" t="s">
        <v>106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>
        <v>2.67</v>
      </c>
    </row>
    <row r="58" spans="1:12" ht="15" x14ac:dyDescent="0.25">
      <c r="A58" s="23"/>
      <c r="B58" s="15"/>
      <c r="C58" s="11"/>
      <c r="D58" s="7" t="s">
        <v>32</v>
      </c>
      <c r="E58" s="42" t="s">
        <v>63</v>
      </c>
      <c r="F58" s="43" t="s">
        <v>64</v>
      </c>
      <c r="G58" s="43">
        <v>2.1</v>
      </c>
      <c r="H58" s="43">
        <v>0.41</v>
      </c>
      <c r="I58" s="43">
        <v>16.239999999999998</v>
      </c>
      <c r="J58" s="43">
        <v>77.06</v>
      </c>
      <c r="K58" s="44"/>
      <c r="L58" s="43">
        <v>2.29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280</v>
      </c>
      <c r="G61" s="19">
        <f t="shared" ref="G61:L61" si="10">SUM(G52:G60)</f>
        <v>21.860000000000003</v>
      </c>
      <c r="H61" s="19">
        <f t="shared" si="10"/>
        <v>32.880000000000003</v>
      </c>
      <c r="I61" s="19">
        <f t="shared" si="10"/>
        <v>129.62</v>
      </c>
      <c r="J61" s="19">
        <f t="shared" si="10"/>
        <v>901.96</v>
      </c>
      <c r="K61" s="25"/>
      <c r="L61" s="19">
        <f t="shared" si="10"/>
        <v>96.820000000000007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730</v>
      </c>
      <c r="G62" s="32">
        <f t="shared" ref="G62:L62" si="11">G51+G61</f>
        <v>44.42</v>
      </c>
      <c r="H62" s="32">
        <f t="shared" si="11"/>
        <v>59.260000000000005</v>
      </c>
      <c r="I62" s="32">
        <f t="shared" si="11"/>
        <v>178.17000000000002</v>
      </c>
      <c r="J62" s="32">
        <f t="shared" si="11"/>
        <v>1423.78</v>
      </c>
      <c r="K62" s="32"/>
      <c r="L62" s="32">
        <f t="shared" si="11"/>
        <v>181.43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110</v>
      </c>
      <c r="F63" s="40" t="s">
        <v>196</v>
      </c>
      <c r="G63" s="40">
        <v>26.66</v>
      </c>
      <c r="H63" s="40">
        <v>16.47</v>
      </c>
      <c r="I63" s="40">
        <v>64.69</v>
      </c>
      <c r="J63" s="40">
        <v>513.64</v>
      </c>
      <c r="K63" s="41" t="s">
        <v>112</v>
      </c>
      <c r="L63" s="40">
        <v>55.23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113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/>
      <c r="L65" s="43">
        <v>1.08</v>
      </c>
    </row>
    <row r="66" spans="1:12" ht="15" x14ac:dyDescent="0.25">
      <c r="A66" s="23"/>
      <c r="B66" s="15"/>
      <c r="C66" s="11"/>
      <c r="D66" s="7" t="s">
        <v>23</v>
      </c>
      <c r="E66" s="42" t="s">
        <v>72</v>
      </c>
      <c r="F66" s="43" t="s">
        <v>104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105</v>
      </c>
      <c r="L66" s="43">
        <v>6.71</v>
      </c>
    </row>
    <row r="67" spans="1:12" ht="15" x14ac:dyDescent="0.25">
      <c r="A67" s="23"/>
      <c r="B67" s="15"/>
      <c r="C67" s="11"/>
      <c r="D67" s="7" t="s">
        <v>24</v>
      </c>
      <c r="E67" s="42" t="s">
        <v>47</v>
      </c>
      <c r="F67" s="43">
        <v>200</v>
      </c>
      <c r="G67" s="43">
        <v>0.8</v>
      </c>
      <c r="H67" s="43">
        <v>0.8</v>
      </c>
      <c r="I67" s="43">
        <v>18</v>
      </c>
      <c r="J67" s="43">
        <v>82.4</v>
      </c>
      <c r="K67" s="44"/>
      <c r="L67" s="43">
        <v>18.329999999999998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400</v>
      </c>
      <c r="G70" s="19">
        <f t="shared" ref="G70:L70" si="12">SUM(G63:G69)</f>
        <v>30.04</v>
      </c>
      <c r="H70" s="19">
        <f t="shared" si="12"/>
        <v>24.84</v>
      </c>
      <c r="I70" s="19">
        <f t="shared" si="12"/>
        <v>102.8</v>
      </c>
      <c r="J70" s="19">
        <f t="shared" si="12"/>
        <v>754.93999999999994</v>
      </c>
      <c r="K70" s="25"/>
      <c r="L70" s="19">
        <f t="shared" si="12"/>
        <v>81.349999999999994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114</v>
      </c>
      <c r="F71" s="43">
        <v>100</v>
      </c>
      <c r="G71" s="43">
        <v>5.98</v>
      </c>
      <c r="H71" s="43">
        <v>9.26</v>
      </c>
      <c r="I71" s="43">
        <v>9.1300000000000008</v>
      </c>
      <c r="J71" s="43">
        <v>143.72</v>
      </c>
      <c r="K71" s="44" t="s">
        <v>115</v>
      </c>
      <c r="L71" s="43">
        <v>20.43</v>
      </c>
    </row>
    <row r="72" spans="1:12" ht="15" x14ac:dyDescent="0.25">
      <c r="A72" s="23"/>
      <c r="B72" s="15"/>
      <c r="C72" s="11"/>
      <c r="D72" s="7" t="s">
        <v>27</v>
      </c>
      <c r="E72" s="42" t="s">
        <v>116</v>
      </c>
      <c r="F72" s="43" t="s">
        <v>77</v>
      </c>
      <c r="G72" s="43">
        <v>7.56</v>
      </c>
      <c r="H72" s="43">
        <v>8.08</v>
      </c>
      <c r="I72" s="43">
        <v>12.51</v>
      </c>
      <c r="J72" s="43">
        <v>153.04</v>
      </c>
      <c r="K72" s="44" t="s">
        <v>117</v>
      </c>
      <c r="L72" s="43">
        <v>16.809999999999999</v>
      </c>
    </row>
    <row r="73" spans="1:12" ht="15" x14ac:dyDescent="0.25">
      <c r="A73" s="23"/>
      <c r="B73" s="15"/>
      <c r="C73" s="11"/>
      <c r="D73" s="7" t="s">
        <v>28</v>
      </c>
      <c r="E73" s="42" t="s">
        <v>118</v>
      </c>
      <c r="F73" s="43" t="s">
        <v>197</v>
      </c>
      <c r="G73" s="43">
        <v>16.510000000000002</v>
      </c>
      <c r="H73" s="43">
        <v>22.15</v>
      </c>
      <c r="I73" s="43">
        <v>13.75</v>
      </c>
      <c r="J73" s="43">
        <v>320.42</v>
      </c>
      <c r="K73" s="44" t="s">
        <v>120</v>
      </c>
      <c r="L73" s="43">
        <v>41.3</v>
      </c>
    </row>
    <row r="74" spans="1:12" ht="15" x14ac:dyDescent="0.25">
      <c r="A74" s="23"/>
      <c r="B74" s="15"/>
      <c r="C74" s="11"/>
      <c r="D74" s="7" t="s">
        <v>29</v>
      </c>
      <c r="E74" s="42" t="s">
        <v>121</v>
      </c>
      <c r="F74" s="43">
        <v>180</v>
      </c>
      <c r="G74" s="43">
        <v>5.57</v>
      </c>
      <c r="H74" s="43">
        <v>5.7</v>
      </c>
      <c r="I74" s="43">
        <v>29.83</v>
      </c>
      <c r="J74" s="43">
        <v>192.97</v>
      </c>
      <c r="K74" s="44" t="s">
        <v>122</v>
      </c>
      <c r="L74" s="43">
        <v>7.6</v>
      </c>
    </row>
    <row r="75" spans="1:12" ht="25.5" x14ac:dyDescent="0.25">
      <c r="A75" s="23"/>
      <c r="B75" s="15"/>
      <c r="C75" s="11"/>
      <c r="D75" s="7" t="s">
        <v>30</v>
      </c>
      <c r="E75" s="42" t="s">
        <v>123</v>
      </c>
      <c r="F75" s="43" t="s">
        <v>60</v>
      </c>
      <c r="G75" s="43">
        <v>0.9</v>
      </c>
      <c r="H75" s="43">
        <v>6.16</v>
      </c>
      <c r="I75" s="43">
        <v>29.05</v>
      </c>
      <c r="J75" s="43">
        <v>175.27</v>
      </c>
      <c r="K75" s="44" t="s">
        <v>124</v>
      </c>
      <c r="L75" s="43">
        <v>10.6</v>
      </c>
    </row>
    <row r="76" spans="1:12" ht="15" x14ac:dyDescent="0.25">
      <c r="A76" s="23"/>
      <c r="B76" s="15"/>
      <c r="C76" s="11"/>
      <c r="D76" s="7" t="s">
        <v>31</v>
      </c>
      <c r="E76" s="42" t="s">
        <v>62</v>
      </c>
      <c r="F76" s="53" t="s">
        <v>106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>
        <v>2.67</v>
      </c>
    </row>
    <row r="77" spans="1:12" ht="15" x14ac:dyDescent="0.25">
      <c r="A77" s="23"/>
      <c r="B77" s="15"/>
      <c r="C77" s="11"/>
      <c r="D77" s="7" t="s">
        <v>32</v>
      </c>
      <c r="E77" s="42" t="s">
        <v>63</v>
      </c>
      <c r="F77" s="43" t="s">
        <v>64</v>
      </c>
      <c r="G77" s="43">
        <v>2.1</v>
      </c>
      <c r="H77" s="43">
        <v>0.41</v>
      </c>
      <c r="I77" s="43">
        <v>16.239999999999998</v>
      </c>
      <c r="J77" s="43">
        <v>77.06</v>
      </c>
      <c r="K77" s="44"/>
      <c r="L77" s="43">
        <v>2.29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280</v>
      </c>
      <c r="G80" s="19">
        <f t="shared" ref="G80:L80" si="13">SUM(G71:G79)</f>
        <v>40.900000000000006</v>
      </c>
      <c r="H80" s="19">
        <f t="shared" si="13"/>
        <v>52.029999999999994</v>
      </c>
      <c r="I80" s="19">
        <f t="shared" si="13"/>
        <v>125.41999999999999</v>
      </c>
      <c r="J80" s="19">
        <f t="shared" si="13"/>
        <v>1133.67</v>
      </c>
      <c r="K80" s="25"/>
      <c r="L80" s="19">
        <f t="shared" si="13"/>
        <v>101.69999999999999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680</v>
      </c>
      <c r="G81" s="32">
        <f t="shared" ref="G81:L81" si="14">G70+G80</f>
        <v>70.94</v>
      </c>
      <c r="H81" s="32">
        <f t="shared" si="14"/>
        <v>76.86999999999999</v>
      </c>
      <c r="I81" s="32">
        <f t="shared" si="14"/>
        <v>228.21999999999997</v>
      </c>
      <c r="J81" s="32">
        <f t="shared" si="14"/>
        <v>1888.6100000000001</v>
      </c>
      <c r="K81" s="32"/>
      <c r="L81" s="32">
        <f t="shared" si="14"/>
        <v>183.04999999999998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127</v>
      </c>
      <c r="F82" s="40" t="s">
        <v>42</v>
      </c>
      <c r="G82" s="40">
        <v>7.17</v>
      </c>
      <c r="H82" s="40">
        <v>7.04</v>
      </c>
      <c r="I82" s="40">
        <v>43.24</v>
      </c>
      <c r="J82" s="40">
        <v>264.97000000000003</v>
      </c>
      <c r="K82" s="41" t="s">
        <v>129</v>
      </c>
      <c r="L82" s="40">
        <v>24.59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125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126</v>
      </c>
      <c r="L84" s="43">
        <v>5.19</v>
      </c>
    </row>
    <row r="85" spans="1:12" ht="15.75" thickBot="1" x14ac:dyDescent="0.3">
      <c r="A85" s="23"/>
      <c r="B85" s="15"/>
      <c r="C85" s="11"/>
      <c r="D85" s="7" t="s">
        <v>23</v>
      </c>
      <c r="E85" s="42" t="s">
        <v>72</v>
      </c>
      <c r="F85" s="43" t="s">
        <v>104</v>
      </c>
      <c r="G85" s="43">
        <v>2.38</v>
      </c>
      <c r="H85" s="43">
        <v>7.52</v>
      </c>
      <c r="I85" s="43">
        <v>15.05</v>
      </c>
      <c r="J85" s="43">
        <v>137.4</v>
      </c>
      <c r="K85" s="44" t="s">
        <v>105</v>
      </c>
      <c r="L85" s="43">
        <v>10.52</v>
      </c>
    </row>
    <row r="86" spans="1:12" ht="15" x14ac:dyDescent="0.25">
      <c r="A86" s="23"/>
      <c r="B86" s="15"/>
      <c r="C86" s="11"/>
      <c r="D86" s="7" t="s">
        <v>24</v>
      </c>
      <c r="E86" s="39" t="s">
        <v>65</v>
      </c>
      <c r="F86" s="40">
        <v>150</v>
      </c>
      <c r="G86" s="40">
        <v>1.35</v>
      </c>
      <c r="H86" s="40">
        <v>0</v>
      </c>
      <c r="I86" s="40">
        <v>12.6</v>
      </c>
      <c r="J86" s="40">
        <v>55.8</v>
      </c>
      <c r="K86" s="44"/>
      <c r="L86" s="43">
        <v>18.09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350</v>
      </c>
      <c r="G89" s="19">
        <f t="shared" ref="G89:L89" si="15">SUM(G82:G88)</f>
        <v>12.549999999999999</v>
      </c>
      <c r="H89" s="19">
        <f t="shared" si="15"/>
        <v>15.86</v>
      </c>
      <c r="I89" s="19">
        <f t="shared" si="15"/>
        <v>78.349999999999994</v>
      </c>
      <c r="J89" s="19">
        <f t="shared" si="15"/>
        <v>506.32</v>
      </c>
      <c r="K89" s="25"/>
      <c r="L89" s="19">
        <f t="shared" si="15"/>
        <v>58.39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130</v>
      </c>
      <c r="F90" s="43">
        <v>100</v>
      </c>
      <c r="G90" s="43">
        <v>1.55</v>
      </c>
      <c r="H90" s="43">
        <v>5.08</v>
      </c>
      <c r="I90" s="43">
        <v>9.39</v>
      </c>
      <c r="J90" s="43">
        <v>89.51</v>
      </c>
      <c r="K90" s="44" t="s">
        <v>131</v>
      </c>
      <c r="L90" s="43">
        <v>5.79</v>
      </c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 t="s">
        <v>52</v>
      </c>
      <c r="G91" s="43">
        <v>6.67</v>
      </c>
      <c r="H91" s="43">
        <v>8.67</v>
      </c>
      <c r="I91" s="43">
        <v>3.5</v>
      </c>
      <c r="J91" s="43">
        <v>118.68</v>
      </c>
      <c r="K91" s="44" t="s">
        <v>133</v>
      </c>
      <c r="L91" s="43">
        <v>31.52</v>
      </c>
    </row>
    <row r="92" spans="1:12" ht="15" x14ac:dyDescent="0.25">
      <c r="A92" s="23"/>
      <c r="B92" s="15"/>
      <c r="C92" s="11"/>
      <c r="D92" s="7" t="s">
        <v>28</v>
      </c>
      <c r="E92" s="42" t="s">
        <v>134</v>
      </c>
      <c r="F92" s="43" t="s">
        <v>198</v>
      </c>
      <c r="G92" s="43">
        <v>37.96</v>
      </c>
      <c r="H92" s="43">
        <v>13</v>
      </c>
      <c r="I92" s="43">
        <v>3.69</v>
      </c>
      <c r="J92" s="43">
        <v>283.56</v>
      </c>
      <c r="K92" s="44" t="s">
        <v>136</v>
      </c>
      <c r="L92" s="43">
        <v>48.36</v>
      </c>
    </row>
    <row r="93" spans="1:12" ht="15" x14ac:dyDescent="0.25">
      <c r="A93" s="23"/>
      <c r="B93" s="15"/>
      <c r="C93" s="11"/>
      <c r="D93" s="7" t="s">
        <v>29</v>
      </c>
      <c r="E93" s="42" t="s">
        <v>137</v>
      </c>
      <c r="F93" s="43">
        <v>180</v>
      </c>
      <c r="G93" s="43">
        <v>3.37</v>
      </c>
      <c r="H93" s="43">
        <v>7.7</v>
      </c>
      <c r="I93" s="43">
        <v>19.04</v>
      </c>
      <c r="J93" s="43">
        <v>158.94999999999999</v>
      </c>
      <c r="K93" s="44" t="s">
        <v>138</v>
      </c>
      <c r="L93" s="43">
        <v>23.44</v>
      </c>
    </row>
    <row r="94" spans="1:12" ht="25.5" x14ac:dyDescent="0.25">
      <c r="A94" s="23"/>
      <c r="B94" s="15"/>
      <c r="C94" s="11"/>
      <c r="D94" s="7" t="s">
        <v>30</v>
      </c>
      <c r="E94" s="42" t="s">
        <v>139</v>
      </c>
      <c r="F94" s="43" t="s">
        <v>102</v>
      </c>
      <c r="G94" s="43">
        <v>1.68</v>
      </c>
      <c r="H94" s="43">
        <v>6.16</v>
      </c>
      <c r="I94" s="43">
        <v>30.65</v>
      </c>
      <c r="J94" s="43">
        <v>183.88</v>
      </c>
      <c r="K94" s="44" t="s">
        <v>140</v>
      </c>
      <c r="L94" s="43">
        <v>10.6</v>
      </c>
    </row>
    <row r="95" spans="1:12" ht="15" x14ac:dyDescent="0.25">
      <c r="A95" s="23"/>
      <c r="B95" s="15"/>
      <c r="C95" s="11"/>
      <c r="D95" s="7" t="s">
        <v>31</v>
      </c>
      <c r="E95" s="42" t="s">
        <v>62</v>
      </c>
      <c r="F95" s="53" t="s">
        <v>106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>
        <v>2.67</v>
      </c>
    </row>
    <row r="96" spans="1:12" ht="15" x14ac:dyDescent="0.25">
      <c r="A96" s="23"/>
      <c r="B96" s="15"/>
      <c r="C96" s="11"/>
      <c r="D96" s="7" t="s">
        <v>32</v>
      </c>
      <c r="E96" s="42" t="s">
        <v>63</v>
      </c>
      <c r="F96" s="43" t="s">
        <v>64</v>
      </c>
      <c r="G96" s="43">
        <v>2.1</v>
      </c>
      <c r="H96" s="43">
        <v>0.41</v>
      </c>
      <c r="I96" s="43">
        <v>16.239999999999998</v>
      </c>
      <c r="J96" s="43">
        <v>77.06</v>
      </c>
      <c r="K96" s="44"/>
      <c r="L96" s="43">
        <v>2.29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280</v>
      </c>
      <c r="G99" s="19">
        <f t="shared" ref="G99:L99" si="16">SUM(G90:G98)</f>
        <v>55.61</v>
      </c>
      <c r="H99" s="19">
        <f t="shared" si="16"/>
        <v>41.29</v>
      </c>
      <c r="I99" s="19">
        <f t="shared" si="16"/>
        <v>97.42</v>
      </c>
      <c r="J99" s="19">
        <f t="shared" si="16"/>
        <v>982.82999999999993</v>
      </c>
      <c r="K99" s="25"/>
      <c r="L99" s="19">
        <f t="shared" si="16"/>
        <v>124.67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630</v>
      </c>
      <c r="G100" s="32">
        <f t="shared" ref="G100:L100" si="17">G89+G99</f>
        <v>68.16</v>
      </c>
      <c r="H100" s="32">
        <f t="shared" si="17"/>
        <v>57.15</v>
      </c>
      <c r="I100" s="32">
        <f t="shared" si="17"/>
        <v>175.76999999999998</v>
      </c>
      <c r="J100" s="32">
        <f t="shared" si="17"/>
        <v>1489.1499999999999</v>
      </c>
      <c r="K100" s="32"/>
      <c r="L100" s="32">
        <f t="shared" si="17"/>
        <v>183.06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141</v>
      </c>
      <c r="F101" s="40" t="s">
        <v>42</v>
      </c>
      <c r="G101" s="40">
        <v>8.01</v>
      </c>
      <c r="H101" s="40">
        <v>6.78</v>
      </c>
      <c r="I101" s="40">
        <v>37.54</v>
      </c>
      <c r="J101" s="40">
        <v>243.26</v>
      </c>
      <c r="K101" s="41" t="s">
        <v>142</v>
      </c>
      <c r="L101" s="40">
        <v>14.78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143</v>
      </c>
      <c r="L103" s="43">
        <v>9.8000000000000007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51" t="s">
        <v>109</v>
      </c>
      <c r="G104" s="43">
        <v>8.2799999999999994</v>
      </c>
      <c r="H104" s="43">
        <v>13.06</v>
      </c>
      <c r="I104" s="43">
        <v>15.05</v>
      </c>
      <c r="J104" s="43">
        <v>210.88</v>
      </c>
      <c r="K104" s="44" t="s">
        <v>108</v>
      </c>
      <c r="L104" s="43">
        <v>24.19</v>
      </c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200</v>
      </c>
      <c r="G105" s="43">
        <v>0.8</v>
      </c>
      <c r="H105" s="43">
        <v>0.8</v>
      </c>
      <c r="I105" s="43">
        <v>18</v>
      </c>
      <c r="J105" s="43">
        <v>82.4</v>
      </c>
      <c r="K105" s="44"/>
      <c r="L105" s="43">
        <v>18.329999999999998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400</v>
      </c>
      <c r="G108" s="19">
        <f t="shared" ref="G108:J108" si="18">SUM(G101:G107)</f>
        <v>20.48</v>
      </c>
      <c r="H108" s="19">
        <f t="shared" si="18"/>
        <v>23.44</v>
      </c>
      <c r="I108" s="19">
        <f t="shared" si="18"/>
        <v>87.57</v>
      </c>
      <c r="J108" s="19">
        <f t="shared" si="18"/>
        <v>643.19999999999993</v>
      </c>
      <c r="K108" s="25"/>
      <c r="L108" s="19">
        <f t="shared" ref="L108" si="19">SUM(L101:L107)</f>
        <v>67.099999999999994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144</v>
      </c>
      <c r="F109" s="43">
        <v>100</v>
      </c>
      <c r="G109" s="43">
        <v>0.78</v>
      </c>
      <c r="H109" s="43">
        <v>6.09</v>
      </c>
      <c r="I109" s="43">
        <v>2.42</v>
      </c>
      <c r="J109" s="43">
        <v>67.61</v>
      </c>
      <c r="K109" s="44" t="s">
        <v>145</v>
      </c>
      <c r="L109" s="43">
        <v>14.67</v>
      </c>
    </row>
    <row r="110" spans="1:12" ht="15" x14ac:dyDescent="0.25">
      <c r="A110" s="23"/>
      <c r="B110" s="15"/>
      <c r="C110" s="11"/>
      <c r="D110" s="7" t="s">
        <v>27</v>
      </c>
      <c r="E110" s="42" t="s">
        <v>146</v>
      </c>
      <c r="F110" s="43" t="s">
        <v>52</v>
      </c>
      <c r="G110" s="43">
        <v>6.2</v>
      </c>
      <c r="H110" s="43">
        <v>5</v>
      </c>
      <c r="I110" s="43">
        <v>19.97</v>
      </c>
      <c r="J110" s="43">
        <v>149.66</v>
      </c>
      <c r="K110" s="44" t="s">
        <v>147</v>
      </c>
      <c r="L110" s="43">
        <v>26.18</v>
      </c>
    </row>
    <row r="111" spans="1:12" ht="15" x14ac:dyDescent="0.25">
      <c r="A111" s="23"/>
      <c r="B111" s="15"/>
      <c r="C111" s="11"/>
      <c r="D111" s="7" t="s">
        <v>28</v>
      </c>
      <c r="E111" s="42" t="s">
        <v>148</v>
      </c>
      <c r="F111" s="43" t="s">
        <v>55</v>
      </c>
      <c r="G111" s="43">
        <v>16.13</v>
      </c>
      <c r="H111" s="43">
        <v>13.28</v>
      </c>
      <c r="I111" s="43">
        <v>3.68</v>
      </c>
      <c r="J111" s="43">
        <v>198.76</v>
      </c>
      <c r="K111" s="44" t="s">
        <v>149</v>
      </c>
      <c r="L111" s="43">
        <v>54.83</v>
      </c>
    </row>
    <row r="112" spans="1:12" ht="15" x14ac:dyDescent="0.25">
      <c r="A112" s="23"/>
      <c r="B112" s="15"/>
      <c r="C112" s="11"/>
      <c r="D112" s="7" t="s">
        <v>29</v>
      </c>
      <c r="E112" s="42" t="s">
        <v>57</v>
      </c>
      <c r="F112" s="43">
        <v>180</v>
      </c>
      <c r="G112" s="43">
        <v>6.43</v>
      </c>
      <c r="H112" s="43">
        <v>5.24</v>
      </c>
      <c r="I112" s="43">
        <v>43.85</v>
      </c>
      <c r="J112" s="43">
        <v>248.26</v>
      </c>
      <c r="K112" s="44" t="s">
        <v>58</v>
      </c>
      <c r="L112" s="43">
        <v>8.3000000000000007</v>
      </c>
    </row>
    <row r="113" spans="1:12" ht="25.5" x14ac:dyDescent="0.25">
      <c r="A113" s="23"/>
      <c r="B113" s="15"/>
      <c r="C113" s="11"/>
      <c r="D113" s="7" t="s">
        <v>30</v>
      </c>
      <c r="E113" s="42" t="s">
        <v>150</v>
      </c>
      <c r="F113" s="43" t="s">
        <v>60</v>
      </c>
      <c r="G113" s="43">
        <v>3.49</v>
      </c>
      <c r="H113" s="43">
        <v>6.38</v>
      </c>
      <c r="I113" s="43">
        <v>38.630000000000003</v>
      </c>
      <c r="J113" s="43">
        <v>225.96</v>
      </c>
      <c r="K113" s="44" t="s">
        <v>151</v>
      </c>
      <c r="L113" s="43">
        <v>9.5299999999999994</v>
      </c>
    </row>
    <row r="114" spans="1:12" ht="15" x14ac:dyDescent="0.25">
      <c r="A114" s="23"/>
      <c r="B114" s="15"/>
      <c r="C114" s="11"/>
      <c r="D114" s="7" t="s">
        <v>31</v>
      </c>
      <c r="E114" s="42" t="s">
        <v>62</v>
      </c>
      <c r="F114" s="53" t="s">
        <v>106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>
        <v>2.67</v>
      </c>
    </row>
    <row r="115" spans="1:12" ht="15" x14ac:dyDescent="0.25">
      <c r="A115" s="23"/>
      <c r="B115" s="15"/>
      <c r="C115" s="11"/>
      <c r="D115" s="7" t="s">
        <v>32</v>
      </c>
      <c r="E115" s="42" t="s">
        <v>63</v>
      </c>
      <c r="F115" s="43" t="s">
        <v>64</v>
      </c>
      <c r="G115" s="43">
        <v>2.1</v>
      </c>
      <c r="H115" s="43">
        <v>0.41</v>
      </c>
      <c r="I115" s="43">
        <v>16.239999999999998</v>
      </c>
      <c r="J115" s="43">
        <v>77.06</v>
      </c>
      <c r="K115" s="44"/>
      <c r="L115" s="43">
        <v>2.29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280</v>
      </c>
      <c r="G118" s="19">
        <f t="shared" ref="G118:J118" si="20">SUM(G109:G117)</f>
        <v>37.410000000000004</v>
      </c>
      <c r="H118" s="19">
        <f t="shared" si="20"/>
        <v>36.67</v>
      </c>
      <c r="I118" s="19">
        <f t="shared" si="20"/>
        <v>139.70000000000002</v>
      </c>
      <c r="J118" s="19">
        <f t="shared" si="20"/>
        <v>1038.5</v>
      </c>
      <c r="K118" s="25"/>
      <c r="L118" s="19">
        <f t="shared" ref="L118" si="21">SUM(L109:L117)</f>
        <v>118.47000000000001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680</v>
      </c>
      <c r="G119" s="32">
        <f t="shared" ref="G119:L119" si="22">G108+G118</f>
        <v>57.89</v>
      </c>
      <c r="H119" s="32">
        <f t="shared" si="22"/>
        <v>60.11</v>
      </c>
      <c r="I119" s="32">
        <f t="shared" si="22"/>
        <v>227.27</v>
      </c>
      <c r="J119" s="32">
        <f t="shared" si="22"/>
        <v>1681.6999999999998</v>
      </c>
      <c r="K119" s="32"/>
      <c r="L119" s="32">
        <f t="shared" si="22"/>
        <v>185.57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152</v>
      </c>
      <c r="F120" s="40" t="s">
        <v>196</v>
      </c>
      <c r="G120" s="40">
        <v>28.22</v>
      </c>
      <c r="H120" s="40">
        <v>15.2</v>
      </c>
      <c r="I120" s="40">
        <v>65.63</v>
      </c>
      <c r="J120" s="40">
        <v>512.16999999999996</v>
      </c>
      <c r="K120" s="41" t="s">
        <v>153</v>
      </c>
      <c r="L120" s="40">
        <v>55.23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154</v>
      </c>
      <c r="L122" s="43">
        <v>1.08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 t="s">
        <v>109</v>
      </c>
      <c r="G123" s="43">
        <v>8.2799999999999994</v>
      </c>
      <c r="H123" s="43">
        <v>13.06</v>
      </c>
      <c r="I123" s="43">
        <v>15.05</v>
      </c>
      <c r="J123" s="43">
        <v>210.88</v>
      </c>
      <c r="K123" s="44" t="s">
        <v>108</v>
      </c>
      <c r="L123" s="43">
        <v>24.43</v>
      </c>
    </row>
    <row r="124" spans="1:12" ht="15" x14ac:dyDescent="0.25">
      <c r="A124" s="14"/>
      <c r="B124" s="15"/>
      <c r="C124" s="11"/>
      <c r="D124" s="7" t="s">
        <v>24</v>
      </c>
      <c r="E124" s="42" t="s">
        <v>65</v>
      </c>
      <c r="F124" s="43">
        <v>150</v>
      </c>
      <c r="G124" s="43">
        <v>1.35</v>
      </c>
      <c r="H124" s="43">
        <v>0</v>
      </c>
      <c r="I124" s="43">
        <v>12.6</v>
      </c>
      <c r="J124" s="43">
        <v>55.8</v>
      </c>
      <c r="K124" s="44"/>
      <c r="L124" s="43">
        <v>17.91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350</v>
      </c>
      <c r="G127" s="19">
        <f t="shared" ref="G127:J127" si="23">SUM(G120:G126)</f>
        <v>38.049999999999997</v>
      </c>
      <c r="H127" s="19">
        <f t="shared" si="23"/>
        <v>28.310000000000002</v>
      </c>
      <c r="I127" s="19">
        <f t="shared" si="23"/>
        <v>98.339999999999989</v>
      </c>
      <c r="J127" s="19">
        <f t="shared" si="23"/>
        <v>800.34999999999991</v>
      </c>
      <c r="K127" s="25"/>
      <c r="L127" s="19">
        <f t="shared" ref="L127" si="24">SUM(L120:L126)</f>
        <v>98.649999999999991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155</v>
      </c>
      <c r="F128" s="43">
        <v>100</v>
      </c>
      <c r="G128" s="43">
        <v>1.28</v>
      </c>
      <c r="H128" s="43">
        <v>10.08</v>
      </c>
      <c r="I128" s="43">
        <v>9</v>
      </c>
      <c r="J128" s="43">
        <v>131.83000000000001</v>
      </c>
      <c r="K128" s="44" t="s">
        <v>156</v>
      </c>
      <c r="L128" s="43">
        <v>8.2899999999999991</v>
      </c>
    </row>
    <row r="129" spans="1:12" ht="25.5" x14ac:dyDescent="0.25">
      <c r="A129" s="14"/>
      <c r="B129" s="15"/>
      <c r="C129" s="11"/>
      <c r="D129" s="7" t="s">
        <v>27</v>
      </c>
      <c r="E129" s="42" t="s">
        <v>76</v>
      </c>
      <c r="F129" s="43" t="s">
        <v>77</v>
      </c>
      <c r="G129" s="43">
        <v>7.04</v>
      </c>
      <c r="H129" s="43">
        <v>9.41</v>
      </c>
      <c r="I129" s="43">
        <v>14.31</v>
      </c>
      <c r="J129" s="43">
        <v>170.08</v>
      </c>
      <c r="K129" s="44" t="s">
        <v>78</v>
      </c>
      <c r="L129" s="43">
        <v>20.77</v>
      </c>
    </row>
    <row r="130" spans="1:12" ht="25.5" x14ac:dyDescent="0.25">
      <c r="A130" s="14"/>
      <c r="B130" s="15"/>
      <c r="C130" s="11"/>
      <c r="D130" s="7" t="s">
        <v>28</v>
      </c>
      <c r="E130" s="42" t="s">
        <v>157</v>
      </c>
      <c r="F130" s="43" t="s">
        <v>197</v>
      </c>
      <c r="G130" s="43">
        <v>15.26</v>
      </c>
      <c r="H130" s="43">
        <v>15.96</v>
      </c>
      <c r="I130" s="43">
        <v>12.86</v>
      </c>
      <c r="J130" s="43">
        <v>256.13</v>
      </c>
      <c r="K130" s="44" t="s">
        <v>158</v>
      </c>
      <c r="L130" s="43">
        <v>32.69</v>
      </c>
    </row>
    <row r="131" spans="1:12" ht="15" x14ac:dyDescent="0.25">
      <c r="A131" s="14"/>
      <c r="B131" s="15"/>
      <c r="C131" s="11"/>
      <c r="D131" s="7" t="s">
        <v>29</v>
      </c>
      <c r="E131" s="42" t="s">
        <v>99</v>
      </c>
      <c r="F131" s="43">
        <v>180</v>
      </c>
      <c r="G131" s="43">
        <v>3.97</v>
      </c>
      <c r="H131" s="43">
        <v>5.89</v>
      </c>
      <c r="I131" s="43">
        <v>26.55</v>
      </c>
      <c r="J131" s="43">
        <v>175.11</v>
      </c>
      <c r="K131" s="44" t="s">
        <v>100</v>
      </c>
      <c r="L131" s="43">
        <v>12.63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 t="s">
        <v>102</v>
      </c>
      <c r="G132" s="43">
        <v>1.92</v>
      </c>
      <c r="H132" s="43">
        <v>1.19</v>
      </c>
      <c r="I132" s="43">
        <v>46.54</v>
      </c>
      <c r="J132" s="43">
        <v>204.59</v>
      </c>
      <c r="K132" s="44" t="s">
        <v>103</v>
      </c>
      <c r="L132" s="43">
        <v>10.65</v>
      </c>
    </row>
    <row r="133" spans="1:12" ht="15" x14ac:dyDescent="0.25">
      <c r="A133" s="14"/>
      <c r="B133" s="15"/>
      <c r="C133" s="11"/>
      <c r="D133" s="7" t="s">
        <v>31</v>
      </c>
      <c r="E133" s="42" t="s">
        <v>62</v>
      </c>
      <c r="F133" s="53" t="s">
        <v>106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>
        <v>2.67</v>
      </c>
    </row>
    <row r="134" spans="1:12" ht="15" x14ac:dyDescent="0.25">
      <c r="A134" s="14"/>
      <c r="B134" s="15"/>
      <c r="C134" s="11"/>
      <c r="D134" s="7" t="s">
        <v>32</v>
      </c>
      <c r="E134" s="42" t="s">
        <v>63</v>
      </c>
      <c r="F134" s="43" t="s">
        <v>64</v>
      </c>
      <c r="G134" s="43">
        <v>2.1</v>
      </c>
      <c r="H134" s="43">
        <v>0.41</v>
      </c>
      <c r="I134" s="43">
        <v>16.239999999999998</v>
      </c>
      <c r="J134" s="43">
        <v>77.06</v>
      </c>
      <c r="K134" s="44"/>
      <c r="L134" s="43">
        <v>2.29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280</v>
      </c>
      <c r="G137" s="19">
        <f t="shared" ref="G137:J137" si="25">SUM(G128:G136)</f>
        <v>33.85</v>
      </c>
      <c r="H137" s="19">
        <f t="shared" si="25"/>
        <v>43.21</v>
      </c>
      <c r="I137" s="19">
        <f t="shared" si="25"/>
        <v>140.41</v>
      </c>
      <c r="J137" s="19">
        <f t="shared" si="25"/>
        <v>1085.99</v>
      </c>
      <c r="K137" s="25"/>
      <c r="L137" s="19">
        <f t="shared" ref="L137" si="26">SUM(L128:L136)</f>
        <v>89.990000000000009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630</v>
      </c>
      <c r="G138" s="32">
        <f t="shared" ref="G138:L138" si="27">G127+G137</f>
        <v>71.900000000000006</v>
      </c>
      <c r="H138" s="32">
        <f t="shared" si="27"/>
        <v>71.52000000000001</v>
      </c>
      <c r="I138" s="32">
        <f t="shared" si="27"/>
        <v>238.75</v>
      </c>
      <c r="J138" s="32">
        <f t="shared" si="27"/>
        <v>1886.34</v>
      </c>
      <c r="K138" s="32"/>
      <c r="L138" s="32">
        <f t="shared" si="27"/>
        <v>188.64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159</v>
      </c>
      <c r="F139" s="40" t="s">
        <v>42</v>
      </c>
      <c r="G139" s="40">
        <v>25.33</v>
      </c>
      <c r="H139" s="40">
        <v>33.08</v>
      </c>
      <c r="I139" s="40">
        <v>2.69</v>
      </c>
      <c r="J139" s="40">
        <v>409.91</v>
      </c>
      <c r="K139" s="41" t="s">
        <v>160</v>
      </c>
      <c r="L139" s="40">
        <v>46.44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69</v>
      </c>
      <c r="F141" s="43" t="s">
        <v>70</v>
      </c>
      <c r="G141" s="43">
        <v>0.17</v>
      </c>
      <c r="H141" s="43">
        <v>0.03</v>
      </c>
      <c r="I141" s="43">
        <v>15.24</v>
      </c>
      <c r="J141" s="43">
        <v>61.97</v>
      </c>
      <c r="K141" s="44" t="s">
        <v>161</v>
      </c>
      <c r="L141" s="43">
        <v>3.05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72</v>
      </c>
      <c r="F142" s="43" t="s">
        <v>104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105</v>
      </c>
      <c r="L142" s="43">
        <v>10.23</v>
      </c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200</v>
      </c>
      <c r="G143" s="43">
        <v>0.8</v>
      </c>
      <c r="H143" s="43">
        <v>0.8</v>
      </c>
      <c r="I143" s="43">
        <v>18</v>
      </c>
      <c r="J143" s="43">
        <v>82.4</v>
      </c>
      <c r="K143" s="44"/>
      <c r="L143" s="43">
        <v>16.32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28">SUM(G139:G145)</f>
        <v>28.68</v>
      </c>
      <c r="H146" s="19">
        <f t="shared" si="28"/>
        <v>41.429999999999993</v>
      </c>
      <c r="I146" s="19">
        <f t="shared" si="28"/>
        <v>50.980000000000004</v>
      </c>
      <c r="J146" s="19">
        <f t="shared" si="28"/>
        <v>691.68</v>
      </c>
      <c r="K146" s="25"/>
      <c r="L146" s="19">
        <f t="shared" ref="L146" si="29">SUM(L139:L145)</f>
        <v>76.039999999999992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162</v>
      </c>
      <c r="F147" s="43">
        <v>100</v>
      </c>
      <c r="G147" s="43">
        <v>3.79</v>
      </c>
      <c r="H147" s="43">
        <v>4.43</v>
      </c>
      <c r="I147" s="43">
        <v>16.28</v>
      </c>
      <c r="J147" s="43">
        <v>120.15</v>
      </c>
      <c r="K147" s="44" t="s">
        <v>163</v>
      </c>
      <c r="L147" s="43">
        <v>21.35</v>
      </c>
    </row>
    <row r="148" spans="1:12" ht="25.5" x14ac:dyDescent="0.25">
      <c r="A148" s="23"/>
      <c r="B148" s="15"/>
      <c r="C148" s="11"/>
      <c r="D148" s="7" t="s">
        <v>27</v>
      </c>
      <c r="E148" s="42" t="s">
        <v>164</v>
      </c>
      <c r="F148" s="43" t="s">
        <v>77</v>
      </c>
      <c r="G148" s="43">
        <v>7.23</v>
      </c>
      <c r="H148" s="43">
        <v>7.99</v>
      </c>
      <c r="I148" s="43">
        <v>9.3699999999999992</v>
      </c>
      <c r="J148" s="43">
        <v>138.35</v>
      </c>
      <c r="K148" s="44" t="s">
        <v>165</v>
      </c>
      <c r="L148" s="43">
        <v>20.39</v>
      </c>
    </row>
    <row r="149" spans="1:12" ht="25.5" x14ac:dyDescent="0.25">
      <c r="A149" s="23"/>
      <c r="B149" s="15"/>
      <c r="C149" s="11"/>
      <c r="D149" s="7" t="s">
        <v>28</v>
      </c>
      <c r="E149" s="42" t="s">
        <v>166</v>
      </c>
      <c r="F149" s="43" t="s">
        <v>199</v>
      </c>
      <c r="G149" s="43">
        <v>17.100000000000001</v>
      </c>
      <c r="H149" s="43">
        <v>4.05</v>
      </c>
      <c r="I149" s="43">
        <v>5.5</v>
      </c>
      <c r="J149" s="43">
        <v>127.9</v>
      </c>
      <c r="K149" s="44" t="s">
        <v>167</v>
      </c>
      <c r="L149" s="43">
        <v>36.96</v>
      </c>
    </row>
    <row r="150" spans="1:12" ht="15" x14ac:dyDescent="0.25">
      <c r="A150" s="23"/>
      <c r="B150" s="15"/>
      <c r="C150" s="11"/>
      <c r="D150" s="7" t="s">
        <v>29</v>
      </c>
      <c r="E150" s="42" t="s">
        <v>168</v>
      </c>
      <c r="F150" s="43">
        <v>180</v>
      </c>
      <c r="G150" s="43">
        <v>4.62</v>
      </c>
      <c r="H150" s="43">
        <v>6.52</v>
      </c>
      <c r="I150" s="43">
        <v>46.12</v>
      </c>
      <c r="J150" s="43">
        <v>261.64</v>
      </c>
      <c r="K150" s="44" t="s">
        <v>169</v>
      </c>
      <c r="L150" s="43">
        <v>13.78</v>
      </c>
    </row>
    <row r="151" spans="1:12" ht="15" x14ac:dyDescent="0.25">
      <c r="A151" s="23"/>
      <c r="B151" s="15"/>
      <c r="C151" s="11"/>
      <c r="D151" s="7" t="s">
        <v>30</v>
      </c>
      <c r="E151" s="42" t="s">
        <v>170</v>
      </c>
      <c r="F151" s="43" t="s">
        <v>102</v>
      </c>
      <c r="G151" s="43">
        <v>1.68</v>
      </c>
      <c r="H151" s="43">
        <v>6.16</v>
      </c>
      <c r="I151" s="43">
        <v>36.340000000000003</v>
      </c>
      <c r="J151" s="43">
        <v>206.64</v>
      </c>
      <c r="K151" s="44" t="s">
        <v>171</v>
      </c>
      <c r="L151" s="43">
        <v>12.62</v>
      </c>
    </row>
    <row r="152" spans="1:12" ht="15" x14ac:dyDescent="0.25">
      <c r="A152" s="23"/>
      <c r="B152" s="15"/>
      <c r="C152" s="11"/>
      <c r="D152" s="7" t="s">
        <v>31</v>
      </c>
      <c r="E152" s="42" t="s">
        <v>62</v>
      </c>
      <c r="F152" s="53" t="s">
        <v>106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>
        <v>2.67</v>
      </c>
    </row>
    <row r="153" spans="1:12" ht="15" x14ac:dyDescent="0.25">
      <c r="A153" s="23"/>
      <c r="B153" s="15"/>
      <c r="C153" s="11"/>
      <c r="D153" s="7" t="s">
        <v>32</v>
      </c>
      <c r="E153" s="42" t="s">
        <v>63</v>
      </c>
      <c r="F153" s="43" t="s">
        <v>64</v>
      </c>
      <c r="G153" s="43">
        <v>2.1</v>
      </c>
      <c r="H153" s="43">
        <v>0.41</v>
      </c>
      <c r="I153" s="43">
        <v>16.239999999999998</v>
      </c>
      <c r="J153" s="43">
        <v>77.06</v>
      </c>
      <c r="K153" s="44"/>
      <c r="L153" s="43">
        <v>2.29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280</v>
      </c>
      <c r="G156" s="19">
        <f t="shared" ref="G156:J156" si="30">SUM(G147:G155)</f>
        <v>38.800000000000004</v>
      </c>
      <c r="H156" s="19">
        <f t="shared" si="30"/>
        <v>29.83</v>
      </c>
      <c r="I156" s="19">
        <f t="shared" si="30"/>
        <v>144.76000000000002</v>
      </c>
      <c r="J156" s="19">
        <f t="shared" si="30"/>
        <v>1002.9299999999998</v>
      </c>
      <c r="K156" s="25"/>
      <c r="L156" s="19">
        <f t="shared" ref="L156" si="31">SUM(L147:L155)</f>
        <v>110.06000000000002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480</v>
      </c>
      <c r="G157" s="32">
        <f t="shared" ref="G157:L157" si="32">G146+G156</f>
        <v>67.48</v>
      </c>
      <c r="H157" s="32">
        <f t="shared" si="32"/>
        <v>71.259999999999991</v>
      </c>
      <c r="I157" s="32">
        <f t="shared" si="32"/>
        <v>195.74</v>
      </c>
      <c r="J157" s="32">
        <f t="shared" si="32"/>
        <v>1694.6099999999997</v>
      </c>
      <c r="K157" s="32"/>
      <c r="L157" s="32">
        <f t="shared" si="32"/>
        <v>186.10000000000002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172</v>
      </c>
      <c r="F158" s="40" t="s">
        <v>42</v>
      </c>
      <c r="G158" s="40">
        <v>8.01</v>
      </c>
      <c r="H158" s="40">
        <v>8.75</v>
      </c>
      <c r="I158" s="40">
        <v>32.979999999999997</v>
      </c>
      <c r="J158" s="40">
        <v>242.7</v>
      </c>
      <c r="K158" s="41" t="s">
        <v>173</v>
      </c>
      <c r="L158" s="40">
        <v>12.67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174</v>
      </c>
      <c r="L160" s="43">
        <v>8.17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 t="s">
        <v>109</v>
      </c>
      <c r="G161" s="43">
        <v>8.2799999999999994</v>
      </c>
      <c r="H161" s="43">
        <v>13.06</v>
      </c>
      <c r="I161" s="43">
        <v>15.05</v>
      </c>
      <c r="J161" s="43">
        <v>210.88</v>
      </c>
      <c r="K161" s="44" t="s">
        <v>108</v>
      </c>
      <c r="L161" s="43">
        <v>24.43</v>
      </c>
    </row>
    <row r="162" spans="1:12" ht="15" x14ac:dyDescent="0.25">
      <c r="A162" s="23"/>
      <c r="B162" s="15"/>
      <c r="C162" s="11"/>
      <c r="D162" s="7" t="s">
        <v>24</v>
      </c>
      <c r="E162" s="42" t="s">
        <v>65</v>
      </c>
      <c r="F162" s="43">
        <v>150</v>
      </c>
      <c r="G162" s="43">
        <v>1.35</v>
      </c>
      <c r="H162" s="43">
        <v>0</v>
      </c>
      <c r="I162" s="43">
        <v>12.6</v>
      </c>
      <c r="J162" s="43">
        <v>55.8</v>
      </c>
      <c r="K162" s="44"/>
      <c r="L162" s="43">
        <v>29.8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33">SUM(G158:G164)</f>
        <v>20.66</v>
      </c>
      <c r="H165" s="19">
        <f t="shared" si="33"/>
        <v>27.03</v>
      </c>
      <c r="I165" s="19">
        <f t="shared" si="33"/>
        <v>76.529999999999987</v>
      </c>
      <c r="J165" s="19">
        <f t="shared" si="33"/>
        <v>632.03</v>
      </c>
      <c r="K165" s="25"/>
      <c r="L165" s="19">
        <f t="shared" ref="L165" si="34">SUM(L158:L164)</f>
        <v>75.069999999999993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175</v>
      </c>
      <c r="F166" s="43">
        <v>100</v>
      </c>
      <c r="G166" s="43">
        <v>2.2200000000000002</v>
      </c>
      <c r="H166" s="43">
        <v>5.0199999999999996</v>
      </c>
      <c r="I166" s="43">
        <v>9.2799999999999994</v>
      </c>
      <c r="J166" s="43">
        <v>91.15</v>
      </c>
      <c r="K166" s="44" t="s">
        <v>176</v>
      </c>
      <c r="L166" s="43">
        <v>10.63</v>
      </c>
    </row>
    <row r="167" spans="1:12" ht="15" x14ac:dyDescent="0.25">
      <c r="A167" s="23"/>
      <c r="B167" s="15"/>
      <c r="C167" s="11"/>
      <c r="D167" s="7" t="s">
        <v>27</v>
      </c>
      <c r="E167" s="42" t="s">
        <v>177</v>
      </c>
      <c r="F167" s="43" t="s">
        <v>52</v>
      </c>
      <c r="G167" s="43">
        <v>11.89</v>
      </c>
      <c r="H167" s="43">
        <v>8.57</v>
      </c>
      <c r="I167" s="43">
        <v>20.149999999999999</v>
      </c>
      <c r="J167" s="43">
        <v>205.29</v>
      </c>
      <c r="K167" s="44" t="s">
        <v>178</v>
      </c>
      <c r="L167" s="43">
        <v>13.69</v>
      </c>
    </row>
    <row r="168" spans="1:12" ht="15" x14ac:dyDescent="0.25">
      <c r="A168" s="23"/>
      <c r="B168" s="15"/>
      <c r="C168" s="11"/>
      <c r="D168" s="7" t="s">
        <v>28</v>
      </c>
      <c r="E168" s="42" t="s">
        <v>179</v>
      </c>
      <c r="F168" s="43" t="s">
        <v>197</v>
      </c>
      <c r="G168" s="43">
        <v>14.38</v>
      </c>
      <c r="H168" s="43">
        <v>21.57</v>
      </c>
      <c r="I168" s="43">
        <v>18.87</v>
      </c>
      <c r="J168" s="43">
        <v>327.16000000000003</v>
      </c>
      <c r="K168" s="44" t="s">
        <v>180</v>
      </c>
      <c r="L168" s="43">
        <v>47.84</v>
      </c>
    </row>
    <row r="169" spans="1:12" ht="15" x14ac:dyDescent="0.25">
      <c r="A169" s="23"/>
      <c r="B169" s="15"/>
      <c r="C169" s="11"/>
      <c r="D169" s="7" t="s">
        <v>29</v>
      </c>
      <c r="E169" s="42" t="s">
        <v>181</v>
      </c>
      <c r="F169" s="43">
        <v>180</v>
      </c>
      <c r="G169" s="43">
        <v>3.66</v>
      </c>
      <c r="H169" s="43">
        <v>5.29</v>
      </c>
      <c r="I169" s="43">
        <v>29.43</v>
      </c>
      <c r="J169" s="43">
        <v>179.95</v>
      </c>
      <c r="K169" s="44" t="s">
        <v>182</v>
      </c>
      <c r="L169" s="43">
        <v>23.3</v>
      </c>
    </row>
    <row r="170" spans="1:12" ht="25.5" x14ac:dyDescent="0.25">
      <c r="A170" s="23"/>
      <c r="B170" s="15"/>
      <c r="C170" s="11"/>
      <c r="D170" s="7" t="s">
        <v>30</v>
      </c>
      <c r="E170" s="42" t="s">
        <v>123</v>
      </c>
      <c r="F170" s="43" t="s">
        <v>60</v>
      </c>
      <c r="G170" s="43">
        <v>0.9</v>
      </c>
      <c r="H170" s="43">
        <v>6.16</v>
      </c>
      <c r="I170" s="43">
        <v>29.05</v>
      </c>
      <c r="J170" s="43">
        <v>175.27</v>
      </c>
      <c r="K170" s="44" t="s">
        <v>124</v>
      </c>
      <c r="L170" s="43">
        <v>10.65</v>
      </c>
    </row>
    <row r="171" spans="1:12" ht="15" x14ac:dyDescent="0.25">
      <c r="A171" s="23"/>
      <c r="B171" s="15"/>
      <c r="C171" s="11"/>
      <c r="D171" s="7" t="s">
        <v>31</v>
      </c>
      <c r="E171" s="42" t="s">
        <v>62</v>
      </c>
      <c r="F171" s="53" t="s">
        <v>106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>
        <v>2.67</v>
      </c>
    </row>
    <row r="172" spans="1:12" ht="15" x14ac:dyDescent="0.25">
      <c r="A172" s="23"/>
      <c r="B172" s="15"/>
      <c r="C172" s="11"/>
      <c r="D172" s="7" t="s">
        <v>32</v>
      </c>
      <c r="E172" s="42" t="s">
        <v>63</v>
      </c>
      <c r="F172" s="43" t="s">
        <v>64</v>
      </c>
      <c r="G172" s="43">
        <v>2.1</v>
      </c>
      <c r="H172" s="43">
        <v>0.41</v>
      </c>
      <c r="I172" s="43">
        <v>16.239999999999998</v>
      </c>
      <c r="J172" s="43">
        <v>77.06</v>
      </c>
      <c r="K172" s="44"/>
      <c r="L172" s="43">
        <v>2.29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280</v>
      </c>
      <c r="G175" s="19">
        <f t="shared" ref="G175:J175" si="35">SUM(G166:G174)</f>
        <v>37.430000000000007</v>
      </c>
      <c r="H175" s="19">
        <f t="shared" si="35"/>
        <v>47.29</v>
      </c>
      <c r="I175" s="19">
        <f t="shared" si="35"/>
        <v>137.92999999999998</v>
      </c>
      <c r="J175" s="19">
        <f t="shared" si="35"/>
        <v>1127.07</v>
      </c>
      <c r="K175" s="25"/>
      <c r="L175" s="19">
        <f t="shared" ref="L175" si="36">SUM(L166:L174)</f>
        <v>111.07000000000001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630</v>
      </c>
      <c r="G176" s="32">
        <f t="shared" ref="G176:L176" si="37">G165+G175</f>
        <v>58.09</v>
      </c>
      <c r="H176" s="32">
        <f t="shared" si="37"/>
        <v>74.319999999999993</v>
      </c>
      <c r="I176" s="32">
        <f t="shared" si="37"/>
        <v>214.45999999999998</v>
      </c>
      <c r="J176" s="32">
        <f t="shared" si="37"/>
        <v>1759.1</v>
      </c>
      <c r="K176" s="32"/>
      <c r="L176" s="32">
        <f t="shared" si="37"/>
        <v>186.14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183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86</v>
      </c>
      <c r="L177" s="40">
        <v>13.57</v>
      </c>
    </row>
    <row r="178" spans="1:12" ht="15" x14ac:dyDescent="0.25">
      <c r="A178" s="23"/>
      <c r="B178" s="15"/>
      <c r="C178" s="11"/>
      <c r="D178" s="6"/>
      <c r="E178" s="42" t="s">
        <v>87</v>
      </c>
      <c r="F178" s="43" t="s">
        <v>184</v>
      </c>
      <c r="G178" s="43">
        <v>5.52</v>
      </c>
      <c r="H178" s="43">
        <v>5.04</v>
      </c>
      <c r="I178" s="43">
        <v>0</v>
      </c>
      <c r="J178" s="43">
        <v>67.44</v>
      </c>
      <c r="K178" s="44" t="s">
        <v>89</v>
      </c>
      <c r="L178" s="43">
        <v>18.61</v>
      </c>
    </row>
    <row r="179" spans="1:12" ht="15.75" thickBot="1" x14ac:dyDescent="0.3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1.65</v>
      </c>
      <c r="H179" s="43">
        <v>1.3</v>
      </c>
      <c r="I179" s="43">
        <v>7.46</v>
      </c>
      <c r="J179" s="43">
        <v>48.15</v>
      </c>
      <c r="K179" s="44" t="s">
        <v>126</v>
      </c>
      <c r="L179" s="43">
        <v>6.13</v>
      </c>
    </row>
    <row r="180" spans="1:12" ht="15" x14ac:dyDescent="0.25">
      <c r="A180" s="23"/>
      <c r="B180" s="15"/>
      <c r="C180" s="11"/>
      <c r="D180" s="7" t="s">
        <v>23</v>
      </c>
      <c r="E180" s="39" t="s">
        <v>46</v>
      </c>
      <c r="F180" s="40" t="s">
        <v>109</v>
      </c>
      <c r="G180" s="43">
        <v>8.2799999999999994</v>
      </c>
      <c r="H180" s="43">
        <v>13.06</v>
      </c>
      <c r="I180" s="43">
        <v>15.05</v>
      </c>
      <c r="J180" s="43">
        <v>210.88</v>
      </c>
      <c r="K180" s="44" t="s">
        <v>108</v>
      </c>
      <c r="L180" s="43">
        <v>24.43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38">SUM(G177:G183)</f>
        <v>20.149999999999999</v>
      </c>
      <c r="H184" s="19">
        <f t="shared" si="38"/>
        <v>24.130000000000003</v>
      </c>
      <c r="I184" s="19">
        <f t="shared" si="38"/>
        <v>42.180000000000007</v>
      </c>
      <c r="J184" s="19">
        <f t="shared" si="38"/>
        <v>466.46000000000004</v>
      </c>
      <c r="K184" s="25"/>
      <c r="L184" s="19">
        <f t="shared" ref="L184" si="39">SUM(L177:L183)</f>
        <v>62.74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185</v>
      </c>
      <c r="F185" s="43">
        <v>100</v>
      </c>
      <c r="G185" s="43">
        <v>2.41</v>
      </c>
      <c r="H185" s="43">
        <v>7.1</v>
      </c>
      <c r="I185" s="43">
        <v>8.43</v>
      </c>
      <c r="J185" s="43">
        <v>107.25</v>
      </c>
      <c r="K185" s="44" t="s">
        <v>186</v>
      </c>
      <c r="L185" s="43">
        <v>5.71</v>
      </c>
    </row>
    <row r="186" spans="1:12" ht="15" x14ac:dyDescent="0.25">
      <c r="A186" s="23"/>
      <c r="B186" s="15"/>
      <c r="C186" s="11"/>
      <c r="D186" s="7" t="s">
        <v>27</v>
      </c>
      <c r="E186" s="42" t="s">
        <v>187</v>
      </c>
      <c r="F186" s="43" t="s">
        <v>77</v>
      </c>
      <c r="G186" s="43">
        <v>8.0500000000000007</v>
      </c>
      <c r="H186" s="43">
        <v>8.17</v>
      </c>
      <c r="I186" s="43">
        <v>17.510000000000002</v>
      </c>
      <c r="J186" s="43">
        <v>175.72</v>
      </c>
      <c r="K186" s="44" t="s">
        <v>188</v>
      </c>
      <c r="L186" s="43">
        <v>33.58</v>
      </c>
    </row>
    <row r="187" spans="1:12" ht="15" x14ac:dyDescent="0.25">
      <c r="A187" s="23"/>
      <c r="B187" s="15"/>
      <c r="C187" s="11"/>
      <c r="D187" s="7" t="s">
        <v>28</v>
      </c>
      <c r="E187" s="42" t="s">
        <v>189</v>
      </c>
      <c r="F187" s="43" t="s">
        <v>55</v>
      </c>
      <c r="G187" s="43">
        <v>5.35</v>
      </c>
      <c r="H187" s="43">
        <v>14.3</v>
      </c>
      <c r="I187" s="43">
        <v>8.75</v>
      </c>
      <c r="J187" s="43">
        <v>185.09</v>
      </c>
      <c r="K187" s="44" t="s">
        <v>190</v>
      </c>
      <c r="L187" s="43">
        <v>30.7</v>
      </c>
    </row>
    <row r="188" spans="1:12" ht="15" x14ac:dyDescent="0.25">
      <c r="A188" s="23"/>
      <c r="B188" s="15"/>
      <c r="C188" s="11"/>
      <c r="D188" s="7" t="s">
        <v>29</v>
      </c>
      <c r="E188" s="42" t="s">
        <v>191</v>
      </c>
      <c r="F188" s="43">
        <v>180</v>
      </c>
      <c r="G188" s="43">
        <v>20.350000000000001</v>
      </c>
      <c r="H188" s="43">
        <v>5.98</v>
      </c>
      <c r="I188" s="43">
        <v>44.89</v>
      </c>
      <c r="J188" s="43">
        <v>314.77999999999997</v>
      </c>
      <c r="K188" s="44" t="s">
        <v>192</v>
      </c>
      <c r="L188" s="43">
        <v>8.7100000000000009</v>
      </c>
    </row>
    <row r="189" spans="1:12" ht="25.5" x14ac:dyDescent="0.25">
      <c r="A189" s="23"/>
      <c r="B189" s="15"/>
      <c r="C189" s="11"/>
      <c r="D189" s="7" t="s">
        <v>30</v>
      </c>
      <c r="E189" s="42" t="s">
        <v>193</v>
      </c>
      <c r="F189" s="43" t="s">
        <v>83</v>
      </c>
      <c r="G189" s="43">
        <v>2.1</v>
      </c>
      <c r="H189" s="43">
        <v>8.1199999999999992</v>
      </c>
      <c r="I189" s="43">
        <v>46.47</v>
      </c>
      <c r="J189" s="43">
        <v>267.33999999999997</v>
      </c>
      <c r="K189" s="44" t="s">
        <v>140</v>
      </c>
      <c r="L189" s="43">
        <v>17.13</v>
      </c>
    </row>
    <row r="190" spans="1:12" ht="15" x14ac:dyDescent="0.25">
      <c r="A190" s="23"/>
      <c r="B190" s="15"/>
      <c r="C190" s="11"/>
      <c r="D190" s="7" t="s">
        <v>31</v>
      </c>
      <c r="E190" s="42" t="s">
        <v>62</v>
      </c>
      <c r="F190" s="53" t="s">
        <v>106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>
        <v>2.67</v>
      </c>
    </row>
    <row r="191" spans="1:12" ht="15" x14ac:dyDescent="0.25">
      <c r="A191" s="23"/>
      <c r="B191" s="15"/>
      <c r="C191" s="11"/>
      <c r="D191" s="7" t="s">
        <v>32</v>
      </c>
      <c r="E191" s="42" t="s">
        <v>63</v>
      </c>
      <c r="F191" s="43" t="s">
        <v>64</v>
      </c>
      <c r="G191" s="43">
        <v>2.1</v>
      </c>
      <c r="H191" s="43">
        <v>0.41</v>
      </c>
      <c r="I191" s="43">
        <v>16.239999999999998</v>
      </c>
      <c r="J191" s="43">
        <v>77.06</v>
      </c>
      <c r="K191" s="44"/>
      <c r="L191" s="43">
        <v>2.29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280</v>
      </c>
      <c r="G194" s="19">
        <f t="shared" ref="G194:J194" si="40">SUM(G185:G193)</f>
        <v>42.640000000000008</v>
      </c>
      <c r="H194" s="19">
        <f t="shared" si="40"/>
        <v>44.349999999999994</v>
      </c>
      <c r="I194" s="19">
        <f t="shared" si="40"/>
        <v>157.20000000000002</v>
      </c>
      <c r="J194" s="19">
        <f t="shared" si="40"/>
        <v>1198.43</v>
      </c>
      <c r="K194" s="25"/>
      <c r="L194" s="19">
        <f t="shared" ref="L194" si="41">SUM(L185:L193)</f>
        <v>100.78999999999999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730</v>
      </c>
      <c r="G195" s="32">
        <f t="shared" ref="G195:L195" si="42">G184+G194</f>
        <v>62.790000000000006</v>
      </c>
      <c r="H195" s="32">
        <f t="shared" si="42"/>
        <v>68.47999999999999</v>
      </c>
      <c r="I195" s="32">
        <f t="shared" si="42"/>
        <v>199.38000000000002</v>
      </c>
      <c r="J195" s="32">
        <f t="shared" si="42"/>
        <v>1664.89</v>
      </c>
      <c r="K195" s="32"/>
      <c r="L195" s="32">
        <f t="shared" si="42"/>
        <v>163.53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612</v>
      </c>
      <c r="G196" s="34">
        <f t="shared" ref="G196:J196" si="43">(G24+G43+G62+G81+G100+G119+G138+G157+G176+G195)/(IF(G24=0,0,1)+IF(G43=0,0,1)+IF(G62=0,0,1)+IF(G81=0,0,1)+IF(G100=0,0,1)+IF(G119=0,0,1)+IF(G138=0,0,1)+IF(G157=0,0,1)+IF(G176=0,0,1)+IF(G195=0,0,1))</f>
        <v>64.676000000000002</v>
      </c>
      <c r="H196" s="34">
        <f t="shared" si="43"/>
        <v>68.64500000000001</v>
      </c>
      <c r="I196" s="34">
        <f t="shared" si="43"/>
        <v>208.91500000000002</v>
      </c>
      <c r="J196" s="34">
        <f t="shared" si="43"/>
        <v>1712.134</v>
      </c>
      <c r="K196" s="34"/>
      <c r="L196" s="34">
        <f t="shared" ref="L196" si="44">(L24+L43+L62+L81+L100+L119+L138+L157+L176+L195)/(IF(L24=0,0,1)+IF(L43=0,0,1)+IF(L62=0,0,1)+IF(L81=0,0,1)+IF(L100=0,0,1)+IF(L119=0,0,1)+IF(L138=0,0,1)+IF(L157=0,0,1)+IF(L176=0,0,1)+IF(L195=0,0,1))</f>
        <v>183.23499999999996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dcterms:created xsi:type="dcterms:W3CDTF">2022-05-16T14:23:56Z</dcterms:created>
  <dcterms:modified xsi:type="dcterms:W3CDTF">2024-07-02T06:19:32Z</dcterms:modified>
</cp:coreProperties>
</file>