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<sst xmlns="http://schemas.openxmlformats.org/spreadsheetml/2006/main" count="332" uniqueCount="125">
  <si>
    <t xml:space="preserve">Школа</t>
  </si>
  <si>
    <t xml:space="preserve">МБОУ "Бегишевская СОШ имени М.Х.Хасанова"</t>
  </si>
  <si>
    <t xml:space="preserve">Утвердил:</t>
  </si>
  <si>
    <t xml:space="preserve">должность</t>
  </si>
  <si>
    <t xml:space="preserve">директор школы</t>
  </si>
  <si>
    <t xml:space="preserve">Типовое примерное меню приготавливаемых блюд</t>
  </si>
  <si>
    <t xml:space="preserve">фамилия</t>
  </si>
  <si>
    <t xml:space="preserve">И.Г.Зиатдинов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</si>
  <si>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</si>
  <si>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</si>
  <si>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</si>
  <si>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</si>
  <si>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</si>
  <si>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</si>
  <si>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</si>
  <si>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</si>
  <si>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</si>
  <si>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</si>
  <si>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</si>
  <si>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</si>
  <si>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</si>
  <si>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</si>
  <si>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</si>
  <si>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</si>
  <si>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</si>
  <si>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</si>
  <si>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</si>
  <si>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Салат</t>
  </si>
  <si>
    <t xml:space="preserve">Салат " Зайка"</t>
  </si>
  <si>
    <t xml:space="preserve">ТТК-473</t>
  </si>
  <si>
    <t xml:space="preserve">Второе блюдо</t>
  </si>
  <si>
    <t xml:space="preserve">Колбасные изделия отварные (сосиски) с маслом</t>
  </si>
  <si>
    <t xml:space="preserve">ттк № 1н</t>
  </si>
  <si>
    <t xml:space="preserve">Гарнир</t>
  </si>
  <si>
    <t xml:space="preserve">Каша гречневая вязкая</t>
  </si>
  <si>
    <t xml:space="preserve">510/04</t>
  </si>
  <si>
    <t xml:space="preserve">Гор. напиток</t>
  </si>
  <si>
    <t xml:space="preserve">Чай с лимоном</t>
  </si>
  <si>
    <t xml:space="preserve">686/04</t>
  </si>
  <si>
    <t xml:space="preserve">Хлеб</t>
  </si>
  <si>
    <t xml:space="preserve">Хлеб "Рябинушка"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</si>
  <si>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</si>
  <si>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</si>
  <si>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</si>
  <si>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</si>
  <si>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</si>
  <si>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</si>
  <si>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</si>
  <si>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</si>
  <si>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</si>
  <si>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</si>
  <si>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Салат "Капуста квашенная"</t>
  </si>
  <si>
    <t xml:space="preserve">ТТК-357н</t>
  </si>
  <si>
    <t xml:space="preserve">Котлеты "Челнинские" с овощами (мекс.смесь)</t>
  </si>
  <si>
    <t xml:space="preserve">ТТК-490н</t>
  </si>
  <si>
    <t xml:space="preserve">Макаронные изделия отварные</t>
  </si>
  <si>
    <t xml:space="preserve">516/04</t>
  </si>
  <si>
    <t xml:space="preserve">Напиток</t>
  </si>
  <si>
    <t xml:space="preserve">Напиток "Плодово-ягодный" из сухофруктов</t>
  </si>
  <si>
    <t xml:space="preserve">ТТК-257н</t>
  </si>
  <si>
    <t xml:space="preserve">Огурцы консервированные порциями</t>
  </si>
  <si>
    <t xml:space="preserve">ТТК-81н</t>
  </si>
  <si>
    <t xml:space="preserve">Запеканка картофельная с мясом "Школьная"с/м</t>
  </si>
  <si>
    <t xml:space="preserve">ТТК 28Н</t>
  </si>
  <si>
    <t xml:space="preserve">Какао с молоком полусладкое</t>
  </si>
  <si>
    <t xml:space="preserve">ТТК-198н</t>
  </si>
  <si>
    <t xml:space="preserve">Фрукты</t>
  </si>
  <si>
    <t xml:space="preserve">Десерт фруктовый Яблоко</t>
  </si>
  <si>
    <t xml:space="preserve">ТТК-495н</t>
  </si>
  <si>
    <t xml:space="preserve">Хол. закуска</t>
  </si>
  <si>
    <t xml:space="preserve">Яйцо вареное</t>
  </si>
  <si>
    <t xml:space="preserve">337/04</t>
  </si>
  <si>
    <t xml:space="preserve">Гор.блюдо</t>
  </si>
  <si>
    <t xml:space="preserve">Каша молочная вязкая  "Дружба" с маслом</t>
  </si>
  <si>
    <t xml:space="preserve">ТТК-270</t>
  </si>
  <si>
    <t xml:space="preserve">Чай полусл.с молоком с шок."Сказка молочный"</t>
  </si>
  <si>
    <t xml:space="preserve">ТТК-437</t>
  </si>
  <si>
    <t xml:space="preserve">Салат из моркови с сахаром</t>
  </si>
  <si>
    <t xml:space="preserve">62/11</t>
  </si>
  <si>
    <t xml:space="preserve">Жаркое из мякоти птицы</t>
  </si>
  <si>
    <t xml:space="preserve">ттк №-819</t>
  </si>
  <si>
    <t xml:space="preserve">Напиток "Плодово-ягодный" из урюка с печеньем</t>
  </si>
  <si>
    <t xml:space="preserve">ТТК№258к</t>
  </si>
  <si>
    <t xml:space="preserve">Биточки рыбные "Морячка"  с овощами (фасоль струч.)</t>
  </si>
  <si>
    <t xml:space="preserve">ТТК-89н</t>
  </si>
  <si>
    <t xml:space="preserve">Каша рисовая вязкая</t>
  </si>
  <si>
    <t xml:space="preserve">Компот "Плодово-ягодный" ассорти с блинч.со сгущен. молоком</t>
  </si>
  <si>
    <t xml:space="preserve">ттк№356н</t>
  </si>
  <si>
    <t xml:space="preserve">Салат из белокочанной капусты</t>
  </si>
  <si>
    <t xml:space="preserve">20/2010</t>
  </si>
  <si>
    <t xml:space="preserve">Котлеты "Крестьянские" с овощами (мекс. смесью)</t>
  </si>
  <si>
    <t xml:space="preserve">ттк№-202н</t>
  </si>
  <si>
    <t xml:space="preserve">Кисель из концентрата полусладкий</t>
  </si>
  <si>
    <t xml:space="preserve"> ТТК-272н</t>
  </si>
  <si>
    <t xml:space="preserve">Салат-бар</t>
  </si>
  <si>
    <t xml:space="preserve">Каша молочная мультизлаковая (вязкая) с маслом</t>
  </si>
  <si>
    <t xml:space="preserve">ТТК-360н</t>
  </si>
  <si>
    <t xml:space="preserve">Чай "Витаминный" полусл. с блинчиком со сгущ.молок</t>
  </si>
  <si>
    <t xml:space="preserve">ттк№253н</t>
  </si>
  <si>
    <t xml:space="preserve">Салат " Солнышко"</t>
  </si>
  <si>
    <t xml:space="preserve">ттк-66</t>
  </si>
  <si>
    <t xml:space="preserve">Воторое блюдо</t>
  </si>
  <si>
    <t xml:space="preserve">Мякоть птицы тушеная в соусе</t>
  </si>
  <si>
    <t xml:space="preserve">ТТК-53к</t>
  </si>
  <si>
    <t xml:space="preserve">Напиток "Плодово-ягодный" из урюка</t>
  </si>
  <si>
    <t xml:space="preserve">Салат из свеклы отварной</t>
  </si>
  <si>
    <t xml:space="preserve">52/11</t>
  </si>
  <si>
    <t xml:space="preserve">Палочки рыбо-крупяные из минтая с овощ(фасоль стр)</t>
  </si>
  <si>
    <t xml:space="preserve">ТТК491н</t>
  </si>
  <si>
    <t xml:space="preserve">Пюре картофельное</t>
  </si>
  <si>
    <t xml:space="preserve">520/04</t>
  </si>
  <si>
    <t xml:space="preserve">Фрукты </t>
  </si>
  <si>
    <t xml:space="preserve">Плов из говядины </t>
  </si>
  <si>
    <t xml:space="preserve">ТТК №1021</t>
  </si>
  <si>
    <t xml:space="preserve">Огурцы консервированные порциями(доп.гарнир)</t>
  </si>
  <si>
    <t xml:space="preserve">салат </t>
  </si>
  <si>
    <t xml:space="preserve">Винегрет из овощей</t>
  </si>
  <si>
    <t xml:space="preserve">ТТК-92н</t>
  </si>
  <si>
    <t xml:space="preserve">второе блюдо</t>
  </si>
  <si>
    <t xml:space="preserve">Пельмени мясные отварные с маслом</t>
  </si>
  <si>
    <t xml:space="preserve">392/11</t>
  </si>
  <si>
    <t xml:space="preserve">Чай полусладкий с печеньем сахарным</t>
  </si>
  <si>
    <t xml:space="preserve">ТТК-475</t>
  </si>
  <si>
    <t xml:space="preserve">хлеб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</si>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</sst>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General"/>
    <numFmt numFmtId="167" formatCode="# ?/?"/>
    <numFmt numFmtId="168" formatCode="0.00"/>
  </numFmts>
  <fonts count="1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theme="1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0"/>
      <color theme="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19" activePane="bottomRight" state="frozen"/>
      <selection pane="topLeft" activeCell="A1" activeCellId="0" sqref="A1"/>
      <selection pane="topRight" activeCell="E1" activeCellId="0" sqref="E1"/>
      <selection pane="bottomLeft" activeCell="A219" activeCellId="0" sqref="A219"/>
      <selection pane="bottomRight" activeCell="H2" activeCellId="0" sqref="H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9</v>
      </c>
      <c r="I3" s="10" t="n">
        <v>1</v>
      </c>
      <c r="J3" s="11" t="n">
        <v>2024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3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0.99</v>
      </c>
      <c r="H6" s="23" t="n">
        <v>3.09</v>
      </c>
      <c r="I6" s="23" t="n">
        <v>6.66</v>
      </c>
      <c r="J6" s="23" t="n">
        <v>58.43</v>
      </c>
      <c r="K6" s="24" t="s">
        <v>29</v>
      </c>
      <c r="L6" s="23" t="n">
        <v>66.67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30" t="n">
        <v>105</v>
      </c>
      <c r="G7" s="30" t="n">
        <v>12.41</v>
      </c>
      <c r="H7" s="30" t="n">
        <v>20.1</v>
      </c>
      <c r="I7" s="30" t="n">
        <v>0.48</v>
      </c>
      <c r="J7" s="30" t="n">
        <v>232.51</v>
      </c>
      <c r="K7" s="31" t="s">
        <v>32</v>
      </c>
      <c r="L7" s="30"/>
    </row>
    <row r="8" customFormat="false" ht="15" hidden="false" customHeight="false" outlineLevel="0" collapsed="false">
      <c r="A8" s="25"/>
      <c r="B8" s="26"/>
      <c r="C8" s="27"/>
      <c r="D8" s="32" t="s">
        <v>33</v>
      </c>
      <c r="E8" s="29" t="s">
        <v>34</v>
      </c>
      <c r="F8" s="30" t="n">
        <v>150</v>
      </c>
      <c r="G8" s="30" t="n">
        <v>4.65</v>
      </c>
      <c r="H8" s="30" t="n">
        <v>4.75</v>
      </c>
      <c r="I8" s="30" t="n">
        <v>24.86</v>
      </c>
      <c r="J8" s="30" t="n">
        <v>160.8</v>
      </c>
      <c r="K8" s="31" t="s">
        <v>35</v>
      </c>
      <c r="L8" s="30"/>
    </row>
    <row r="9" customFormat="false" ht="15" hidden="false" customHeight="false" outlineLevel="0" collapsed="false">
      <c r="A9" s="25"/>
      <c r="B9" s="26"/>
      <c r="C9" s="27"/>
      <c r="D9" s="32" t="s">
        <v>36</v>
      </c>
      <c r="E9" s="29" t="s">
        <v>37</v>
      </c>
      <c r="F9" s="30" t="n">
        <v>207</v>
      </c>
      <c r="G9" s="30" t="n">
        <v>0.27</v>
      </c>
      <c r="H9" s="30" t="n">
        <v>0.06</v>
      </c>
      <c r="I9" s="30" t="n">
        <v>15.28</v>
      </c>
      <c r="J9" s="30" t="n">
        <v>62.73</v>
      </c>
      <c r="K9" s="31" t="s">
        <v>38</v>
      </c>
      <c r="L9" s="30"/>
    </row>
    <row r="10" customFormat="false" ht="15" hidden="false" customHeight="false" outlineLevel="0" collapsed="false">
      <c r="A10" s="25"/>
      <c r="B10" s="26"/>
      <c r="C10" s="27"/>
      <c r="D10" s="32" t="s">
        <v>39</v>
      </c>
      <c r="E10" s="29" t="s">
        <v>40</v>
      </c>
      <c r="F10" s="30" t="n">
        <v>30</v>
      </c>
      <c r="G10" s="30" t="n">
        <v>2.28</v>
      </c>
      <c r="H10" s="30" t="n">
        <v>0.27</v>
      </c>
      <c r="I10" s="30" t="n">
        <v>14.91</v>
      </c>
      <c r="J10" s="30" t="n">
        <v>71.19</v>
      </c>
      <c r="K10" s="31"/>
      <c r="L10" s="30"/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41</v>
      </c>
      <c r="E13" s="37"/>
      <c r="F13" s="38" t="n">
        <f aca="false">SUM(F6:F12)</f>
        <v>552</v>
      </c>
      <c r="G13" s="38" t="n">
        <f aca="false">SUM(G6:G12)</f>
        <v>20.6</v>
      </c>
      <c r="H13" s="38" t="n">
        <f aca="false">SUM(H6:H12)</f>
        <v>28.27</v>
      </c>
      <c r="I13" s="38" t="n">
        <f aca="false">SUM(I6:I12)</f>
        <v>62.19</v>
      </c>
      <c r="J13" s="38" t="n">
        <f aca="false">SUM(J6:J12)</f>
        <v>585.66</v>
      </c>
      <c r="K13" s="39"/>
      <c r="L13" s="38" t="n">
        <f aca="false">SUM(L6:L12)</f>
        <v>66.67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42</v>
      </c>
      <c r="D14" s="32" t="s">
        <v>43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44</v>
      </c>
      <c r="E15" s="29"/>
      <c r="F15" s="30"/>
      <c r="G15" s="30"/>
      <c r="H15" s="30"/>
      <c r="I15" s="30"/>
      <c r="J15" s="30"/>
      <c r="K15" s="31"/>
      <c r="L15" s="30"/>
    </row>
    <row r="16" customFormat="false" ht="15" hidden="false" customHeight="false" outlineLevel="0" collapsed="false">
      <c r="A16" s="25"/>
      <c r="B16" s="26"/>
      <c r="C16" s="27"/>
      <c r="D16" s="32" t="s">
        <v>45</v>
      </c>
      <c r="E16" s="29"/>
      <c r="F16" s="30"/>
      <c r="G16" s="30"/>
      <c r="H16" s="30"/>
      <c r="I16" s="30"/>
      <c r="J16" s="30"/>
      <c r="K16" s="31"/>
      <c r="L16" s="30"/>
    </row>
    <row r="17" customFormat="false" ht="15" hidden="false" customHeight="false" outlineLevel="0" collapsed="false">
      <c r="A17" s="25"/>
      <c r="B17" s="26"/>
      <c r="C17" s="27"/>
      <c r="D17" s="32" t="s">
        <v>46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47</v>
      </c>
      <c r="E18" s="29"/>
      <c r="F18" s="30"/>
      <c r="G18" s="30"/>
      <c r="H18" s="30"/>
      <c r="I18" s="30"/>
      <c r="J18" s="30"/>
      <c r="K18" s="31"/>
      <c r="L18" s="30"/>
    </row>
    <row r="19" customFormat="false" ht="15" hidden="false" customHeight="false" outlineLevel="0" collapsed="false">
      <c r="A19" s="25"/>
      <c r="B19" s="26"/>
      <c r="C19" s="27"/>
      <c r="D19" s="32" t="s">
        <v>48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49</v>
      </c>
      <c r="E20" s="29"/>
      <c r="F20" s="30"/>
      <c r="G20" s="30"/>
      <c r="H20" s="30"/>
      <c r="I20" s="30"/>
      <c r="J20" s="30"/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41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50</v>
      </c>
      <c r="D24" s="45"/>
      <c r="E24" s="46"/>
      <c r="F24" s="47" t="n">
        <f aca="false">F13+F23</f>
        <v>552</v>
      </c>
      <c r="G24" s="47" t="n">
        <f aca="false">G13+G23</f>
        <v>20.6</v>
      </c>
      <c r="H24" s="47" t="n">
        <f aca="false">H13+H23</f>
        <v>28.27</v>
      </c>
      <c r="I24" s="47" t="n">
        <f aca="false">I13+I23</f>
        <v>62.19</v>
      </c>
      <c r="J24" s="47" t="n">
        <f aca="false">J13+J23</f>
        <v>585.66</v>
      </c>
      <c r="K24" s="47"/>
      <c r="L24" s="47" t="n">
        <v>66.76</v>
      </c>
    </row>
    <row r="25" customFormat="false" ht="15.7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51</v>
      </c>
      <c r="F25" s="23" t="n">
        <v>60</v>
      </c>
      <c r="G25" s="23" t="n">
        <v>1.07</v>
      </c>
      <c r="H25" s="23" t="n">
        <v>3.01</v>
      </c>
      <c r="I25" s="23" t="n">
        <v>5.2</v>
      </c>
      <c r="J25" s="24" t="n">
        <v>52.21</v>
      </c>
      <c r="K25" s="30" t="s">
        <v>52</v>
      </c>
      <c r="L25" s="23" t="n">
        <v>66.67</v>
      </c>
    </row>
    <row r="26" customFormat="false" ht="15.75" hidden="false" customHeight="false" outlineLevel="0" collapsed="false">
      <c r="A26" s="48"/>
      <c r="B26" s="26"/>
      <c r="C26" s="27"/>
      <c r="D26" s="28" t="s">
        <v>30</v>
      </c>
      <c r="E26" s="29" t="s">
        <v>53</v>
      </c>
      <c r="F26" s="30" t="n">
        <v>90</v>
      </c>
      <c r="G26" s="30" t="n">
        <v>12.48</v>
      </c>
      <c r="H26" s="30" t="n">
        <v>17.12</v>
      </c>
      <c r="I26" s="30" t="n">
        <v>10.65</v>
      </c>
      <c r="J26" s="24" t="n">
        <v>246.64</v>
      </c>
      <c r="K26" s="31" t="s">
        <v>54</v>
      </c>
      <c r="L26" s="30"/>
    </row>
    <row r="27" customFormat="false" ht="15.75" hidden="false" customHeight="false" outlineLevel="0" collapsed="false">
      <c r="A27" s="48"/>
      <c r="B27" s="26"/>
      <c r="C27" s="27"/>
      <c r="D27" s="32" t="s">
        <v>33</v>
      </c>
      <c r="E27" s="29" t="s">
        <v>55</v>
      </c>
      <c r="F27" s="30" t="n">
        <v>150</v>
      </c>
      <c r="G27" s="30" t="n">
        <v>5.36</v>
      </c>
      <c r="H27" s="30" t="n">
        <v>4.37</v>
      </c>
      <c r="I27" s="30" t="n">
        <v>36.54</v>
      </c>
      <c r="J27" s="24" t="n">
        <v>206.89</v>
      </c>
      <c r="K27" s="31" t="s">
        <v>56</v>
      </c>
      <c r="L27" s="30"/>
    </row>
    <row r="28" customFormat="false" ht="15" hidden="false" customHeight="false" outlineLevel="0" collapsed="false">
      <c r="A28" s="48"/>
      <c r="B28" s="26"/>
      <c r="C28" s="27"/>
      <c r="D28" s="32" t="s">
        <v>57</v>
      </c>
      <c r="E28" s="29" t="s">
        <v>58</v>
      </c>
      <c r="F28" s="30" t="n">
        <v>200</v>
      </c>
      <c r="G28" s="30" t="n">
        <v>0.5</v>
      </c>
      <c r="H28" s="30" t="n">
        <v>0.02</v>
      </c>
      <c r="I28" s="30" t="n">
        <v>19.43</v>
      </c>
      <c r="J28" s="24" t="n">
        <v>79.92</v>
      </c>
      <c r="K28" s="31" t="s">
        <v>59</v>
      </c>
      <c r="L28" s="30"/>
    </row>
    <row r="29" customFormat="false" ht="15" hidden="false" customHeight="false" outlineLevel="0" collapsed="false">
      <c r="A29" s="48"/>
      <c r="B29" s="26"/>
      <c r="C29" s="27"/>
      <c r="D29" s="32" t="s">
        <v>39</v>
      </c>
      <c r="E29" s="29" t="s">
        <v>40</v>
      </c>
      <c r="F29" s="30" t="n">
        <v>30</v>
      </c>
      <c r="G29" s="30" t="n">
        <v>2.28</v>
      </c>
      <c r="H29" s="30" t="n">
        <v>0.27</v>
      </c>
      <c r="I29" s="30" t="n">
        <v>14.91</v>
      </c>
      <c r="J29" s="30" t="n">
        <v>71.19</v>
      </c>
      <c r="K29" s="31"/>
      <c r="L29" s="30"/>
    </row>
    <row r="30" customFormat="false" ht="15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49"/>
      <c r="B32" s="34"/>
      <c r="C32" s="35"/>
      <c r="D32" s="36" t="s">
        <v>41</v>
      </c>
      <c r="E32" s="37"/>
      <c r="F32" s="38" t="n">
        <f aca="false">SUM(F25:F29)</f>
        <v>530</v>
      </c>
      <c r="G32" s="38" t="n">
        <f aca="false">SUM(G25:G31)</f>
        <v>21.69</v>
      </c>
      <c r="H32" s="38" t="n">
        <f aca="false">SUM(H25:H31)</f>
        <v>24.79</v>
      </c>
      <c r="I32" s="38" t="n">
        <f aca="false">SUM(I25:I31)</f>
        <v>86.73</v>
      </c>
      <c r="J32" s="38" t="n">
        <f aca="false">SUM(J25:J31)</f>
        <v>656.85</v>
      </c>
      <c r="K32" s="39"/>
      <c r="L32" s="38" t="n">
        <v>66.76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42</v>
      </c>
      <c r="D33" s="32" t="s">
        <v>43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44</v>
      </c>
      <c r="E34" s="29"/>
      <c r="F34" s="30"/>
      <c r="G34" s="30"/>
      <c r="H34" s="30"/>
      <c r="I34" s="30"/>
      <c r="J34" s="30"/>
      <c r="K34" s="31"/>
      <c r="L34" s="30"/>
    </row>
    <row r="35" customFormat="false" ht="15" hidden="false" customHeight="false" outlineLevel="0" collapsed="false">
      <c r="A35" s="48"/>
      <c r="B35" s="26"/>
      <c r="C35" s="27"/>
      <c r="D35" s="32" t="s">
        <v>45</v>
      </c>
      <c r="E35" s="29"/>
      <c r="F35" s="30"/>
      <c r="G35" s="30"/>
      <c r="H35" s="30"/>
      <c r="I35" s="30"/>
      <c r="J35" s="30"/>
      <c r="K35" s="31"/>
      <c r="L35" s="30"/>
    </row>
    <row r="36" customFormat="false" ht="15" hidden="false" customHeight="false" outlineLevel="0" collapsed="false">
      <c r="A36" s="48"/>
      <c r="B36" s="26"/>
      <c r="C36" s="27"/>
      <c r="D36" s="32" t="s">
        <v>46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47</v>
      </c>
      <c r="E37" s="29"/>
      <c r="F37" s="30"/>
      <c r="G37" s="30"/>
      <c r="H37" s="30"/>
      <c r="I37" s="30"/>
      <c r="J37" s="30"/>
      <c r="K37" s="31"/>
      <c r="L37" s="30"/>
    </row>
    <row r="38" customFormat="false" ht="15" hidden="false" customHeight="false" outlineLevel="0" collapsed="false">
      <c r="A38" s="48"/>
      <c r="B38" s="26"/>
      <c r="C38" s="27"/>
      <c r="D38" s="32" t="s">
        <v>48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49</v>
      </c>
      <c r="E39" s="29"/>
      <c r="F39" s="30"/>
      <c r="G39" s="30"/>
      <c r="H39" s="30"/>
      <c r="I39" s="30"/>
      <c r="J39" s="30"/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41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50</v>
      </c>
      <c r="D43" s="45"/>
      <c r="E43" s="46"/>
      <c r="F43" s="47" t="n">
        <f aca="false">F32+F42</f>
        <v>530</v>
      </c>
      <c r="G43" s="47" t="n">
        <f aca="false">G32+G42</f>
        <v>21.69</v>
      </c>
      <c r="H43" s="47" t="n">
        <f aca="false">H32+H42</f>
        <v>24.79</v>
      </c>
      <c r="I43" s="47" t="n">
        <f aca="false">I32+I42</f>
        <v>86.73</v>
      </c>
      <c r="J43" s="47" t="n">
        <f aca="false">J32+J42</f>
        <v>656.85</v>
      </c>
      <c r="K43" s="47"/>
      <c r="L43" s="47" t="n">
        <f aca="false">L32+L42</f>
        <v>66.76</v>
      </c>
    </row>
    <row r="44" customFormat="false" ht="15" hidden="false" customHeight="false" outlineLevel="0" collapsed="false">
      <c r="A44" s="18" t="n">
        <v>1</v>
      </c>
      <c r="B44" s="19" t="n">
        <v>3</v>
      </c>
      <c r="C44" s="20" t="s">
        <v>26</v>
      </c>
      <c r="D44" s="21"/>
      <c r="E44" s="22" t="s">
        <v>60</v>
      </c>
      <c r="F44" s="23" t="n">
        <v>60</v>
      </c>
      <c r="G44" s="23" t="n">
        <v>3.06</v>
      </c>
      <c r="H44" s="23"/>
      <c r="I44" s="23" t="n">
        <v>3.28</v>
      </c>
      <c r="J44" s="23" t="n">
        <v>25.33</v>
      </c>
      <c r="K44" s="24" t="s">
        <v>61</v>
      </c>
      <c r="L44" s="23" t="n">
        <v>66.76</v>
      </c>
    </row>
    <row r="45" customFormat="false" ht="15" hidden="false" customHeight="false" outlineLevel="0" collapsed="false">
      <c r="A45" s="25"/>
      <c r="B45" s="26"/>
      <c r="C45" s="27"/>
      <c r="D45" s="28" t="s">
        <v>30</v>
      </c>
      <c r="E45" s="29" t="s">
        <v>62</v>
      </c>
      <c r="F45" s="30" t="n">
        <v>210</v>
      </c>
      <c r="G45" s="30" t="n">
        <v>15.02</v>
      </c>
      <c r="H45" s="30" t="n">
        <v>26.55</v>
      </c>
      <c r="I45" s="30" t="n">
        <v>24.2</v>
      </c>
      <c r="J45" s="30" t="n">
        <v>395.82</v>
      </c>
      <c r="K45" s="31" t="s">
        <v>63</v>
      </c>
      <c r="L45" s="30"/>
    </row>
    <row r="46" customFormat="false" ht="15" hidden="false" customHeight="false" outlineLevel="0" collapsed="false">
      <c r="A46" s="25"/>
      <c r="B46" s="26"/>
      <c r="C46" s="27"/>
      <c r="D46" s="32" t="s">
        <v>36</v>
      </c>
      <c r="E46" s="29" t="s">
        <v>64</v>
      </c>
      <c r="F46" s="30" t="n">
        <v>200</v>
      </c>
      <c r="G46" s="30" t="n">
        <v>3.39</v>
      </c>
      <c r="H46" s="30" t="n">
        <v>2.8</v>
      </c>
      <c r="I46" s="30" t="n">
        <v>16.98</v>
      </c>
      <c r="J46" s="30" t="n">
        <v>106.66</v>
      </c>
      <c r="K46" s="31" t="s">
        <v>65</v>
      </c>
      <c r="L46" s="30"/>
    </row>
    <row r="47" customFormat="false" ht="15" hidden="false" customHeight="false" outlineLevel="0" collapsed="false">
      <c r="A47" s="25"/>
      <c r="B47" s="26"/>
      <c r="C47" s="27"/>
      <c r="D47" s="32" t="s">
        <v>39</v>
      </c>
      <c r="E47" s="29" t="s">
        <v>40</v>
      </c>
      <c r="F47" s="30" t="n">
        <v>30</v>
      </c>
      <c r="G47" s="30" t="n">
        <v>2.28</v>
      </c>
      <c r="H47" s="30" t="n">
        <v>0.27</v>
      </c>
      <c r="I47" s="30" t="n">
        <v>14.91</v>
      </c>
      <c r="J47" s="30" t="n">
        <v>71.19</v>
      </c>
      <c r="K47" s="31"/>
      <c r="L47" s="30"/>
    </row>
    <row r="48" customFormat="false" ht="15" hidden="false" customHeight="false" outlineLevel="0" collapsed="false">
      <c r="A48" s="25"/>
      <c r="B48" s="26"/>
      <c r="C48" s="27"/>
      <c r="D48" s="32"/>
      <c r="E48" s="29"/>
      <c r="F48" s="30"/>
      <c r="G48" s="30"/>
      <c r="H48" s="30"/>
      <c r="I48" s="30"/>
      <c r="J48" s="30"/>
      <c r="K48" s="31"/>
      <c r="L48" s="30"/>
    </row>
    <row r="49" customFormat="false" ht="15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41</v>
      </c>
      <c r="E51" s="37"/>
      <c r="F51" s="38" t="n">
        <f aca="false">SUM(F44:F50)</f>
        <v>500</v>
      </c>
      <c r="G51" s="38" t="n">
        <f aca="false">SUM(G44:G50)</f>
        <v>23.75</v>
      </c>
      <c r="H51" s="38" t="n">
        <f aca="false">SUM(H44:H50)</f>
        <v>29.62</v>
      </c>
      <c r="I51" s="38" t="n">
        <f aca="false">SUM(I44:I50)</f>
        <v>59.37</v>
      </c>
      <c r="J51" s="38" t="n">
        <f aca="false">SUM(J44:J50)</f>
        <v>599</v>
      </c>
      <c r="K51" s="39"/>
      <c r="L51" s="38" t="n">
        <f aca="false">SUM(L44:L50)</f>
        <v>66.76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42</v>
      </c>
      <c r="D52" s="32" t="s">
        <v>43</v>
      </c>
      <c r="E52" s="29"/>
      <c r="F52" s="30"/>
      <c r="G52" s="30"/>
      <c r="H52" s="30"/>
      <c r="I52" s="30"/>
      <c r="J52" s="30"/>
      <c r="K52" s="31"/>
      <c r="L52" s="30"/>
    </row>
    <row r="53" customFormat="false" ht="15" hidden="false" customHeight="false" outlineLevel="0" collapsed="false">
      <c r="A53" s="25"/>
      <c r="B53" s="26"/>
      <c r="C53" s="27"/>
      <c r="D53" s="32" t="s">
        <v>44</v>
      </c>
      <c r="E53" s="29"/>
      <c r="F53" s="30"/>
      <c r="G53" s="30"/>
      <c r="H53" s="30"/>
      <c r="I53" s="30"/>
      <c r="J53" s="30"/>
      <c r="K53" s="31"/>
      <c r="L53" s="30"/>
    </row>
    <row r="54" customFormat="false" ht="15" hidden="false" customHeight="false" outlineLevel="0" collapsed="false">
      <c r="A54" s="25"/>
      <c r="B54" s="26"/>
      <c r="C54" s="27"/>
      <c r="D54" s="32" t="s">
        <v>45</v>
      </c>
      <c r="E54" s="29"/>
      <c r="F54" s="30"/>
      <c r="G54" s="30"/>
      <c r="H54" s="30"/>
      <c r="I54" s="30"/>
      <c r="J54" s="30"/>
      <c r="K54" s="31"/>
      <c r="L54" s="30"/>
    </row>
    <row r="55" customFormat="false" ht="15" hidden="false" customHeight="false" outlineLevel="0" collapsed="false">
      <c r="A55" s="25"/>
      <c r="B55" s="26"/>
      <c r="C55" s="27"/>
      <c r="D55" s="32" t="s">
        <v>46</v>
      </c>
      <c r="E55" s="29"/>
      <c r="F55" s="30"/>
      <c r="G55" s="30"/>
      <c r="H55" s="30"/>
      <c r="I55" s="30"/>
      <c r="J55" s="30"/>
      <c r="K55" s="31"/>
      <c r="L55" s="30"/>
    </row>
    <row r="56" customFormat="false" ht="15" hidden="false" customHeight="false" outlineLevel="0" collapsed="false">
      <c r="A56" s="25"/>
      <c r="B56" s="26"/>
      <c r="C56" s="27"/>
      <c r="D56" s="32" t="s">
        <v>47</v>
      </c>
      <c r="E56" s="29"/>
      <c r="F56" s="30"/>
      <c r="G56" s="30"/>
      <c r="H56" s="30"/>
      <c r="I56" s="30"/>
      <c r="J56" s="30"/>
      <c r="K56" s="31"/>
      <c r="L56" s="30"/>
    </row>
    <row r="57" customFormat="false" ht="15" hidden="false" customHeight="false" outlineLevel="0" collapsed="false">
      <c r="A57" s="25"/>
      <c r="B57" s="26"/>
      <c r="C57" s="27"/>
      <c r="D57" s="32" t="s">
        <v>48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49</v>
      </c>
      <c r="E58" s="29"/>
      <c r="F58" s="30"/>
      <c r="G58" s="30"/>
      <c r="H58" s="30"/>
      <c r="I58" s="30"/>
      <c r="J58" s="30"/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41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50</v>
      </c>
      <c r="D62" s="45"/>
      <c r="E62" s="46"/>
      <c r="F62" s="47" t="n">
        <f aca="false">F51+F61</f>
        <v>500</v>
      </c>
      <c r="G62" s="47" t="n">
        <f aca="false">G51+G61</f>
        <v>23.75</v>
      </c>
      <c r="H62" s="47" t="n">
        <f aca="false">H51+H61</f>
        <v>29.62</v>
      </c>
      <c r="I62" s="47" t="n">
        <f aca="false">I51+I61</f>
        <v>59.37</v>
      </c>
      <c r="J62" s="47" t="n">
        <f aca="false">J51+J61</f>
        <v>599</v>
      </c>
      <c r="K62" s="47"/>
      <c r="L62" s="47" t="n">
        <f aca="false">L51+L61</f>
        <v>66.76</v>
      </c>
    </row>
    <row r="63" customFormat="false" ht="1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66</v>
      </c>
      <c r="E63" s="22" t="s">
        <v>67</v>
      </c>
      <c r="F63" s="23" t="n">
        <v>122</v>
      </c>
      <c r="G63" s="23" t="n">
        <v>0.49</v>
      </c>
      <c r="H63" s="23" t="n">
        <v>0.49</v>
      </c>
      <c r="I63" s="23" t="n">
        <v>10.98</v>
      </c>
      <c r="J63" s="23" t="n">
        <v>50.26</v>
      </c>
      <c r="K63" s="24" t="s">
        <v>68</v>
      </c>
      <c r="L63" s="23" t="n">
        <v>66.76</v>
      </c>
    </row>
    <row r="64" customFormat="false" ht="15" hidden="false" customHeight="false" outlineLevel="0" collapsed="false">
      <c r="A64" s="25"/>
      <c r="B64" s="26"/>
      <c r="C64" s="27"/>
      <c r="D64" s="28" t="s">
        <v>69</v>
      </c>
      <c r="E64" s="29" t="s">
        <v>70</v>
      </c>
      <c r="F64" s="30" t="n">
        <v>48</v>
      </c>
      <c r="G64" s="30" t="n">
        <v>5.52</v>
      </c>
      <c r="H64" s="30" t="n">
        <v>5.04</v>
      </c>
      <c r="I64" s="30"/>
      <c r="J64" s="30" t="n">
        <v>67.44</v>
      </c>
      <c r="K64" s="31" t="s">
        <v>71</v>
      </c>
      <c r="L64" s="30"/>
    </row>
    <row r="65" customFormat="false" ht="15" hidden="false" customHeight="false" outlineLevel="0" collapsed="false">
      <c r="A65" s="25"/>
      <c r="B65" s="26"/>
      <c r="C65" s="27"/>
      <c r="D65" s="32" t="s">
        <v>72</v>
      </c>
      <c r="E65" s="29" t="s">
        <v>73</v>
      </c>
      <c r="F65" s="30" t="n">
        <v>205</v>
      </c>
      <c r="G65" s="30" t="n">
        <v>7.17</v>
      </c>
      <c r="H65" s="30" t="n">
        <v>7.04</v>
      </c>
      <c r="I65" s="30" t="n">
        <v>43.24</v>
      </c>
      <c r="J65" s="30" t="n">
        <v>264.97</v>
      </c>
      <c r="K65" s="31" t="s">
        <v>74</v>
      </c>
      <c r="L65" s="30"/>
    </row>
    <row r="66" customFormat="false" ht="15" hidden="false" customHeight="false" outlineLevel="0" collapsed="false">
      <c r="A66" s="25"/>
      <c r="B66" s="26"/>
      <c r="C66" s="27"/>
      <c r="D66" s="32" t="s">
        <v>57</v>
      </c>
      <c r="E66" s="29" t="s">
        <v>75</v>
      </c>
      <c r="F66" s="30" t="n">
        <v>215</v>
      </c>
      <c r="G66" s="30" t="n">
        <v>2.76</v>
      </c>
      <c r="H66" s="30" t="n">
        <v>6.55</v>
      </c>
      <c r="I66" s="30" t="n">
        <v>15.56</v>
      </c>
      <c r="J66" s="30" t="n">
        <v>132.23</v>
      </c>
      <c r="K66" s="31" t="s">
        <v>76</v>
      </c>
      <c r="L66" s="30"/>
    </row>
    <row r="67" customFormat="false" ht="15" hidden="false" customHeight="false" outlineLevel="0" collapsed="false">
      <c r="A67" s="25"/>
      <c r="B67" s="26"/>
      <c r="C67" s="27"/>
      <c r="D67" s="32" t="s">
        <v>39</v>
      </c>
      <c r="E67" s="29" t="s">
        <v>40</v>
      </c>
      <c r="F67" s="30" t="n">
        <v>30</v>
      </c>
      <c r="G67" s="30" t="n">
        <v>2.28</v>
      </c>
      <c r="H67" s="30" t="n">
        <v>0.27</v>
      </c>
      <c r="I67" s="30" t="n">
        <v>14.91</v>
      </c>
      <c r="J67" s="30" t="n">
        <v>71.19</v>
      </c>
      <c r="K67" s="31"/>
      <c r="L67" s="30"/>
    </row>
    <row r="68" customFormat="false" ht="1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41</v>
      </c>
      <c r="E70" s="37"/>
      <c r="F70" s="38" t="n">
        <f aca="false">SUM(F63:F68)</f>
        <v>620</v>
      </c>
      <c r="G70" s="38" t="n">
        <f aca="false">SUM(G63:G69)</f>
        <v>18.22</v>
      </c>
      <c r="H70" s="38" t="n">
        <f aca="false">SUM(H63:H69)</f>
        <v>19.39</v>
      </c>
      <c r="I70" s="38" t="n">
        <f aca="false">SUM(I63:I69)</f>
        <v>84.69</v>
      </c>
      <c r="J70" s="38" t="n">
        <f aca="false">SUM(J63:J69)</f>
        <v>586.09</v>
      </c>
      <c r="K70" s="39"/>
      <c r="L70" s="38" t="n">
        <f aca="false">SUM(L63:L69)</f>
        <v>66.76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42</v>
      </c>
      <c r="D71" s="32" t="s">
        <v>43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44</v>
      </c>
      <c r="E72" s="29"/>
      <c r="F72" s="30"/>
      <c r="G72" s="30"/>
      <c r="H72" s="30"/>
      <c r="I72" s="30"/>
      <c r="J72" s="30"/>
      <c r="K72" s="31"/>
      <c r="L72" s="30"/>
    </row>
    <row r="73" customFormat="false" ht="15" hidden="false" customHeight="false" outlineLevel="0" collapsed="false">
      <c r="A73" s="25"/>
      <c r="B73" s="26"/>
      <c r="C73" s="27"/>
      <c r="D73" s="32" t="s">
        <v>45</v>
      </c>
      <c r="E73" s="29"/>
      <c r="F73" s="30"/>
      <c r="G73" s="30"/>
      <c r="H73" s="30"/>
      <c r="I73" s="30"/>
      <c r="J73" s="30"/>
      <c r="K73" s="31"/>
      <c r="L73" s="30"/>
    </row>
    <row r="74" customFormat="false" ht="15" hidden="false" customHeight="false" outlineLevel="0" collapsed="false">
      <c r="A74" s="25"/>
      <c r="B74" s="26"/>
      <c r="C74" s="27"/>
      <c r="D74" s="32" t="s">
        <v>46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47</v>
      </c>
      <c r="E75" s="29"/>
      <c r="F75" s="30"/>
      <c r="G75" s="30"/>
      <c r="H75" s="30"/>
      <c r="I75" s="30"/>
      <c r="J75" s="30"/>
      <c r="K75" s="31"/>
      <c r="L75" s="30"/>
    </row>
    <row r="76" customFormat="false" ht="15" hidden="false" customHeight="false" outlineLevel="0" collapsed="false">
      <c r="A76" s="25"/>
      <c r="B76" s="26"/>
      <c r="C76" s="27"/>
      <c r="D76" s="32" t="s">
        <v>48</v>
      </c>
      <c r="E76" s="29"/>
      <c r="F76" s="30"/>
      <c r="G76" s="30"/>
      <c r="H76" s="30"/>
      <c r="I76" s="30"/>
      <c r="J76" s="30"/>
      <c r="K76" s="31"/>
      <c r="L76" s="30"/>
    </row>
    <row r="77" customFormat="false" ht="15" hidden="false" customHeight="false" outlineLevel="0" collapsed="false">
      <c r="A77" s="25"/>
      <c r="B77" s="26"/>
      <c r="C77" s="27"/>
      <c r="D77" s="32" t="s">
        <v>49</v>
      </c>
      <c r="E77" s="29"/>
      <c r="F77" s="30"/>
      <c r="G77" s="30"/>
      <c r="H77" s="30"/>
      <c r="I77" s="30"/>
      <c r="J77" s="30"/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41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50</v>
      </c>
      <c r="D81" s="45"/>
      <c r="E81" s="46"/>
      <c r="F81" s="47" t="n">
        <f aca="false">F70+F80</f>
        <v>620</v>
      </c>
      <c r="G81" s="47" t="n">
        <f aca="false">G70+G80</f>
        <v>18.22</v>
      </c>
      <c r="H81" s="47" t="n">
        <f aca="false">H70+H80</f>
        <v>19.39</v>
      </c>
      <c r="I81" s="47" t="n">
        <f aca="false">I70+I80</f>
        <v>84.69</v>
      </c>
      <c r="J81" s="47" t="n">
        <f aca="false">J70+J80</f>
        <v>586.09</v>
      </c>
      <c r="K81" s="47"/>
      <c r="L81" s="47" t="n">
        <f aca="false">L70+L80</f>
        <v>66.76</v>
      </c>
    </row>
    <row r="82" customFormat="false" ht="1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77</v>
      </c>
      <c r="F82" s="23" t="n">
        <v>60</v>
      </c>
      <c r="G82" s="23" t="n">
        <v>1</v>
      </c>
      <c r="H82" s="23" t="n">
        <v>0.08</v>
      </c>
      <c r="I82" s="23" t="n">
        <v>8.28</v>
      </c>
      <c r="J82" s="23" t="n">
        <v>37.79</v>
      </c>
      <c r="K82" s="24" t="s">
        <v>78</v>
      </c>
      <c r="L82" s="23" t="n">
        <v>66.76</v>
      </c>
    </row>
    <row r="83" customFormat="false" ht="15" hidden="false" customHeight="false" outlineLevel="0" collapsed="false">
      <c r="A83" s="25"/>
      <c r="B83" s="26"/>
      <c r="C83" s="27"/>
      <c r="D83" s="28" t="s">
        <v>30</v>
      </c>
      <c r="E83" s="29" t="s">
        <v>79</v>
      </c>
      <c r="F83" s="30" t="n">
        <v>250</v>
      </c>
      <c r="G83" s="30" t="n">
        <v>26.83</v>
      </c>
      <c r="H83" s="30" t="n">
        <v>10.77</v>
      </c>
      <c r="I83" s="30" t="n">
        <v>19.92</v>
      </c>
      <c r="J83" s="30" t="n">
        <v>283.96</v>
      </c>
      <c r="K83" s="31" t="s">
        <v>80</v>
      </c>
      <c r="L83" s="30"/>
    </row>
    <row r="84" customFormat="false" ht="15" hidden="false" customHeight="false" outlineLevel="0" collapsed="false">
      <c r="A84" s="25"/>
      <c r="B84" s="26"/>
      <c r="C84" s="27"/>
      <c r="D84" s="32" t="s">
        <v>57</v>
      </c>
      <c r="E84" s="29" t="s">
        <v>81</v>
      </c>
      <c r="F84" s="30" t="n">
        <v>236</v>
      </c>
      <c r="G84" s="30" t="n">
        <v>5.91</v>
      </c>
      <c r="H84" s="30" t="n">
        <v>11.52</v>
      </c>
      <c r="I84" s="30" t="n">
        <v>53.94</v>
      </c>
      <c r="J84" s="30" t="n">
        <v>343.1</v>
      </c>
      <c r="K84" s="31" t="s">
        <v>82</v>
      </c>
      <c r="L84" s="30"/>
    </row>
    <row r="85" customFormat="false" ht="15" hidden="false" customHeight="false" outlineLevel="0" collapsed="false">
      <c r="A85" s="25"/>
      <c r="B85" s="26"/>
      <c r="C85" s="27"/>
      <c r="D85" s="32" t="s">
        <v>39</v>
      </c>
      <c r="E85" s="29" t="s">
        <v>40</v>
      </c>
      <c r="F85" s="30" t="n">
        <v>30</v>
      </c>
      <c r="G85" s="30" t="n">
        <v>2.28</v>
      </c>
      <c r="H85" s="30" t="n">
        <v>0.27</v>
      </c>
      <c r="I85" s="30" t="n">
        <v>14.91</v>
      </c>
      <c r="J85" s="30" t="n">
        <v>71.19</v>
      </c>
      <c r="K85" s="31"/>
      <c r="L85" s="30"/>
    </row>
    <row r="86" customFormat="false" ht="15" hidden="false" customHeight="false" outlineLevel="0" collapsed="false">
      <c r="A86" s="25"/>
      <c r="B86" s="26"/>
      <c r="C86" s="27"/>
      <c r="D86" s="32"/>
      <c r="E86" s="29"/>
      <c r="F86" s="30"/>
      <c r="G86" s="30"/>
      <c r="H86" s="30"/>
      <c r="I86" s="30"/>
      <c r="J86" s="30"/>
      <c r="K86" s="31"/>
      <c r="L86" s="30"/>
    </row>
    <row r="87" customFormat="false" ht="15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41</v>
      </c>
      <c r="E89" s="37"/>
      <c r="F89" s="38" t="n">
        <f aca="false">SUM(F82:F88)</f>
        <v>576</v>
      </c>
      <c r="G89" s="38" t="n">
        <f aca="false">SUM(G82:G88)</f>
        <v>36.02</v>
      </c>
      <c r="H89" s="38" t="n">
        <f aca="false">SUM(H82:H88)</f>
        <v>22.64</v>
      </c>
      <c r="I89" s="38" t="n">
        <f aca="false">SUM(I82:I88)</f>
        <v>97.05</v>
      </c>
      <c r="J89" s="38" t="n">
        <f aca="false">SUM(J82:J85)</f>
        <v>736.04</v>
      </c>
      <c r="K89" s="39"/>
      <c r="L89" s="38" t="n">
        <f aca="false">SUM(L82:L88)</f>
        <v>66.76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42</v>
      </c>
      <c r="D90" s="32" t="s">
        <v>43</v>
      </c>
      <c r="E90" s="29"/>
      <c r="F90" s="30"/>
      <c r="G90" s="30"/>
      <c r="H90" s="30"/>
      <c r="I90" s="30"/>
      <c r="J90" s="30"/>
      <c r="K90" s="31"/>
      <c r="L90" s="30"/>
    </row>
    <row r="91" customFormat="false" ht="15" hidden="false" customHeight="false" outlineLevel="0" collapsed="false">
      <c r="A91" s="25"/>
      <c r="B91" s="26"/>
      <c r="C91" s="27"/>
      <c r="D91" s="32" t="s">
        <v>44</v>
      </c>
      <c r="E91" s="29"/>
      <c r="F91" s="30"/>
      <c r="G91" s="30"/>
      <c r="H91" s="30"/>
      <c r="I91" s="30"/>
      <c r="J91" s="30"/>
      <c r="K91" s="31"/>
      <c r="L91" s="30"/>
    </row>
    <row r="92" customFormat="false" ht="15" hidden="false" customHeight="false" outlineLevel="0" collapsed="false">
      <c r="A92" s="25"/>
      <c r="B92" s="26"/>
      <c r="C92" s="27"/>
      <c r="D92" s="32" t="s">
        <v>45</v>
      </c>
      <c r="E92" s="29"/>
      <c r="F92" s="30"/>
      <c r="G92" s="30"/>
      <c r="H92" s="30"/>
      <c r="I92" s="30"/>
      <c r="J92" s="30"/>
      <c r="K92" s="31"/>
      <c r="L92" s="30"/>
    </row>
    <row r="93" customFormat="false" ht="15" hidden="false" customHeight="false" outlineLevel="0" collapsed="false">
      <c r="A93" s="25"/>
      <c r="B93" s="26"/>
      <c r="C93" s="27"/>
      <c r="D93" s="32" t="s">
        <v>46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47</v>
      </c>
      <c r="E94" s="29"/>
      <c r="F94" s="30"/>
      <c r="G94" s="30"/>
      <c r="H94" s="30"/>
      <c r="I94" s="30"/>
      <c r="J94" s="30"/>
      <c r="K94" s="31"/>
      <c r="L94" s="30"/>
    </row>
    <row r="95" customFormat="false" ht="15" hidden="false" customHeight="false" outlineLevel="0" collapsed="false">
      <c r="A95" s="25"/>
      <c r="B95" s="26"/>
      <c r="C95" s="27"/>
      <c r="D95" s="32" t="s">
        <v>48</v>
      </c>
      <c r="E95" s="29"/>
      <c r="F95" s="30"/>
      <c r="G95" s="30"/>
      <c r="H95" s="30"/>
      <c r="I95" s="30"/>
      <c r="J95" s="30"/>
      <c r="K95" s="31"/>
      <c r="L95" s="30"/>
    </row>
    <row r="96" customFormat="false" ht="15" hidden="false" customHeight="false" outlineLevel="0" collapsed="false">
      <c r="A96" s="25"/>
      <c r="B96" s="26"/>
      <c r="C96" s="27"/>
      <c r="D96" s="32" t="s">
        <v>49</v>
      </c>
      <c r="E96" s="29"/>
      <c r="F96" s="30"/>
      <c r="G96" s="30"/>
      <c r="H96" s="30"/>
      <c r="I96" s="30"/>
      <c r="J96" s="30"/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41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50</v>
      </c>
      <c r="D100" s="45"/>
      <c r="E100" s="46"/>
      <c r="F100" s="47" t="n">
        <f aca="false">F89+F99</f>
        <v>576</v>
      </c>
      <c r="G100" s="47" t="n">
        <f aca="false">G89+G99</f>
        <v>36.02</v>
      </c>
      <c r="H100" s="47" t="n">
        <f aca="false">H89+H99</f>
        <v>22.64</v>
      </c>
      <c r="I100" s="47" t="n">
        <f aca="false">I89+I99</f>
        <v>97.05</v>
      </c>
      <c r="J100" s="47" t="n">
        <f aca="false">J89+J99</f>
        <v>736.04</v>
      </c>
      <c r="K100" s="47"/>
      <c r="L100" s="47" t="n">
        <f aca="false">L89+L99</f>
        <v>66.76</v>
      </c>
    </row>
    <row r="101" customFormat="false" ht="15" hidden="false" customHeight="false" outlineLevel="0" collapsed="false">
      <c r="A101" s="18" t="n">
        <v>1</v>
      </c>
      <c r="B101" s="19" t="n">
        <v>6</v>
      </c>
      <c r="C101" s="20" t="s">
        <v>26</v>
      </c>
      <c r="D101" s="21" t="s">
        <v>66</v>
      </c>
      <c r="E101" s="22" t="s">
        <v>67</v>
      </c>
      <c r="F101" s="23" t="n">
        <v>140</v>
      </c>
      <c r="G101" s="23" t="n">
        <v>0.56</v>
      </c>
      <c r="H101" s="23" t="n">
        <v>0.56</v>
      </c>
      <c r="I101" s="23" t="n">
        <v>12.6</v>
      </c>
      <c r="J101" s="23" t="n">
        <v>57.68</v>
      </c>
      <c r="K101" s="24"/>
      <c r="L101" s="23" t="n">
        <v>66.76</v>
      </c>
    </row>
    <row r="102" customFormat="false" ht="15" hidden="false" customHeight="false" outlineLevel="0" collapsed="false">
      <c r="A102" s="25"/>
      <c r="B102" s="26"/>
      <c r="C102" s="27"/>
      <c r="D102" s="28" t="s">
        <v>30</v>
      </c>
      <c r="E102" s="29" t="s">
        <v>83</v>
      </c>
      <c r="F102" s="30" t="n">
        <v>100</v>
      </c>
      <c r="G102" s="30" t="n">
        <v>9.99</v>
      </c>
      <c r="H102" s="30" t="n">
        <v>9.18</v>
      </c>
      <c r="I102" s="30" t="n">
        <v>5.48</v>
      </c>
      <c r="J102" s="30" t="n">
        <v>144.53</v>
      </c>
      <c r="K102" s="31" t="s">
        <v>84</v>
      </c>
      <c r="L102" s="30"/>
    </row>
    <row r="103" customFormat="false" ht="15" hidden="false" customHeight="false" outlineLevel="0" collapsed="false">
      <c r="A103" s="25"/>
      <c r="B103" s="26"/>
      <c r="C103" s="27"/>
      <c r="D103" s="32" t="s">
        <v>33</v>
      </c>
      <c r="E103" s="29" t="s">
        <v>85</v>
      </c>
      <c r="F103" s="30" t="n">
        <v>150</v>
      </c>
      <c r="G103" s="30" t="n">
        <v>2.31</v>
      </c>
      <c r="H103" s="30" t="n">
        <v>4.13</v>
      </c>
      <c r="I103" s="30" t="n">
        <v>22.97</v>
      </c>
      <c r="J103" s="30" t="n">
        <v>138.28</v>
      </c>
      <c r="K103" s="31" t="s">
        <v>35</v>
      </c>
      <c r="L103" s="30"/>
    </row>
    <row r="104" customFormat="false" ht="25.5" hidden="false" customHeight="false" outlineLevel="0" collapsed="false">
      <c r="A104" s="25"/>
      <c r="B104" s="26"/>
      <c r="C104" s="27"/>
      <c r="D104" s="32" t="s">
        <v>57</v>
      </c>
      <c r="E104" s="29" t="s">
        <v>86</v>
      </c>
      <c r="F104" s="30" t="n">
        <v>263</v>
      </c>
      <c r="G104" s="30" t="n">
        <v>4.21</v>
      </c>
      <c r="H104" s="30" t="n">
        <v>9.52</v>
      </c>
      <c r="I104" s="30" t="n">
        <v>37.66</v>
      </c>
      <c r="J104" s="30" t="n">
        <v>253.19</v>
      </c>
      <c r="K104" s="31" t="s">
        <v>87</v>
      </c>
      <c r="L104" s="30"/>
    </row>
    <row r="105" customFormat="false" ht="15" hidden="false" customHeight="false" outlineLevel="0" collapsed="false">
      <c r="A105" s="25"/>
      <c r="B105" s="26"/>
      <c r="C105" s="27"/>
      <c r="D105" s="32" t="s">
        <v>39</v>
      </c>
      <c r="E105" s="29" t="s">
        <v>40</v>
      </c>
      <c r="F105" s="30" t="n">
        <v>30</v>
      </c>
      <c r="G105" s="30" t="n">
        <v>2.28</v>
      </c>
      <c r="H105" s="30" t="n">
        <v>0.27</v>
      </c>
      <c r="I105" s="30" t="n">
        <v>14.91</v>
      </c>
      <c r="J105" s="30" t="n">
        <v>71.19</v>
      </c>
      <c r="K105" s="31"/>
      <c r="L105" s="30"/>
    </row>
    <row r="106" customFormat="false" ht="1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41</v>
      </c>
      <c r="E108" s="37"/>
      <c r="F108" s="38" t="n">
        <f aca="false">SUM(F101:F106)</f>
        <v>683</v>
      </c>
      <c r="G108" s="38" t="n">
        <f aca="false">SUM(G101:G107)</f>
        <v>19.35</v>
      </c>
      <c r="H108" s="38" t="n">
        <f aca="false">SUM(H101:H107)</f>
        <v>23.66</v>
      </c>
      <c r="I108" s="38" t="n">
        <f aca="false">SUM(I101:I107)</f>
        <v>93.62</v>
      </c>
      <c r="J108" s="38" t="n">
        <f aca="false">SUM(J101:J107)</f>
        <v>664.87</v>
      </c>
      <c r="K108" s="39"/>
      <c r="L108" s="38" t="n">
        <f aca="false">SUM(L101:L107)</f>
        <v>66.76</v>
      </c>
    </row>
    <row r="109" customFormat="false" ht="15" hidden="false" customHeight="false" outlineLevel="0" collapsed="false">
      <c r="A109" s="40" t="n">
        <f aca="false">A101</f>
        <v>1</v>
      </c>
      <c r="B109" s="41" t="n">
        <v>6</v>
      </c>
      <c r="C109" s="42" t="s">
        <v>42</v>
      </c>
      <c r="D109" s="32" t="s">
        <v>43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44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45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46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47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48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5" hidden="false" customHeight="false" outlineLevel="0" collapsed="false">
      <c r="A115" s="25"/>
      <c r="B115" s="26"/>
      <c r="C115" s="27"/>
      <c r="D115" s="32" t="s">
        <v>49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41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" hidden="false" customHeight="true" outlineLevel="0" collapsed="false">
      <c r="A119" s="43" t="n">
        <f aca="false">A101</f>
        <v>1</v>
      </c>
      <c r="B119" s="44" t="n">
        <f aca="false">B101</f>
        <v>6</v>
      </c>
      <c r="C119" s="45" t="s">
        <v>50</v>
      </c>
      <c r="D119" s="45"/>
      <c r="E119" s="46"/>
      <c r="F119" s="47" t="n">
        <f aca="false">F108+F118</f>
        <v>683</v>
      </c>
      <c r="G119" s="47" t="n">
        <f aca="false">G108+G118</f>
        <v>19.35</v>
      </c>
      <c r="H119" s="47" t="n">
        <f aca="false">H108+H118</f>
        <v>23.66</v>
      </c>
      <c r="I119" s="47" t="n">
        <f aca="false">I108+I118</f>
        <v>93.62</v>
      </c>
      <c r="J119" s="47" t="n">
        <f aca="false">J108+J118</f>
        <v>664.87</v>
      </c>
      <c r="K119" s="47"/>
      <c r="L119" s="47" t="n">
        <f aca="false">L108+L118</f>
        <v>66.76</v>
      </c>
    </row>
    <row r="120" customFormat="false" ht="15" hidden="false" customHeight="false" outlineLevel="0" collapsed="false">
      <c r="A120" s="48" t="n">
        <v>1</v>
      </c>
      <c r="B120" s="26" t="n">
        <v>7</v>
      </c>
      <c r="C120" s="20" t="s">
        <v>26</v>
      </c>
      <c r="D120" s="21" t="s">
        <v>27</v>
      </c>
      <c r="E120" s="22" t="s">
        <v>88</v>
      </c>
      <c r="F120" s="23" t="n">
        <v>60</v>
      </c>
      <c r="G120" s="23" t="n">
        <v>1.17</v>
      </c>
      <c r="H120" s="23" t="n">
        <v>3.06</v>
      </c>
      <c r="I120" s="23" t="n">
        <v>6.33</v>
      </c>
      <c r="J120" s="23" t="n">
        <v>57.55</v>
      </c>
      <c r="K120" s="24" t="s">
        <v>89</v>
      </c>
      <c r="L120" s="23" t="n">
        <v>66.76</v>
      </c>
    </row>
    <row r="121" customFormat="false" ht="15" hidden="false" customHeight="false" outlineLevel="0" collapsed="false">
      <c r="A121" s="48"/>
      <c r="B121" s="26"/>
      <c r="C121" s="27"/>
      <c r="D121" s="28" t="s">
        <v>30</v>
      </c>
      <c r="E121" s="29" t="s">
        <v>90</v>
      </c>
      <c r="F121" s="30" t="n">
        <v>100</v>
      </c>
      <c r="G121" s="30" t="n">
        <v>11.81</v>
      </c>
      <c r="H121" s="30" t="n">
        <v>12.5</v>
      </c>
      <c r="I121" s="30" t="n">
        <v>11.56</v>
      </c>
      <c r="J121" s="30" t="n">
        <v>205.95</v>
      </c>
      <c r="K121" s="31" t="s">
        <v>91</v>
      </c>
      <c r="L121" s="30"/>
    </row>
    <row r="122" customFormat="false" ht="15" hidden="false" customHeight="false" outlineLevel="0" collapsed="false">
      <c r="A122" s="48"/>
      <c r="B122" s="26"/>
      <c r="C122" s="27"/>
      <c r="D122" s="32" t="s">
        <v>33</v>
      </c>
      <c r="E122" s="29" t="s">
        <v>34</v>
      </c>
      <c r="F122" s="30" t="n">
        <v>150</v>
      </c>
      <c r="G122" s="30" t="n">
        <v>4.65</v>
      </c>
      <c r="H122" s="30" t="n">
        <v>4.75</v>
      </c>
      <c r="I122" s="30" t="n">
        <v>24.86</v>
      </c>
      <c r="J122" s="30" t="n">
        <v>160.8</v>
      </c>
      <c r="K122" s="31" t="s">
        <v>35</v>
      </c>
      <c r="L122" s="30"/>
    </row>
    <row r="123" customFormat="false" ht="15" hidden="false" customHeight="false" outlineLevel="0" collapsed="false">
      <c r="A123" s="48"/>
      <c r="B123" s="26"/>
      <c r="C123" s="27"/>
      <c r="D123" s="32" t="s">
        <v>57</v>
      </c>
      <c r="E123" s="29" t="s">
        <v>92</v>
      </c>
      <c r="F123" s="30" t="n">
        <v>200</v>
      </c>
      <c r="G123" s="30" t="n">
        <v>0.1</v>
      </c>
      <c r="H123" s="30" t="n">
        <v>0</v>
      </c>
      <c r="I123" s="30" t="n">
        <v>21.48</v>
      </c>
      <c r="J123" s="30" t="n">
        <v>86.3</v>
      </c>
      <c r="K123" s="31" t="s">
        <v>93</v>
      </c>
      <c r="L123" s="30"/>
    </row>
    <row r="124" customFormat="false" ht="15" hidden="false" customHeight="false" outlineLevel="0" collapsed="false">
      <c r="A124" s="48"/>
      <c r="B124" s="26"/>
      <c r="C124" s="27"/>
      <c r="D124" s="32" t="s">
        <v>39</v>
      </c>
      <c r="E124" s="29" t="s">
        <v>40</v>
      </c>
      <c r="F124" s="30" t="n">
        <v>30</v>
      </c>
      <c r="G124" s="30" t="n">
        <v>2.28</v>
      </c>
      <c r="H124" s="30" t="n">
        <v>0.27</v>
      </c>
      <c r="I124" s="30" t="n">
        <v>14.91</v>
      </c>
      <c r="J124" s="30" t="n">
        <v>71.19</v>
      </c>
      <c r="K124" s="31"/>
      <c r="L124" s="30"/>
    </row>
    <row r="125" customFormat="false" ht="15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49"/>
      <c r="B127" s="34"/>
      <c r="C127" s="35"/>
      <c r="D127" s="36" t="s">
        <v>41</v>
      </c>
      <c r="E127" s="37"/>
      <c r="F127" s="38" t="n">
        <f aca="false">SUM(F120:F124)</f>
        <v>540</v>
      </c>
      <c r="G127" s="38" t="n">
        <f aca="false">SUM(G120:G126)</f>
        <v>20.01</v>
      </c>
      <c r="H127" s="38" t="n">
        <f aca="false">SUM(H120:H126)</f>
        <v>20.58</v>
      </c>
      <c r="I127" s="38" t="n">
        <f aca="false">SUM(I120:I126)</f>
        <v>79.14</v>
      </c>
      <c r="J127" s="38" t="n">
        <f aca="false">SUM(J120:J126)</f>
        <v>581.79</v>
      </c>
      <c r="K127" s="39"/>
      <c r="L127" s="38" t="n">
        <f aca="false">SUM(L120:L126)</f>
        <v>66.76</v>
      </c>
    </row>
    <row r="128" customFormat="false" ht="15" hidden="false" customHeight="false" outlineLevel="0" collapsed="false">
      <c r="A128" s="41" t="n">
        <f aca="false">A120</f>
        <v>1</v>
      </c>
      <c r="B128" s="41" t="n">
        <v>7</v>
      </c>
      <c r="C128" s="42" t="s">
        <v>42</v>
      </c>
      <c r="D128" s="32" t="s">
        <v>43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44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45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5" hidden="false" customHeight="false" outlineLevel="0" collapsed="false">
      <c r="A131" s="48"/>
      <c r="B131" s="26"/>
      <c r="C131" s="27"/>
      <c r="D131" s="32" t="s">
        <v>46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47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5" hidden="false" customHeight="false" outlineLevel="0" collapsed="false">
      <c r="A133" s="48"/>
      <c r="B133" s="26"/>
      <c r="C133" s="27"/>
      <c r="D133" s="32" t="s">
        <v>48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48"/>
      <c r="B134" s="26"/>
      <c r="C134" s="27"/>
      <c r="D134" s="32" t="s">
        <v>49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 t="s">
        <v>94</v>
      </c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41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5" hidden="false" customHeight="true" outlineLevel="0" collapsed="false">
      <c r="A138" s="50" t="n">
        <f aca="false">A120</f>
        <v>1</v>
      </c>
      <c r="B138" s="50" t="n">
        <f aca="false">B120</f>
        <v>7</v>
      </c>
      <c r="C138" s="45" t="s">
        <v>50</v>
      </c>
      <c r="D138" s="45"/>
      <c r="E138" s="46"/>
      <c r="F138" s="47" t="n">
        <f aca="false">F127+F137</f>
        <v>540</v>
      </c>
      <c r="G138" s="47" t="n">
        <f aca="false">G127+G137</f>
        <v>20.01</v>
      </c>
      <c r="H138" s="47" t="n">
        <f aca="false">H127+H137</f>
        <v>20.58</v>
      </c>
      <c r="I138" s="47" t="n">
        <f aca="false">I127+I137</f>
        <v>79.14</v>
      </c>
      <c r="J138" s="47" t="n">
        <f aca="false">J127+J137</f>
        <v>581.79</v>
      </c>
      <c r="K138" s="47"/>
      <c r="L138" s="47" t="n">
        <f aca="false">L127+L137</f>
        <v>66.76</v>
      </c>
    </row>
    <row r="139" customFormat="false" ht="15" hidden="false" customHeight="false" outlineLevel="0" collapsed="false">
      <c r="A139" s="18" t="n">
        <v>1</v>
      </c>
      <c r="B139" s="19" t="n">
        <v>8</v>
      </c>
      <c r="C139" s="20" t="s">
        <v>26</v>
      </c>
      <c r="D139" s="21" t="s">
        <v>66</v>
      </c>
      <c r="E139" s="22" t="s">
        <v>67</v>
      </c>
      <c r="F139" s="23" t="n">
        <v>150</v>
      </c>
      <c r="G139" s="23" t="n">
        <v>0.6</v>
      </c>
      <c r="H139" s="23" t="n">
        <v>0.6</v>
      </c>
      <c r="I139" s="23" t="n">
        <v>13.5</v>
      </c>
      <c r="J139" s="23" t="n">
        <v>61.8</v>
      </c>
      <c r="K139" s="24" t="s">
        <v>68</v>
      </c>
      <c r="L139" s="23" t="n">
        <v>66.76</v>
      </c>
    </row>
    <row r="140" customFormat="false" ht="15" hidden="false" customHeight="false" outlineLevel="0" collapsed="false">
      <c r="A140" s="25"/>
      <c r="B140" s="26"/>
      <c r="C140" s="27"/>
      <c r="D140" s="28" t="s">
        <v>69</v>
      </c>
      <c r="E140" s="29" t="s">
        <v>70</v>
      </c>
      <c r="F140" s="30" t="n">
        <v>48</v>
      </c>
      <c r="G140" s="30" t="n">
        <v>5.52</v>
      </c>
      <c r="H140" s="30" t="n">
        <v>5.04</v>
      </c>
      <c r="I140" s="30" t="n">
        <v>0</v>
      </c>
      <c r="J140" s="30" t="n">
        <v>67.44</v>
      </c>
      <c r="K140" s="31" t="s">
        <v>71</v>
      </c>
      <c r="L140" s="30"/>
    </row>
    <row r="141" customFormat="false" ht="15" hidden="false" customHeight="false" outlineLevel="0" collapsed="false">
      <c r="A141" s="25"/>
      <c r="B141" s="26"/>
      <c r="C141" s="27"/>
      <c r="D141" s="32" t="s">
        <v>72</v>
      </c>
      <c r="E141" s="29" t="s">
        <v>95</v>
      </c>
      <c r="F141" s="30" t="n">
        <v>203</v>
      </c>
      <c r="G141" s="30" t="n">
        <v>6.76</v>
      </c>
      <c r="H141" s="30" t="n">
        <v>6.55</v>
      </c>
      <c r="I141" s="30" t="n">
        <v>27.96</v>
      </c>
      <c r="J141" s="30" t="n">
        <v>197.87</v>
      </c>
      <c r="K141" s="31" t="s">
        <v>96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57</v>
      </c>
      <c r="E142" s="29" t="s">
        <v>97</v>
      </c>
      <c r="F142" s="30" t="n">
        <v>263</v>
      </c>
      <c r="G142" s="30" t="n">
        <v>4.96</v>
      </c>
      <c r="H142" s="30" t="n">
        <v>9.57</v>
      </c>
      <c r="I142" s="30" t="n">
        <v>38.62</v>
      </c>
      <c r="J142" s="30" t="n">
        <v>260.51</v>
      </c>
      <c r="K142" s="31" t="s">
        <v>98</v>
      </c>
      <c r="L142" s="30"/>
    </row>
    <row r="143" customFormat="false" ht="15" hidden="false" customHeight="false" outlineLevel="0" collapsed="false">
      <c r="A143" s="25"/>
      <c r="B143" s="26"/>
      <c r="C143" s="27"/>
      <c r="D143" s="32" t="s">
        <v>39</v>
      </c>
      <c r="E143" s="29" t="s">
        <v>40</v>
      </c>
      <c r="F143" s="30" t="n">
        <v>30</v>
      </c>
      <c r="G143" s="30" t="n">
        <v>2.28</v>
      </c>
      <c r="H143" s="30" t="n">
        <v>0.27</v>
      </c>
      <c r="I143" s="30" t="n">
        <v>14.91</v>
      </c>
      <c r="J143" s="30" t="n">
        <v>71.19</v>
      </c>
      <c r="K143" s="31"/>
      <c r="L143" s="30"/>
    </row>
    <row r="144" customFormat="false" ht="15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41</v>
      </c>
      <c r="E146" s="37"/>
      <c r="F146" s="38" t="n">
        <f aca="false">SUM(F139:F145)</f>
        <v>694</v>
      </c>
      <c r="G146" s="38" t="n">
        <f aca="false">SUM(G139:G145)</f>
        <v>20.12</v>
      </c>
      <c r="H146" s="38" t="n">
        <f aca="false">SUM(H139:H145)</f>
        <v>22.03</v>
      </c>
      <c r="I146" s="38" t="n">
        <f aca="false">SUM(I139:I145)</f>
        <v>94.99</v>
      </c>
      <c r="J146" s="38" t="n">
        <f aca="false">SUM(J139:J145)</f>
        <v>658.81</v>
      </c>
      <c r="K146" s="39"/>
      <c r="L146" s="38" t="n">
        <f aca="false">SUM(L139:L145)</f>
        <v>66.76</v>
      </c>
    </row>
    <row r="147" customFormat="false" ht="15" hidden="false" customHeight="false" outlineLevel="0" collapsed="false">
      <c r="A147" s="40" t="n">
        <f aca="false">A139</f>
        <v>1</v>
      </c>
      <c r="B147" s="41" t="n">
        <v>8</v>
      </c>
      <c r="C147" s="42" t="s">
        <v>42</v>
      </c>
      <c r="D147" s="32" t="s">
        <v>43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44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45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46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5" hidden="false" customHeight="false" outlineLevel="0" collapsed="false">
      <c r="A151" s="25"/>
      <c r="B151" s="26"/>
      <c r="C151" s="27"/>
      <c r="D151" s="32" t="s">
        <v>47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48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5" hidden="false" customHeight="false" outlineLevel="0" collapsed="false">
      <c r="A153" s="25"/>
      <c r="B153" s="26"/>
      <c r="C153" s="27"/>
      <c r="D153" s="32" t="s">
        <v>49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41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5" hidden="false" customHeight="true" outlineLevel="0" collapsed="false">
      <c r="A157" s="43" t="n">
        <f aca="false">A139</f>
        <v>1</v>
      </c>
      <c r="B157" s="44" t="n">
        <f aca="false">B139</f>
        <v>8</v>
      </c>
      <c r="C157" s="45" t="s">
        <v>50</v>
      </c>
      <c r="D157" s="45"/>
      <c r="E157" s="46"/>
      <c r="F157" s="47" t="n">
        <f aca="false">F146+F156</f>
        <v>694</v>
      </c>
      <c r="G157" s="47" t="n">
        <f aca="false">G146+G156</f>
        <v>20.12</v>
      </c>
      <c r="H157" s="47" t="n">
        <f aca="false">H146+H156</f>
        <v>22.03</v>
      </c>
      <c r="I157" s="47" t="n">
        <f aca="false">I146+I156</f>
        <v>94.99</v>
      </c>
      <c r="J157" s="47" t="n">
        <f aca="false">J146+J156</f>
        <v>658.81</v>
      </c>
      <c r="K157" s="47"/>
      <c r="L157" s="47" t="n">
        <f aca="false">L146+L156</f>
        <v>66.76</v>
      </c>
    </row>
    <row r="158" customFormat="false" ht="15" hidden="false" customHeight="false" outlineLevel="0" collapsed="false">
      <c r="A158" s="18" t="n">
        <v>1</v>
      </c>
      <c r="B158" s="19" t="n">
        <v>9</v>
      </c>
      <c r="C158" s="20" t="s">
        <v>26</v>
      </c>
      <c r="D158" s="21" t="s">
        <v>27</v>
      </c>
      <c r="E158" s="22" t="s">
        <v>99</v>
      </c>
      <c r="F158" s="23" t="n">
        <v>60</v>
      </c>
      <c r="G158" s="23" t="n">
        <v>0.75</v>
      </c>
      <c r="H158" s="23" t="n">
        <v>6.12</v>
      </c>
      <c r="I158" s="23" t="n">
        <v>8.77</v>
      </c>
      <c r="J158" s="23" t="n">
        <v>93.14</v>
      </c>
      <c r="K158" s="24" t="s">
        <v>100</v>
      </c>
      <c r="L158" s="23" t="n">
        <v>66.76</v>
      </c>
    </row>
    <row r="159" customFormat="false" ht="15" hidden="false" customHeight="false" outlineLevel="0" collapsed="false">
      <c r="A159" s="25"/>
      <c r="B159" s="26"/>
      <c r="C159" s="27"/>
      <c r="D159" s="28" t="s">
        <v>101</v>
      </c>
      <c r="E159" s="29" t="s">
        <v>102</v>
      </c>
      <c r="F159" s="30" t="n">
        <v>100</v>
      </c>
      <c r="G159" s="30" t="n">
        <v>23.64</v>
      </c>
      <c r="H159" s="30" t="n">
        <v>4.6</v>
      </c>
      <c r="I159" s="30" t="n">
        <v>3.79</v>
      </c>
      <c r="J159" s="30" t="n">
        <v>151.08</v>
      </c>
      <c r="K159" s="31" t="s">
        <v>103</v>
      </c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33</v>
      </c>
      <c r="E160" s="29" t="s">
        <v>55</v>
      </c>
      <c r="F160" s="51" t="n">
        <v>150</v>
      </c>
      <c r="G160" s="30" t="n">
        <v>5.36</v>
      </c>
      <c r="H160" s="30" t="n">
        <v>4.37</v>
      </c>
      <c r="I160" s="30" t="n">
        <v>36.54</v>
      </c>
      <c r="J160" s="30" t="n">
        <v>206.89</v>
      </c>
      <c r="K160" s="31" t="s">
        <v>56</v>
      </c>
      <c r="L160" s="30"/>
    </row>
    <row r="161" customFormat="false" ht="15" hidden="false" customHeight="false" outlineLevel="0" collapsed="false">
      <c r="A161" s="25"/>
      <c r="B161" s="26"/>
      <c r="C161" s="27"/>
      <c r="D161" s="32" t="s">
        <v>57</v>
      </c>
      <c r="E161" s="29" t="s">
        <v>104</v>
      </c>
      <c r="F161" s="30" t="n">
        <v>200</v>
      </c>
      <c r="G161" s="30" t="n">
        <v>0</v>
      </c>
      <c r="H161" s="30" t="n">
        <v>0</v>
      </c>
      <c r="I161" s="30" t="n">
        <v>9.98</v>
      </c>
      <c r="J161" s="30" t="n">
        <v>39.92</v>
      </c>
      <c r="K161" s="31" t="s">
        <v>82</v>
      </c>
      <c r="L161" s="30"/>
    </row>
    <row r="162" customFormat="false" ht="15" hidden="false" customHeight="false" outlineLevel="0" collapsed="false">
      <c r="A162" s="25"/>
      <c r="B162" s="26"/>
      <c r="C162" s="27"/>
      <c r="D162" s="32" t="s">
        <v>39</v>
      </c>
      <c r="E162" s="29" t="s">
        <v>40</v>
      </c>
      <c r="F162" s="30" t="n">
        <v>30</v>
      </c>
      <c r="G162" s="30" t="n">
        <v>2.28</v>
      </c>
      <c r="H162" s="30" t="n">
        <v>0.27</v>
      </c>
      <c r="I162" s="30" t="n">
        <v>14.91</v>
      </c>
      <c r="J162" s="30" t="n">
        <v>71.19</v>
      </c>
      <c r="K162" s="31"/>
      <c r="L162" s="30"/>
    </row>
    <row r="163" customFormat="false" ht="15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41</v>
      </c>
      <c r="E165" s="37"/>
      <c r="F165" s="38" t="n">
        <f aca="false">SUM(F158:F164)</f>
        <v>540</v>
      </c>
      <c r="G165" s="38" t="n">
        <f aca="false">SUM(G158:G164)</f>
        <v>32.03</v>
      </c>
      <c r="H165" s="38" t="n">
        <f aca="false">SUM(H158:H164)</f>
        <v>15.36</v>
      </c>
      <c r="I165" s="38" t="n">
        <f aca="false">SUM(I158:I164)</f>
        <v>73.99</v>
      </c>
      <c r="J165" s="38" t="n">
        <f aca="false">SUM(J158:J164)</f>
        <v>562.22</v>
      </c>
      <c r="K165" s="39"/>
      <c r="L165" s="38" t="n">
        <f aca="false">SUM(L158:L164)</f>
        <v>66.76</v>
      </c>
    </row>
    <row r="166" customFormat="false" ht="15" hidden="false" customHeight="false" outlineLevel="0" collapsed="false">
      <c r="A166" s="40" t="n">
        <f aca="false">A158</f>
        <v>1</v>
      </c>
      <c r="B166" s="41" t="n">
        <f aca="false">B158</f>
        <v>9</v>
      </c>
      <c r="C166" s="42" t="s">
        <v>42</v>
      </c>
      <c r="D166" s="32" t="s">
        <v>43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44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45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46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47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48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5" hidden="false" customHeight="false" outlineLevel="0" collapsed="false">
      <c r="A172" s="25"/>
      <c r="B172" s="26"/>
      <c r="C172" s="27"/>
      <c r="D172" s="32" t="s">
        <v>49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41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5" hidden="false" customHeight="true" outlineLevel="0" collapsed="false">
      <c r="A176" s="43" t="n">
        <f aca="false">A158</f>
        <v>1</v>
      </c>
      <c r="B176" s="44" t="n">
        <f aca="false">B158</f>
        <v>9</v>
      </c>
      <c r="C176" s="45" t="s">
        <v>50</v>
      </c>
      <c r="D176" s="45"/>
      <c r="E176" s="46"/>
      <c r="F176" s="47" t="n">
        <f aca="false">F165+F175</f>
        <v>540</v>
      </c>
      <c r="G176" s="47" t="n">
        <f aca="false">G165+G175</f>
        <v>32.03</v>
      </c>
      <c r="H176" s="47" t="n">
        <f aca="false">H165+H175</f>
        <v>15.36</v>
      </c>
      <c r="I176" s="47" t="n">
        <f aca="false">I165+I175</f>
        <v>73.99</v>
      </c>
      <c r="J176" s="47" t="n">
        <f aca="false">J165+J175</f>
        <v>562.22</v>
      </c>
      <c r="K176" s="47"/>
      <c r="L176" s="47" t="n">
        <f aca="false">L165+L175</f>
        <v>66.76</v>
      </c>
    </row>
    <row r="177" customFormat="false" ht="15" hidden="false" customHeight="false" outlineLevel="0" collapsed="false">
      <c r="A177" s="18" t="n">
        <v>1</v>
      </c>
      <c r="B177" s="19" t="n">
        <v>10</v>
      </c>
      <c r="C177" s="20" t="s">
        <v>26</v>
      </c>
      <c r="D177" s="21" t="s">
        <v>66</v>
      </c>
      <c r="E177" s="22" t="s">
        <v>67</v>
      </c>
      <c r="F177" s="23" t="n">
        <v>150</v>
      </c>
      <c r="G177" s="23" t="n">
        <v>0.6</v>
      </c>
      <c r="H177" s="23" t="n">
        <v>0.6</v>
      </c>
      <c r="I177" s="23" t="n">
        <v>13.5</v>
      </c>
      <c r="J177" s="23" t="n">
        <v>61.8</v>
      </c>
      <c r="K177" s="24" t="s">
        <v>68</v>
      </c>
      <c r="L177" s="23" t="n">
        <v>66.76</v>
      </c>
    </row>
    <row r="178" customFormat="false" ht="15" hidden="false" customHeight="false" outlineLevel="0" collapsed="false">
      <c r="A178" s="25"/>
      <c r="B178" s="26"/>
      <c r="C178" s="27"/>
      <c r="D178" s="28" t="s">
        <v>27</v>
      </c>
      <c r="E178" s="29" t="s">
        <v>105</v>
      </c>
      <c r="F178" s="30" t="n">
        <v>60</v>
      </c>
      <c r="G178" s="30" t="n">
        <v>1.16</v>
      </c>
      <c r="H178" s="30" t="n">
        <v>3.67</v>
      </c>
      <c r="I178" s="30" t="n">
        <v>6.82</v>
      </c>
      <c r="J178" s="30" t="n">
        <v>65</v>
      </c>
      <c r="K178" s="31" t="s">
        <v>106</v>
      </c>
      <c r="L178" s="30"/>
    </row>
    <row r="179" customFormat="false" ht="15" hidden="false" customHeight="false" outlineLevel="0" collapsed="false">
      <c r="A179" s="25"/>
      <c r="B179" s="26"/>
      <c r="C179" s="27"/>
      <c r="D179" s="32" t="s">
        <v>30</v>
      </c>
      <c r="E179" s="29" t="s">
        <v>107</v>
      </c>
      <c r="F179" s="30" t="n">
        <v>52</v>
      </c>
      <c r="G179" s="30" t="n">
        <v>10.75</v>
      </c>
      <c r="H179" s="30" t="n">
        <v>7.84</v>
      </c>
      <c r="I179" s="30" t="n">
        <v>15.74</v>
      </c>
      <c r="J179" s="30" t="n">
        <v>176.51</v>
      </c>
      <c r="K179" s="31" t="s">
        <v>108</v>
      </c>
      <c r="L179" s="30"/>
    </row>
    <row r="180" customFormat="false" ht="15" hidden="false" customHeight="false" outlineLevel="0" collapsed="false">
      <c r="A180" s="25"/>
      <c r="B180" s="26"/>
      <c r="C180" s="27"/>
      <c r="D180" s="32" t="s">
        <v>33</v>
      </c>
      <c r="E180" s="29" t="s">
        <v>109</v>
      </c>
      <c r="F180" s="30" t="n">
        <v>150</v>
      </c>
      <c r="G180" s="30" t="n">
        <v>3.31</v>
      </c>
      <c r="H180" s="30" t="n">
        <v>4.6</v>
      </c>
      <c r="I180" s="30" t="n">
        <v>15.04</v>
      </c>
      <c r="J180" s="30" t="n">
        <v>114.76</v>
      </c>
      <c r="K180" s="31" t="s">
        <v>110</v>
      </c>
      <c r="L180" s="30"/>
    </row>
    <row r="181" customFormat="false" ht="15" hidden="false" customHeight="false" outlineLevel="0" collapsed="false">
      <c r="A181" s="25"/>
      <c r="B181" s="26"/>
      <c r="C181" s="27"/>
      <c r="D181" s="32" t="s">
        <v>57</v>
      </c>
      <c r="E181" s="29" t="s">
        <v>37</v>
      </c>
      <c r="F181" s="30" t="n">
        <v>207</v>
      </c>
      <c r="G181" s="30" t="n">
        <v>0.27</v>
      </c>
      <c r="H181" s="30" t="n">
        <v>0.06</v>
      </c>
      <c r="I181" s="30" t="n">
        <v>15.28</v>
      </c>
      <c r="J181" s="30" t="n">
        <v>62.73</v>
      </c>
      <c r="K181" s="31" t="s">
        <v>38</v>
      </c>
      <c r="L181" s="30"/>
    </row>
    <row r="182" customFormat="false" ht="15" hidden="false" customHeight="false" outlineLevel="0" collapsed="false">
      <c r="A182" s="25"/>
      <c r="B182" s="26"/>
      <c r="C182" s="27"/>
      <c r="D182" s="28" t="s">
        <v>39</v>
      </c>
      <c r="E182" s="29" t="s">
        <v>40</v>
      </c>
      <c r="F182" s="30" t="n">
        <v>30</v>
      </c>
      <c r="G182" s="30" t="n">
        <v>2.28</v>
      </c>
      <c r="H182" s="30" t="n">
        <v>0.27</v>
      </c>
      <c r="I182" s="30" t="n">
        <v>14.91</v>
      </c>
      <c r="J182" s="30" t="n">
        <v>71.19</v>
      </c>
      <c r="K182" s="31"/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41</v>
      </c>
      <c r="E184" s="37"/>
      <c r="F184" s="38" t="n">
        <f aca="false">SUM(F177:F182)</f>
        <v>649</v>
      </c>
      <c r="G184" s="38" t="n">
        <f aca="false">SUM(G177:G183)</f>
        <v>18.37</v>
      </c>
      <c r="H184" s="38" t="n">
        <f aca="false">SUM(H177:H183)</f>
        <v>17.04</v>
      </c>
      <c r="I184" s="38" t="n">
        <f aca="false">SUM(I177:I183)</f>
        <v>81.29</v>
      </c>
      <c r="J184" s="38" t="n">
        <f aca="false">SUM(J177:J183)</f>
        <v>551.99</v>
      </c>
      <c r="K184" s="39"/>
      <c r="L184" s="38" t="n">
        <f aca="false">SUM(L177:L183)</f>
        <v>66.76</v>
      </c>
    </row>
    <row r="185" customFormat="false" ht="15" hidden="false" customHeight="false" outlineLevel="0" collapsed="false">
      <c r="A185" s="40" t="n">
        <f aca="false">A177</f>
        <v>1</v>
      </c>
      <c r="B185" s="41" t="n">
        <f aca="false">B177</f>
        <v>10</v>
      </c>
      <c r="C185" s="42" t="s">
        <v>42</v>
      </c>
      <c r="D185" s="32" t="s">
        <v>43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44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45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5" hidden="false" customHeight="false" outlineLevel="0" collapsed="false">
      <c r="A188" s="25"/>
      <c r="B188" s="26"/>
      <c r="C188" s="27"/>
      <c r="D188" s="32" t="s">
        <v>46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47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5" hidden="false" customHeight="false" outlineLevel="0" collapsed="false">
      <c r="A190" s="25"/>
      <c r="B190" s="26"/>
      <c r="C190" s="27"/>
      <c r="D190" s="32" t="s">
        <v>48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5" hidden="false" customHeight="false" outlineLevel="0" collapsed="false">
      <c r="A191" s="25"/>
      <c r="B191" s="26"/>
      <c r="C191" s="27"/>
      <c r="D191" s="32" t="s">
        <v>49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41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5.75" hidden="false" customHeight="true" outlineLevel="0" collapsed="false">
      <c r="A195" s="43" t="n">
        <f aca="false">A177</f>
        <v>1</v>
      </c>
      <c r="B195" s="44" t="n">
        <f aca="false">B177</f>
        <v>10</v>
      </c>
      <c r="C195" s="45" t="s">
        <v>50</v>
      </c>
      <c r="D195" s="45"/>
      <c r="E195" s="46"/>
      <c r="F195" s="47" t="n">
        <f aca="false">F184+F194</f>
        <v>649</v>
      </c>
      <c r="G195" s="47" t="n">
        <f aca="false">G184+G194</f>
        <v>18.37</v>
      </c>
      <c r="H195" s="47" t="n">
        <f aca="false">H184+H194</f>
        <v>17.04</v>
      </c>
      <c r="I195" s="47" t="n">
        <f aca="false">I184+I194</f>
        <v>81.29</v>
      </c>
      <c r="J195" s="47" t="n">
        <f aca="false">J184+J194</f>
        <v>551.99</v>
      </c>
      <c r="K195" s="47"/>
      <c r="L195" s="47" t="n">
        <f aca="false">L184+L194</f>
        <v>66.76</v>
      </c>
    </row>
    <row r="196" s="52" customFormat="true" ht="15" hidden="false" customHeight="false" outlineLevel="0" collapsed="false">
      <c r="A196" s="18" t="n">
        <v>1</v>
      </c>
      <c r="B196" s="19" t="n">
        <v>11</v>
      </c>
      <c r="C196" s="20" t="s">
        <v>26</v>
      </c>
      <c r="D196" s="21" t="s">
        <v>111</v>
      </c>
      <c r="E196" s="22" t="s">
        <v>67</v>
      </c>
      <c r="F196" s="23" t="n">
        <v>145</v>
      </c>
      <c r="G196" s="23" t="n">
        <v>0.58</v>
      </c>
      <c r="H196" s="23" t="n">
        <v>0.58</v>
      </c>
      <c r="I196" s="23" t="n">
        <v>13.05</v>
      </c>
      <c r="J196" s="23" t="n">
        <v>59.74</v>
      </c>
      <c r="K196" s="24" t="s">
        <v>68</v>
      </c>
      <c r="L196" s="23" t="n">
        <v>66.76</v>
      </c>
    </row>
    <row r="197" s="52" customFormat="true" ht="25.5" hidden="false" customHeight="false" outlineLevel="0" collapsed="false">
      <c r="A197" s="25"/>
      <c r="B197" s="26"/>
      <c r="C197" s="27"/>
      <c r="D197" s="28" t="s">
        <v>30</v>
      </c>
      <c r="E197" s="29" t="s">
        <v>112</v>
      </c>
      <c r="F197" s="30" t="n">
        <v>250</v>
      </c>
      <c r="G197" s="30" t="n">
        <v>19.7</v>
      </c>
      <c r="H197" s="30" t="n">
        <v>16.23</v>
      </c>
      <c r="I197" s="30" t="n">
        <v>51.77</v>
      </c>
      <c r="J197" s="30" t="n">
        <v>431.91</v>
      </c>
      <c r="K197" s="31" t="s">
        <v>113</v>
      </c>
      <c r="L197" s="30"/>
    </row>
    <row r="198" customFormat="false" ht="13.5" hidden="false" customHeight="true" outlineLevel="0" collapsed="false">
      <c r="A198" s="25"/>
      <c r="B198" s="26"/>
      <c r="C198" s="27"/>
      <c r="D198" s="32"/>
      <c r="E198" s="29" t="s">
        <v>114</v>
      </c>
      <c r="F198" s="30" t="n">
        <v>20</v>
      </c>
      <c r="G198" s="30" t="n">
        <v>1.02</v>
      </c>
      <c r="H198" s="30" t="n">
        <v>0</v>
      </c>
      <c r="I198" s="30" t="n">
        <v>1.09</v>
      </c>
      <c r="J198" s="30" t="n">
        <v>8.44</v>
      </c>
      <c r="K198" s="31" t="s">
        <v>61</v>
      </c>
      <c r="L198" s="30"/>
    </row>
    <row r="199" customFormat="false" ht="15" hidden="false" customHeight="false" outlineLevel="0" collapsed="false">
      <c r="A199" s="25"/>
      <c r="B199" s="26"/>
      <c r="C199" s="27"/>
      <c r="D199" s="32" t="s">
        <v>57</v>
      </c>
      <c r="E199" s="29" t="s">
        <v>58</v>
      </c>
      <c r="F199" s="30" t="n">
        <v>200</v>
      </c>
      <c r="G199" s="30" t="n">
        <v>0.5</v>
      </c>
      <c r="H199" s="30" t="n">
        <v>0.02</v>
      </c>
      <c r="I199" s="30" t="n">
        <v>19.43</v>
      </c>
      <c r="J199" s="30" t="n">
        <v>79.92</v>
      </c>
      <c r="K199" s="31" t="s">
        <v>59</v>
      </c>
      <c r="L199" s="30"/>
    </row>
    <row r="200" customFormat="false" ht="15" hidden="false" customHeight="false" outlineLevel="0" collapsed="false">
      <c r="A200" s="25"/>
      <c r="B200" s="26"/>
      <c r="C200" s="27"/>
      <c r="D200" s="32" t="s">
        <v>39</v>
      </c>
      <c r="E200" s="29" t="s">
        <v>40</v>
      </c>
      <c r="F200" s="30" t="n">
        <v>30</v>
      </c>
      <c r="G200" s="30" t="n">
        <v>2.28</v>
      </c>
      <c r="H200" s="30" t="n">
        <v>0.27</v>
      </c>
      <c r="I200" s="30" t="n">
        <v>14.91</v>
      </c>
      <c r="J200" s="30" t="n">
        <v>71.19</v>
      </c>
      <c r="K200" s="31"/>
      <c r="L200" s="30"/>
    </row>
    <row r="201" customFormat="false" ht="15" hidden="false" customHeight="false" outlineLevel="0" collapsed="false">
      <c r="A201" s="25"/>
      <c r="B201" s="26"/>
      <c r="C201" s="27"/>
      <c r="D201" s="28"/>
      <c r="E201" s="29"/>
      <c r="F201" s="30"/>
      <c r="G201" s="30"/>
      <c r="H201" s="30"/>
      <c r="I201" s="30"/>
      <c r="J201" s="30"/>
      <c r="K201" s="31"/>
      <c r="L201" s="30"/>
    </row>
    <row r="202" customFormat="false" ht="15" hidden="false" customHeight="false" outlineLevel="0" collapsed="false">
      <c r="A202" s="25"/>
      <c r="B202" s="26"/>
      <c r="C202" s="27"/>
      <c r="D202" s="28"/>
      <c r="E202" s="29"/>
      <c r="F202" s="30"/>
      <c r="G202" s="30"/>
      <c r="H202" s="30"/>
      <c r="I202" s="30"/>
      <c r="J202" s="30"/>
      <c r="K202" s="31"/>
      <c r="L202" s="30"/>
    </row>
    <row r="203" customFormat="false" ht="15" hidden="false" customHeight="false" outlineLevel="0" collapsed="false">
      <c r="A203" s="33"/>
      <c r="B203" s="34"/>
      <c r="C203" s="35"/>
      <c r="D203" s="36" t="s">
        <v>41</v>
      </c>
      <c r="E203" s="37"/>
      <c r="F203" s="38" t="n">
        <f aca="false">SUM(F196:F201)</f>
        <v>645</v>
      </c>
      <c r="G203" s="38" t="n">
        <f aca="false">SUM(G196:G202)</f>
        <v>24.08</v>
      </c>
      <c r="H203" s="38" t="n">
        <f aca="false">SUM(H196:H202)</f>
        <v>17.1</v>
      </c>
      <c r="I203" s="38" t="n">
        <f aca="false">SUM(I196:I202)</f>
        <v>100.25</v>
      </c>
      <c r="J203" s="38" t="n">
        <f aca="false">SUM(J196:J202)</f>
        <v>651.2</v>
      </c>
      <c r="K203" s="39"/>
      <c r="L203" s="38" t="n">
        <f aca="false">SUM(L196:L202)</f>
        <v>66.76</v>
      </c>
    </row>
    <row r="204" customFormat="false" ht="15" hidden="false" customHeight="false" outlineLevel="0" collapsed="false">
      <c r="A204" s="40" t="n">
        <f aca="false">A196</f>
        <v>1</v>
      </c>
      <c r="B204" s="41" t="n">
        <f aca="false">B196</f>
        <v>11</v>
      </c>
      <c r="C204" s="42" t="s">
        <v>42</v>
      </c>
      <c r="D204" s="32" t="s">
        <v>43</v>
      </c>
      <c r="E204" s="29"/>
      <c r="F204" s="30"/>
      <c r="G204" s="30"/>
      <c r="H204" s="30"/>
      <c r="I204" s="30"/>
      <c r="J204" s="30"/>
      <c r="K204" s="31"/>
      <c r="L204" s="30"/>
    </row>
    <row r="205" customFormat="false" ht="15" hidden="false" customHeight="false" outlineLevel="0" collapsed="false">
      <c r="A205" s="25"/>
      <c r="B205" s="26"/>
      <c r="C205" s="27"/>
      <c r="D205" s="32" t="s">
        <v>44</v>
      </c>
      <c r="E205" s="29"/>
      <c r="F205" s="30"/>
      <c r="G205" s="30"/>
      <c r="H205" s="30"/>
      <c r="I205" s="30"/>
      <c r="J205" s="30"/>
      <c r="K205" s="31"/>
      <c r="L205" s="30"/>
    </row>
    <row r="206" customFormat="false" ht="15" hidden="false" customHeight="false" outlineLevel="0" collapsed="false">
      <c r="A206" s="25"/>
      <c r="B206" s="26"/>
      <c r="C206" s="27"/>
      <c r="D206" s="32" t="s">
        <v>45</v>
      </c>
      <c r="E206" s="29"/>
      <c r="F206" s="30"/>
      <c r="G206" s="30"/>
      <c r="H206" s="30"/>
      <c r="I206" s="30"/>
      <c r="J206" s="30"/>
      <c r="K206" s="31"/>
      <c r="L206" s="30"/>
    </row>
    <row r="207" customFormat="false" ht="15" hidden="false" customHeight="false" outlineLevel="0" collapsed="false">
      <c r="A207" s="25"/>
      <c r="B207" s="26"/>
      <c r="C207" s="27"/>
      <c r="D207" s="32" t="s">
        <v>46</v>
      </c>
      <c r="E207" s="29"/>
      <c r="F207" s="30"/>
      <c r="G207" s="30"/>
      <c r="H207" s="30"/>
      <c r="I207" s="30"/>
      <c r="J207" s="30"/>
      <c r="K207" s="31"/>
      <c r="L207" s="30"/>
    </row>
    <row r="208" customFormat="false" ht="15" hidden="false" customHeight="false" outlineLevel="0" collapsed="false">
      <c r="A208" s="25"/>
      <c r="B208" s="26"/>
      <c r="C208" s="27"/>
      <c r="D208" s="32" t="s">
        <v>47</v>
      </c>
      <c r="E208" s="29"/>
      <c r="F208" s="30"/>
      <c r="G208" s="30"/>
      <c r="H208" s="30"/>
      <c r="I208" s="30"/>
      <c r="J208" s="30"/>
      <c r="K208" s="31"/>
      <c r="L208" s="30"/>
    </row>
    <row r="209" customFormat="false" ht="15" hidden="false" customHeight="false" outlineLevel="0" collapsed="false">
      <c r="A209" s="25"/>
      <c r="B209" s="26"/>
      <c r="C209" s="27"/>
      <c r="D209" s="32" t="s">
        <v>48</v>
      </c>
      <c r="E209" s="29"/>
      <c r="F209" s="30"/>
      <c r="G209" s="30"/>
      <c r="H209" s="30"/>
      <c r="I209" s="30"/>
      <c r="J209" s="30"/>
      <c r="K209" s="31"/>
      <c r="L209" s="30"/>
    </row>
    <row r="210" customFormat="false" ht="15" hidden="false" customHeight="false" outlineLevel="0" collapsed="false">
      <c r="A210" s="25"/>
      <c r="B210" s="26"/>
      <c r="C210" s="27"/>
      <c r="D210" s="32" t="s">
        <v>49</v>
      </c>
      <c r="E210" s="29"/>
      <c r="F210" s="30"/>
      <c r="G210" s="30"/>
      <c r="H210" s="30"/>
      <c r="I210" s="30"/>
      <c r="J210" s="30"/>
      <c r="K210" s="31"/>
      <c r="L210" s="30"/>
    </row>
    <row r="211" customFormat="false" ht="15" hidden="false" customHeight="false" outlineLevel="0" collapsed="false">
      <c r="A211" s="25"/>
      <c r="B211" s="26"/>
      <c r="C211" s="27"/>
      <c r="D211" s="28"/>
      <c r="E211" s="29"/>
      <c r="F211" s="30"/>
      <c r="G211" s="30"/>
      <c r="H211" s="30"/>
      <c r="I211" s="30"/>
      <c r="J211" s="30"/>
      <c r="K211" s="31"/>
      <c r="L211" s="30"/>
    </row>
    <row r="212" customFormat="false" ht="15" hidden="false" customHeight="false" outlineLevel="0" collapsed="false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customFormat="false" ht="15" hidden="false" customHeight="false" outlineLevel="0" collapsed="false">
      <c r="A213" s="33"/>
      <c r="B213" s="34"/>
      <c r="C213" s="35"/>
      <c r="D213" s="36" t="s">
        <v>41</v>
      </c>
      <c r="E213" s="37"/>
      <c r="F213" s="38" t="n">
        <f aca="false">SUM(F204:F212)</f>
        <v>0</v>
      </c>
      <c r="G213" s="38" t="n">
        <f aca="false">SUM(G204:G212)</f>
        <v>0</v>
      </c>
      <c r="H213" s="38" t="n">
        <f aca="false">SUM(H204:H212)</f>
        <v>0</v>
      </c>
      <c r="I213" s="38" t="n">
        <f aca="false">SUM(I204:I212)</f>
        <v>0</v>
      </c>
      <c r="J213" s="38" t="n">
        <f aca="false">SUM(J204:J212)</f>
        <v>0</v>
      </c>
      <c r="K213" s="39"/>
      <c r="L213" s="38" t="n">
        <f aca="false">SUM(L204:L212)</f>
        <v>0</v>
      </c>
    </row>
    <row r="214" customFormat="false" ht="15.75" hidden="false" customHeight="true" outlineLevel="0" collapsed="false">
      <c r="A214" s="43" t="n">
        <f aca="false">A196</f>
        <v>1</v>
      </c>
      <c r="B214" s="44" t="n">
        <f aca="false">B196</f>
        <v>11</v>
      </c>
      <c r="C214" s="45" t="s">
        <v>50</v>
      </c>
      <c r="D214" s="45"/>
      <c r="E214" s="46"/>
      <c r="F214" s="47" t="n">
        <f aca="false">F203+F213</f>
        <v>645</v>
      </c>
      <c r="G214" s="47" t="n">
        <f aca="false">G203+G213</f>
        <v>24.08</v>
      </c>
      <c r="H214" s="47" t="n">
        <f aca="false">H203+H213</f>
        <v>17.1</v>
      </c>
      <c r="I214" s="47" t="n">
        <f aca="false">I203+I213</f>
        <v>100.25</v>
      </c>
      <c r="J214" s="47" t="n">
        <f aca="false">J203+J213</f>
        <v>651.2</v>
      </c>
      <c r="K214" s="47"/>
      <c r="L214" s="47" t="n">
        <f aca="false">L203+L213</f>
        <v>66.76</v>
      </c>
    </row>
    <row r="215" customFormat="false" ht="15" hidden="false" customHeight="false" outlineLevel="0" collapsed="false">
      <c r="A215" s="48" t="n">
        <v>1</v>
      </c>
      <c r="B215" s="26" t="n">
        <v>12</v>
      </c>
      <c r="C215" s="20" t="s">
        <v>26</v>
      </c>
      <c r="D215" s="21" t="s">
        <v>115</v>
      </c>
      <c r="E215" s="22" t="s">
        <v>116</v>
      </c>
      <c r="F215" s="23" t="n">
        <v>60</v>
      </c>
      <c r="G215" s="23" t="n">
        <v>1.51</v>
      </c>
      <c r="H215" s="23" t="n">
        <v>4.26</v>
      </c>
      <c r="I215" s="23" t="n">
        <v>5.42</v>
      </c>
      <c r="J215" s="23" t="n">
        <v>66.09</v>
      </c>
      <c r="K215" s="24" t="s">
        <v>117</v>
      </c>
      <c r="L215" s="23" t="n">
        <v>66.76</v>
      </c>
    </row>
    <row r="216" customFormat="false" ht="15" hidden="false" customHeight="false" outlineLevel="0" collapsed="false">
      <c r="A216" s="48"/>
      <c r="B216" s="26"/>
      <c r="C216" s="27"/>
      <c r="D216" s="28" t="s">
        <v>118</v>
      </c>
      <c r="E216" s="29" t="s">
        <v>119</v>
      </c>
      <c r="F216" s="30" t="n">
        <v>203</v>
      </c>
      <c r="G216" s="30" t="n">
        <v>16.68</v>
      </c>
      <c r="H216" s="30" t="n">
        <v>29.92</v>
      </c>
      <c r="I216" s="30" t="n">
        <v>35.19</v>
      </c>
      <c r="J216" s="30" t="n">
        <v>476.81</v>
      </c>
      <c r="K216" s="31" t="s">
        <v>120</v>
      </c>
      <c r="L216" s="30"/>
    </row>
    <row r="217" customFormat="false" ht="15" hidden="false" customHeight="false" outlineLevel="0" collapsed="false">
      <c r="A217" s="48"/>
      <c r="B217" s="26"/>
      <c r="C217" s="27"/>
      <c r="D217" s="32" t="s">
        <v>47</v>
      </c>
      <c r="E217" s="29" t="s">
        <v>121</v>
      </c>
      <c r="F217" s="30" t="n">
        <v>236</v>
      </c>
      <c r="G217" s="30" t="n">
        <v>5.6</v>
      </c>
      <c r="H217" s="30" t="n">
        <v>11.5</v>
      </c>
      <c r="I217" s="30" t="n">
        <v>39.62</v>
      </c>
      <c r="J217" s="30" t="n">
        <v>284.37</v>
      </c>
      <c r="K217" s="31" t="s">
        <v>122</v>
      </c>
      <c r="L217" s="30"/>
    </row>
    <row r="218" customFormat="false" ht="15" hidden="false" customHeight="false" outlineLevel="0" collapsed="false">
      <c r="A218" s="48"/>
      <c r="B218" s="26"/>
      <c r="C218" s="27"/>
      <c r="D218" s="32" t="s">
        <v>123</v>
      </c>
      <c r="E218" s="29" t="s">
        <v>40</v>
      </c>
      <c r="F218" s="30" t="n">
        <v>30</v>
      </c>
      <c r="G218" s="30" t="n">
        <v>2.28</v>
      </c>
      <c r="H218" s="30" t="n">
        <v>0.27</v>
      </c>
      <c r="I218" s="30" t="n">
        <v>14.91</v>
      </c>
      <c r="J218" s="30" t="n">
        <v>71.19</v>
      </c>
      <c r="K218" s="31"/>
      <c r="L218" s="30"/>
    </row>
    <row r="219" customFormat="false" ht="15" hidden="false" customHeight="false" outlineLevel="0" collapsed="false">
      <c r="A219" s="48"/>
      <c r="B219" s="26"/>
      <c r="C219" s="27"/>
      <c r="D219" s="32"/>
      <c r="E219" s="29"/>
      <c r="F219" s="30"/>
      <c r="G219" s="30"/>
      <c r="H219" s="30"/>
      <c r="I219" s="30"/>
      <c r="J219" s="30"/>
      <c r="K219" s="31"/>
      <c r="L219" s="30"/>
    </row>
    <row r="220" customFormat="false" ht="15" hidden="false" customHeight="false" outlineLevel="0" collapsed="false">
      <c r="A220" s="48"/>
      <c r="B220" s="26"/>
      <c r="C220" s="27"/>
      <c r="D220" s="53"/>
      <c r="E220" s="29"/>
      <c r="F220" s="30"/>
      <c r="G220" s="30"/>
      <c r="H220" s="30"/>
      <c r="I220" s="30"/>
      <c r="J220" s="30"/>
      <c r="K220" s="31"/>
      <c r="L220" s="30"/>
    </row>
    <row r="221" customFormat="false" ht="15" hidden="false" customHeight="false" outlineLevel="0" collapsed="false">
      <c r="A221" s="48"/>
      <c r="B221" s="26"/>
      <c r="C221" s="27"/>
      <c r="D221" s="28" t="s">
        <v>94</v>
      </c>
      <c r="E221" s="29"/>
      <c r="F221" s="30"/>
      <c r="G221" s="30"/>
      <c r="H221" s="30"/>
      <c r="I221" s="30"/>
      <c r="J221" s="30"/>
      <c r="K221" s="31"/>
      <c r="L221" s="30"/>
    </row>
    <row r="222" customFormat="false" ht="15" hidden="false" customHeight="false" outlineLevel="0" collapsed="false">
      <c r="A222" s="49"/>
      <c r="B222" s="34"/>
      <c r="C222" s="35"/>
      <c r="D222" s="36" t="s">
        <v>41</v>
      </c>
      <c r="E222" s="37"/>
      <c r="F222" s="38" t="n">
        <f aca="false">SUM(F215:F221)</f>
        <v>529</v>
      </c>
      <c r="G222" s="38" t="n">
        <f aca="false">SUM(G215:G221)</f>
        <v>26.07</v>
      </c>
      <c r="H222" s="38" t="n">
        <f aca="false">SUM(H215:H221)</f>
        <v>45.95</v>
      </c>
      <c r="I222" s="38" t="n">
        <f aca="false">SUM(I215:I221)</f>
        <v>95.14</v>
      </c>
      <c r="J222" s="38" t="n">
        <f aca="false">SUM(J215:J221)</f>
        <v>898.46</v>
      </c>
      <c r="K222" s="39"/>
      <c r="L222" s="38" t="n">
        <f aca="false">SUM(L215:L221)</f>
        <v>66.76</v>
      </c>
    </row>
    <row r="223" customFormat="false" ht="15" hidden="false" customHeight="false" outlineLevel="0" collapsed="false">
      <c r="A223" s="41" t="n">
        <f aca="false">A215</f>
        <v>1</v>
      </c>
      <c r="B223" s="41" t="n">
        <f aca="false">B215</f>
        <v>12</v>
      </c>
      <c r="C223" s="42" t="s">
        <v>42</v>
      </c>
      <c r="D223" s="32" t="s">
        <v>43</v>
      </c>
      <c r="E223" s="29"/>
      <c r="F223" s="30"/>
      <c r="G223" s="30"/>
      <c r="H223" s="30"/>
      <c r="I223" s="30"/>
      <c r="J223" s="30"/>
      <c r="K223" s="31"/>
      <c r="L223" s="30"/>
    </row>
    <row r="224" customFormat="false" ht="15" hidden="false" customHeight="false" outlineLevel="0" collapsed="false">
      <c r="A224" s="48"/>
      <c r="B224" s="26"/>
      <c r="C224" s="27"/>
      <c r="D224" s="32" t="s">
        <v>44</v>
      </c>
      <c r="E224" s="29"/>
      <c r="F224" s="30"/>
      <c r="G224" s="30"/>
      <c r="H224" s="30"/>
      <c r="I224" s="30"/>
      <c r="J224" s="30"/>
      <c r="K224" s="31"/>
      <c r="L224" s="30"/>
    </row>
    <row r="225" customFormat="false" ht="15" hidden="false" customHeight="false" outlineLevel="0" collapsed="false">
      <c r="A225" s="48"/>
      <c r="B225" s="26"/>
      <c r="C225" s="27"/>
      <c r="D225" s="32" t="s">
        <v>45</v>
      </c>
      <c r="E225" s="29"/>
      <c r="F225" s="30"/>
      <c r="G225" s="30"/>
      <c r="H225" s="30"/>
      <c r="I225" s="30"/>
      <c r="J225" s="30"/>
      <c r="K225" s="31"/>
      <c r="L225" s="30"/>
    </row>
    <row r="226" customFormat="false" ht="15" hidden="false" customHeight="false" outlineLevel="0" collapsed="false">
      <c r="A226" s="48"/>
      <c r="B226" s="26"/>
      <c r="C226" s="27"/>
      <c r="D226" s="32" t="s">
        <v>46</v>
      </c>
      <c r="E226" s="29"/>
      <c r="F226" s="30"/>
      <c r="G226" s="30"/>
      <c r="H226" s="30"/>
      <c r="I226" s="30"/>
      <c r="J226" s="30"/>
      <c r="K226" s="31"/>
      <c r="L226" s="30"/>
    </row>
    <row r="227" customFormat="false" ht="15" hidden="false" customHeight="false" outlineLevel="0" collapsed="false">
      <c r="A227" s="48"/>
      <c r="B227" s="26"/>
      <c r="C227" s="27"/>
      <c r="D227" s="32" t="s">
        <v>47</v>
      </c>
      <c r="E227" s="29"/>
      <c r="F227" s="30"/>
      <c r="G227" s="30"/>
      <c r="H227" s="30"/>
      <c r="I227" s="30"/>
      <c r="J227" s="30"/>
      <c r="K227" s="31"/>
      <c r="L227" s="30"/>
    </row>
    <row r="228" customFormat="false" ht="15" hidden="false" customHeight="false" outlineLevel="0" collapsed="false">
      <c r="A228" s="48"/>
      <c r="B228" s="26"/>
      <c r="C228" s="27"/>
      <c r="D228" s="32" t="s">
        <v>48</v>
      </c>
      <c r="E228" s="29"/>
      <c r="F228" s="30"/>
      <c r="G228" s="30"/>
      <c r="H228" s="30"/>
      <c r="I228" s="30"/>
      <c r="J228" s="30"/>
      <c r="K228" s="31"/>
      <c r="L228" s="30"/>
    </row>
    <row r="229" customFormat="false" ht="15" hidden="false" customHeight="false" outlineLevel="0" collapsed="false">
      <c r="A229" s="48"/>
      <c r="B229" s="26"/>
      <c r="C229" s="27"/>
      <c r="D229" s="32" t="s">
        <v>49</v>
      </c>
      <c r="E229" s="29"/>
      <c r="F229" s="30"/>
      <c r="G229" s="30"/>
      <c r="H229" s="30"/>
      <c r="I229" s="30"/>
      <c r="J229" s="30"/>
      <c r="K229" s="31"/>
      <c r="L229" s="30"/>
    </row>
    <row r="230" customFormat="false" ht="15" hidden="false" customHeight="false" outlineLevel="0" collapsed="false">
      <c r="A230" s="48"/>
      <c r="B230" s="26"/>
      <c r="C230" s="27"/>
      <c r="D230" s="28"/>
      <c r="E230" s="29"/>
      <c r="F230" s="30"/>
      <c r="G230" s="30"/>
      <c r="H230" s="30"/>
      <c r="I230" s="30"/>
      <c r="J230" s="30"/>
      <c r="K230" s="31"/>
      <c r="L230" s="30"/>
    </row>
    <row r="231" customFormat="false" ht="15" hidden="false" customHeight="false" outlineLevel="0" collapsed="false">
      <c r="A231" s="48"/>
      <c r="B231" s="26"/>
      <c r="C231" s="27"/>
      <c r="D231" s="28"/>
      <c r="E231" s="29"/>
      <c r="F231" s="30"/>
      <c r="G231" s="30"/>
      <c r="H231" s="30"/>
      <c r="I231" s="30"/>
      <c r="J231" s="30"/>
      <c r="K231" s="31"/>
      <c r="L231" s="30"/>
    </row>
    <row r="232" customFormat="false" ht="15" hidden="false" customHeight="false" outlineLevel="0" collapsed="false">
      <c r="A232" s="49"/>
      <c r="B232" s="34"/>
      <c r="C232" s="35"/>
      <c r="D232" s="36" t="s">
        <v>41</v>
      </c>
      <c r="E232" s="37"/>
      <c r="F232" s="38" t="n">
        <f aca="false">SUM(F223:F231)</f>
        <v>0</v>
      </c>
      <c r="G232" s="38" t="n">
        <f aca="false">SUM(G223:G231)</f>
        <v>0</v>
      </c>
      <c r="H232" s="38" t="n">
        <f aca="false">SUM(H223:H231)</f>
        <v>0</v>
      </c>
      <c r="I232" s="38" t="n">
        <f aca="false">SUM(I223:I231)</f>
        <v>0</v>
      </c>
      <c r="J232" s="38" t="n">
        <f aca="false">SUM(J223:J231)</f>
        <v>0</v>
      </c>
      <c r="K232" s="39"/>
      <c r="L232" s="38" t="n">
        <f aca="false">SUM(L223:L231)</f>
        <v>0</v>
      </c>
    </row>
    <row r="233" customFormat="false" ht="15.75" hidden="false" customHeight="true" outlineLevel="0" collapsed="false">
      <c r="A233" s="50" t="n">
        <f aca="false">A215</f>
        <v>1</v>
      </c>
      <c r="B233" s="50" t="n">
        <f aca="false">B215</f>
        <v>12</v>
      </c>
      <c r="C233" s="45" t="s">
        <v>50</v>
      </c>
      <c r="D233" s="45"/>
      <c r="E233" s="46"/>
      <c r="F233" s="47" t="n">
        <f aca="false">F222+F232</f>
        <v>529</v>
      </c>
      <c r="G233" s="47" t="n">
        <f aca="false">G222+G232</f>
        <v>26.07</v>
      </c>
      <c r="H233" s="47" t="n">
        <f aca="false">H222+H232</f>
        <v>45.95</v>
      </c>
      <c r="I233" s="47" t="n">
        <f aca="false">I222+I232</f>
        <v>95.14</v>
      </c>
      <c r="J233" s="47" t="n">
        <f aca="false">J222+J232</f>
        <v>898.46</v>
      </c>
      <c r="K233" s="47"/>
      <c r="L233" s="47" t="n">
        <f aca="false">L222+L232</f>
        <v>66.76</v>
      </c>
    </row>
    <row r="234" customFormat="false" ht="13.5" hidden="false" customHeight="true" outlineLevel="0" collapsed="false">
      <c r="A234" s="54"/>
      <c r="B234" s="55"/>
      <c r="C234" s="56" t="s">
        <v>124</v>
      </c>
      <c r="D234" s="56"/>
      <c r="E234" s="56"/>
      <c r="F234" s="57" t="n">
        <f aca="false">AVERAGE(F24,F43,F62,F81,F100,F119,F138,F157,F176,F195,F214,F233)</f>
        <v>588.166666666667</v>
      </c>
      <c r="G234" s="58" t="n">
        <f aca="false">AVERAGE(G24,G43,G62,G81,G100,G119,G138,G157,G176,G195,G214,G233)</f>
        <v>23.3591666666667</v>
      </c>
      <c r="H234" s="58" t="n">
        <f aca="false">AVERAGE(H24,H43,H62,H81,H100,H119,H138,H157,H176,H195,H214,H233)</f>
        <v>23.8691666666667</v>
      </c>
      <c r="I234" s="58" t="n">
        <f aca="false">AVERAGE(I24,I43,I62,I81,I100,I119,I138,I157,I176,I195,I214,I233)</f>
        <v>84.0375</v>
      </c>
      <c r="J234" s="58" t="n">
        <f aca="false">AVERAGE(J24,J43,J62,J81,J100,J119,J138,J157,J176,J195,J214,J233)</f>
        <v>644.415</v>
      </c>
      <c r="K234" s="57"/>
      <c r="L234" s="57" t="n">
        <f aca="false">(L62+L81+L100+L119+L138+L157+L176+L195+L214+L233)/(IF(L62=0,0,1)+IF(L81=0,0,1)+IF(L100=0,0,1)+IF(L119=0,0,1)+IF(L138=0,0,1)+IF(L157=0,0,1)+IF(L176=0,0,1)+IF(L195=0,0,1)+IF(L214=0,0,1)+IF(L233=0,0,1))</f>
        <v>66.76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2023-10-16T06:38:48Z</cp:lastPrinted>
  <dcterms:modified xsi:type="dcterms:W3CDTF">2024-06-09T12:49:19Z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