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3" i="1" l="1"/>
  <c r="I203" i="1"/>
  <c r="H203" i="1"/>
  <c r="G203" i="1"/>
  <c r="F203" i="1"/>
  <c r="L213" i="1"/>
  <c r="J213" i="1"/>
  <c r="I213" i="1"/>
  <c r="H213" i="1"/>
  <c r="G213" i="1"/>
  <c r="F213" i="1"/>
  <c r="B204" i="1"/>
  <c r="A204" i="1"/>
  <c r="L99" i="1"/>
  <c r="L100" i="1" s="1"/>
  <c r="J99" i="1"/>
  <c r="I99" i="1"/>
  <c r="I100" i="1" s="1"/>
  <c r="H99" i="1"/>
  <c r="G99" i="1"/>
  <c r="F99" i="1"/>
  <c r="J89" i="1"/>
  <c r="I89" i="1"/>
  <c r="H89" i="1"/>
  <c r="H100" i="1" s="1"/>
  <c r="G89" i="1"/>
  <c r="F89" i="1"/>
  <c r="B100" i="1"/>
  <c r="A100" i="1"/>
  <c r="B90" i="1"/>
  <c r="A90" i="1"/>
  <c r="G100" i="1" l="1"/>
  <c r="F100" i="1"/>
  <c r="J100" i="1"/>
  <c r="B232" i="1"/>
  <c r="A232" i="1"/>
  <c r="L231" i="1"/>
  <c r="J231" i="1"/>
  <c r="I231" i="1"/>
  <c r="H231" i="1"/>
  <c r="G231" i="1"/>
  <c r="F231" i="1"/>
  <c r="B222" i="1"/>
  <c r="A222" i="1"/>
  <c r="L232" i="1"/>
  <c r="J221" i="1"/>
  <c r="J232" i="1" s="1"/>
  <c r="I221" i="1"/>
  <c r="I232" i="1" s="1"/>
  <c r="H221" i="1"/>
  <c r="H232" i="1" s="1"/>
  <c r="G221" i="1"/>
  <c r="G232" i="1" s="1"/>
  <c r="F221" i="1"/>
  <c r="F232" i="1" s="1"/>
  <c r="B195" i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L233" i="1" s="1"/>
  <c r="J13" i="1"/>
  <c r="J24" i="1" s="1"/>
  <c r="I13" i="1"/>
  <c r="I24" i="1" s="1"/>
  <c r="I233" i="1" s="1"/>
  <c r="H13" i="1"/>
  <c r="H24" i="1" s="1"/>
  <c r="H233" i="1" s="1"/>
  <c r="G13" i="1"/>
  <c r="G24" i="1" s="1"/>
  <c r="G233" i="1" s="1"/>
  <c r="F13" i="1"/>
  <c r="F24" i="1" s="1"/>
  <c r="J233" i="1" l="1"/>
  <c r="F233" i="1"/>
</calcChain>
</file>

<file path=xl/sharedStrings.xml><?xml version="1.0" encoding="utf-8"?>
<sst xmlns="http://schemas.openxmlformats.org/spreadsheetml/2006/main" count="362" uniqueCount="113">
  <si>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</si>
  <si>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</si>
  <si>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</si>
  <si>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</si>
  <si>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</si>
  <si>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</si>
  <si>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</si>
  <si>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</si>
  <si>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</si>
  <si>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</si>
  <si>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</si>
  <si>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</si>
  <si>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</si>
  <si>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</si>
  <si>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</si>
  <si>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</si>
  <si>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</si>
  <si>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</si>
  <si>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</si>
  <si>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</si>
  <si>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</si>
  <si>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</si>
  <si>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</si>
  <si>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</si>
  <si>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</si>
  <si>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</si>
  <si>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</si>
  <si>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</si>
  <si>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</si>
  <si>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</si>
  <si>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</si>
  <si>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</si>
  <si>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</si>
  <si>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</si>
  <si>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</si>
  <si>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</si>
  <si>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</si>
  <si>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</si>
  <si>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 с яблоками</t>
  </si>
  <si>
    <t>Котлета домашняя</t>
  </si>
  <si>
    <t>Макароны отварные с маслом сливочным</t>
  </si>
  <si>
    <t>Компот из сухофруктов</t>
  </si>
  <si>
    <t>Печенье</t>
  </si>
  <si>
    <t>Хлеб ржаной</t>
  </si>
  <si>
    <t>МБОУ "Большешурнякская средняя школа" ЕМР РТ</t>
  </si>
  <si>
    <t>Плоды и ягоды свежие(апельсины)</t>
  </si>
  <si>
    <t>Сыр порционно</t>
  </si>
  <si>
    <t>Гуляш из говядины</t>
  </si>
  <si>
    <t>Каша гречневая рассыпчатая с маслом сл.</t>
  </si>
  <si>
    <t>Чай с сахаром, с лимоном</t>
  </si>
  <si>
    <t>Хлеб пшеничный</t>
  </si>
  <si>
    <t>Салат из свеклы с яблоками</t>
  </si>
  <si>
    <t>Птица запеченная с том.соусом</t>
  </si>
  <si>
    <t>Рис отварной  рассыпчатый с маслом сл.</t>
  </si>
  <si>
    <t>Чай с сахаром</t>
  </si>
  <si>
    <t>гор.наптиок</t>
  </si>
  <si>
    <t>Салат из белокочанной капусты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</si>
  <si>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</si>
  <si>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</si>
  <si>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</si>
  <si>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моркови с сахаром</t>
  </si>
  <si>
    <t>Котлеты говяжьи</t>
  </si>
  <si>
    <t>Чай с мармеладом</t>
  </si>
  <si>
    <t>Птица запеченная</t>
  </si>
  <si>
    <t>Чай с сахаром, с яблоком</t>
  </si>
  <si>
    <t xml:space="preserve">Бутерброд с маслом сливочным и сыром </t>
  </si>
  <si>
    <t>Овощи тушеные с мясом</t>
  </si>
  <si>
    <t>Чай "Витаминный" с ягодами</t>
  </si>
  <si>
    <t>Салат из свеклы отварной</t>
  </si>
  <si>
    <t>Котлеты из мяса кур</t>
  </si>
  <si>
    <t>Тефтели мясные в сметанно-томат.соусе</t>
  </si>
  <si>
    <t>Напиток из свежих фруктов</t>
  </si>
  <si>
    <t>Салат из свежий капусты с морковью</t>
  </si>
  <si>
    <t>Плов из  говядины с рисом</t>
  </si>
  <si>
    <t>Чай с сахаром,с яблоком</t>
  </si>
  <si>
    <t>Плоды и ягоды свежие (яблоки)</t>
  </si>
  <si>
    <t>Жаркое по-домашнему с куриной грудкой</t>
  </si>
  <si>
    <t>Кофейный напиток с молоком</t>
  </si>
  <si>
    <t>Биточки рыбные</t>
  </si>
  <si>
    <t>Картофель запеченный дольками</t>
  </si>
  <si>
    <t>Какао с молоком</t>
  </si>
  <si>
    <t>№59</t>
  </si>
  <si>
    <t>№271</t>
  </si>
  <si>
    <t>№203</t>
  </si>
  <si>
    <t>№349</t>
  </si>
  <si>
    <t>табл.6</t>
  </si>
  <si>
    <t>табл.9</t>
  </si>
  <si>
    <t>№15</t>
  </si>
  <si>
    <t>№260</t>
  </si>
  <si>
    <t>№171</t>
  </si>
  <si>
    <t>№377</t>
  </si>
  <si>
    <t>№52</t>
  </si>
  <si>
    <t>№293</t>
  </si>
  <si>
    <t>№304</t>
  </si>
  <si>
    <t>№376</t>
  </si>
  <si>
    <t>№45</t>
  </si>
  <si>
    <t>№229</t>
  </si>
  <si>
    <t>№312</t>
  </si>
  <si>
    <t>№342</t>
  </si>
  <si>
    <t>№62</t>
  </si>
  <si>
    <t>ТТК</t>
  </si>
  <si>
    <t>№379</t>
  </si>
  <si>
    <t>№3</t>
  </si>
  <si>
    <t>№143,241</t>
  </si>
  <si>
    <t>№294</t>
  </si>
  <si>
    <t>№279,331</t>
  </si>
  <si>
    <t>№265</t>
  </si>
  <si>
    <t>№234</t>
  </si>
  <si>
    <t>№146</t>
  </si>
  <si>
    <t>№382</t>
  </si>
  <si>
    <t>и.о.директора</t>
  </si>
  <si>
    <t>Миросанова.В.В</t>
  </si>
  <si>
    <t>Согласовано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</si>
</sst>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9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0" applyFont="1" applyFill="1" applyBorder="1" applyAlignment="1">
      <alignment horizontal="left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Protection="1">
      <protection locked="0"/>
    </xf>
    <xf numFmtId="2" fontId="0" fillId="5" borderId="15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2" fontId="0" fillId="5" borderId="2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Alignment="1" applyProtection="1">
      <alignment horizontal="center"/>
      <protection locked="0"/>
    </xf>
    <xf numFmtId="2" fontId="0" fillId="5" borderId="5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11" fillId="4" borderId="2" xfId="0" applyFont="1" applyFill="1" applyBorder="1" applyAlignment="1">
      <alignment horizontal="left" vertical="center"/>
    </xf>
    <xf numFmtId="0" fontId="0" fillId="5" borderId="1" xfId="0" applyNumberFormat="1" applyFill="1" applyBorder="1" applyAlignment="1" applyProtection="1">
      <alignment horizontal="center"/>
      <protection locked="0"/>
    </xf>
    <xf numFmtId="0" fontId="0" fillId="5" borderId="2" xfId="0" applyNumberFormat="1" applyFill="1" applyBorder="1" applyAlignment="1" applyProtection="1">
      <alignment horizontal="center"/>
      <protection locked="0"/>
    </xf>
    <xf numFmtId="0" fontId="0" fillId="5" borderId="5" xfId="0" applyNumberFormat="1" applyFill="1" applyBorder="1" applyAlignment="1" applyProtection="1">
      <alignment horizontal="center"/>
      <protection locked="0"/>
    </xf>
    <xf numFmtId="0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2" xfId="0" applyNumberFormat="1" applyFill="1" applyBorder="1" applyAlignment="1" applyProtection="1">
      <alignment horizontal="center" vertical="center"/>
      <protection locked="0"/>
    </xf>
    <xf numFmtId="0" fontId="0" fillId="5" borderId="5" xfId="0" applyNumberFormat="1" applyFill="1" applyBorder="1" applyAlignment="1" applyProtection="1">
      <alignment horizontal="center" vertical="center"/>
      <protection locked="0"/>
    </xf>
    <xf numFmtId="0" fontId="11" fillId="4" borderId="2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NumberFormat="1" applyFont="1" applyAlignment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4" ht="15" x14ac:dyDescent="0.25">
      <c r="A1" s="1" t="s">
        <v>7</v>
      </c>
      <c r="C1" s="76" t="s">
        <v>44</v>
      </c>
      <c r="D1" s="77"/>
      <c r="E1" s="77"/>
      <c r="F1" s="12" t="s">
        <v>112</v>
      </c>
      <c r="G1" s="2" t="s">
        <v>16</v>
      </c>
      <c r="H1" s="78" t="s">
        <v>110</v>
      </c>
      <c r="I1" s="78"/>
      <c r="J1" s="78"/>
      <c r="K1" s="78"/>
    </row>
    <row r="2" spans="1:14" ht="18" x14ac:dyDescent="0.2">
      <c r="A2" s="35" t="s">
        <v>6</v>
      </c>
      <c r="C2" s="2"/>
      <c r="G2" s="2" t="s">
        <v>17</v>
      </c>
      <c r="H2" s="78" t="s">
        <v>111</v>
      </c>
      <c r="I2" s="78"/>
      <c r="J2" s="78"/>
      <c r="K2" s="78"/>
    </row>
    <row r="3" spans="1:14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7">
        <v>1</v>
      </c>
      <c r="I3" s="47">
        <v>9</v>
      </c>
      <c r="J3" s="48">
        <v>2023</v>
      </c>
      <c r="K3" s="49"/>
    </row>
    <row r="4" spans="1:14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4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4" ht="15.75" thickBot="1" x14ac:dyDescent="0.3">
      <c r="A6" s="20">
        <v>1</v>
      </c>
      <c r="B6" s="21">
        <v>1</v>
      </c>
      <c r="C6" s="22" t="s">
        <v>19</v>
      </c>
      <c r="D6" s="5" t="s">
        <v>25</v>
      </c>
      <c r="E6" s="51" t="s">
        <v>38</v>
      </c>
      <c r="F6" s="52">
        <v>60</v>
      </c>
      <c r="G6" s="53">
        <v>0.64</v>
      </c>
      <c r="H6" s="53">
        <v>0.1</v>
      </c>
      <c r="I6" s="54">
        <v>5.1100000000000003</v>
      </c>
      <c r="J6" s="53">
        <v>23.94</v>
      </c>
      <c r="K6" s="70" t="s">
        <v>81</v>
      </c>
      <c r="L6" s="71"/>
      <c r="M6" s="72"/>
      <c r="N6" s="72"/>
    </row>
    <row r="7" spans="1:14" ht="15" x14ac:dyDescent="0.25">
      <c r="A7" s="23"/>
      <c r="B7" s="15"/>
      <c r="C7" s="11"/>
      <c r="D7" s="6" t="s">
        <v>20</v>
      </c>
      <c r="E7" s="51" t="s">
        <v>39</v>
      </c>
      <c r="F7" s="52">
        <v>90</v>
      </c>
      <c r="G7" s="53">
        <v>8.15</v>
      </c>
      <c r="H7" s="53">
        <v>10.5</v>
      </c>
      <c r="I7" s="54">
        <v>8.1</v>
      </c>
      <c r="J7" s="53">
        <v>199.57</v>
      </c>
      <c r="K7" s="50" t="s">
        <v>82</v>
      </c>
      <c r="L7" s="42"/>
    </row>
    <row r="8" spans="1:14" ht="15" x14ac:dyDescent="0.25">
      <c r="A8" s="23"/>
      <c r="B8" s="15"/>
      <c r="C8" s="11"/>
      <c r="D8" s="6" t="s">
        <v>20</v>
      </c>
      <c r="E8" s="55" t="s">
        <v>40</v>
      </c>
      <c r="F8" s="56">
        <v>155</v>
      </c>
      <c r="G8" s="57">
        <v>5.12</v>
      </c>
      <c r="H8" s="57">
        <v>4.53</v>
      </c>
      <c r="I8" s="58">
        <v>31.99</v>
      </c>
      <c r="J8" s="57">
        <v>189.3</v>
      </c>
      <c r="K8" s="50" t="s">
        <v>83</v>
      </c>
      <c r="L8" s="42"/>
    </row>
    <row r="9" spans="1:14" ht="15" x14ac:dyDescent="0.25">
      <c r="A9" s="23"/>
      <c r="B9" s="15"/>
      <c r="C9" s="11"/>
      <c r="D9" s="7" t="s">
        <v>21</v>
      </c>
      <c r="E9" s="55" t="s">
        <v>41</v>
      </c>
      <c r="F9" s="56">
        <v>200</v>
      </c>
      <c r="G9" s="57">
        <v>0.66</v>
      </c>
      <c r="H9" s="57">
        <v>0.09</v>
      </c>
      <c r="I9" s="58">
        <v>22.03</v>
      </c>
      <c r="J9" s="57">
        <v>92.9</v>
      </c>
      <c r="K9" s="50" t="s">
        <v>84</v>
      </c>
      <c r="L9" s="42"/>
    </row>
    <row r="10" spans="1:14" ht="15" x14ac:dyDescent="0.25">
      <c r="A10" s="23"/>
      <c r="B10" s="15"/>
      <c r="C10" s="11"/>
      <c r="D10" s="7"/>
      <c r="E10" s="59" t="s">
        <v>42</v>
      </c>
      <c r="F10" s="60">
        <v>50</v>
      </c>
      <c r="G10" s="61">
        <v>3.7</v>
      </c>
      <c r="H10" s="61">
        <v>4.7</v>
      </c>
      <c r="I10" s="62">
        <v>2.85</v>
      </c>
      <c r="J10" s="61">
        <v>21.5</v>
      </c>
      <c r="K10" s="50"/>
      <c r="L10" s="42"/>
    </row>
    <row r="11" spans="1:14" ht="15" x14ac:dyDescent="0.25">
      <c r="A11" s="23"/>
      <c r="B11" s="15"/>
      <c r="C11" s="11"/>
      <c r="D11" s="7" t="s">
        <v>22</v>
      </c>
      <c r="E11" s="59" t="s">
        <v>43</v>
      </c>
      <c r="F11" s="60">
        <v>20</v>
      </c>
      <c r="G11" s="61">
        <v>1.32</v>
      </c>
      <c r="H11" s="61">
        <v>0.54</v>
      </c>
      <c r="I11" s="62">
        <v>17.82</v>
      </c>
      <c r="J11" s="61">
        <v>89.1</v>
      </c>
      <c r="K11" s="63" t="s">
        <v>85</v>
      </c>
      <c r="L11" s="42"/>
    </row>
    <row r="12" spans="1:14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4" ht="15" x14ac:dyDescent="0.25">
      <c r="A13" s="24"/>
      <c r="B13" s="17"/>
      <c r="C13" s="8"/>
      <c r="D13" s="18" t="s">
        <v>32</v>
      </c>
      <c r="E13" s="9"/>
      <c r="F13" s="19">
        <f>SUM(F6:F12)</f>
        <v>575</v>
      </c>
      <c r="G13" s="19">
        <f t="shared" ref="G13:J13" si="0">SUM(G6:G12)</f>
        <v>19.59</v>
      </c>
      <c r="H13" s="19">
        <f t="shared" si="0"/>
        <v>20.459999999999997</v>
      </c>
      <c r="I13" s="19">
        <f t="shared" si="0"/>
        <v>87.9</v>
      </c>
      <c r="J13" s="19">
        <f t="shared" si="0"/>
        <v>616.31000000000006</v>
      </c>
      <c r="K13" s="25"/>
      <c r="L13" s="19">
        <v>64.19</v>
      </c>
    </row>
    <row r="14" spans="1:14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4" ht="15" x14ac:dyDescent="0.2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4" ht="15" x14ac:dyDescent="0.2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3" t="s">
        <v>4</v>
      </c>
      <c r="D24" s="74"/>
      <c r="E24" s="31"/>
      <c r="F24" s="32">
        <f>F13+F23</f>
        <v>575</v>
      </c>
      <c r="G24" s="32">
        <f t="shared" ref="G24:J24" si="3">G13+G23</f>
        <v>19.59</v>
      </c>
      <c r="H24" s="32">
        <f t="shared" si="3"/>
        <v>20.459999999999997</v>
      </c>
      <c r="I24" s="32">
        <f t="shared" si="3"/>
        <v>87.9</v>
      </c>
      <c r="J24" s="32">
        <f t="shared" si="3"/>
        <v>616.31000000000006</v>
      </c>
      <c r="K24" s="32"/>
      <c r="L24" s="32">
        <f t="shared" ref="L24" si="4">L13+L23</f>
        <v>64.19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23</v>
      </c>
      <c r="E25" s="51" t="s">
        <v>45</v>
      </c>
      <c r="F25" s="52">
        <v>100</v>
      </c>
      <c r="G25" s="53">
        <v>0.8</v>
      </c>
      <c r="H25" s="53">
        <v>0.2</v>
      </c>
      <c r="I25" s="54">
        <v>8.1</v>
      </c>
      <c r="J25" s="53">
        <v>43</v>
      </c>
      <c r="K25" s="40" t="s">
        <v>86</v>
      </c>
      <c r="L25" s="39"/>
    </row>
    <row r="26" spans="1:12" ht="15.75" thickBot="1" x14ac:dyDescent="0.3">
      <c r="A26" s="14"/>
      <c r="B26" s="15"/>
      <c r="C26" s="11"/>
      <c r="D26" s="6"/>
      <c r="E26" s="51" t="s">
        <v>46</v>
      </c>
      <c r="F26" s="52">
        <v>10</v>
      </c>
      <c r="G26" s="53">
        <v>2.63</v>
      </c>
      <c r="H26" s="53">
        <v>2.66</v>
      </c>
      <c r="I26" s="54">
        <v>0</v>
      </c>
      <c r="J26" s="53">
        <v>34.33</v>
      </c>
      <c r="K26" s="43" t="s">
        <v>87</v>
      </c>
      <c r="L26" s="42"/>
    </row>
    <row r="27" spans="1:12" ht="15" x14ac:dyDescent="0.25">
      <c r="A27" s="14"/>
      <c r="B27" s="15"/>
      <c r="C27" s="11"/>
      <c r="D27" s="7" t="s">
        <v>20</v>
      </c>
      <c r="E27" s="51" t="s">
        <v>47</v>
      </c>
      <c r="F27" s="64">
        <v>100</v>
      </c>
      <c r="G27" s="53">
        <v>10.45</v>
      </c>
      <c r="H27" s="53">
        <v>10.71</v>
      </c>
      <c r="I27" s="54">
        <v>22.89</v>
      </c>
      <c r="J27" s="53">
        <v>221</v>
      </c>
      <c r="K27" s="43" t="s">
        <v>88</v>
      </c>
      <c r="L27" s="42"/>
    </row>
    <row r="28" spans="1:12" ht="15" x14ac:dyDescent="0.25">
      <c r="A28" s="14"/>
      <c r="B28" s="15"/>
      <c r="C28" s="11"/>
      <c r="D28" s="7" t="s">
        <v>20</v>
      </c>
      <c r="E28" s="55" t="s">
        <v>48</v>
      </c>
      <c r="F28" s="56">
        <v>155</v>
      </c>
      <c r="G28" s="57">
        <v>4.6100000000000003</v>
      </c>
      <c r="H28" s="57">
        <v>6.92</v>
      </c>
      <c r="I28" s="58">
        <v>27.79</v>
      </c>
      <c r="J28" s="57">
        <v>207</v>
      </c>
      <c r="K28" s="43" t="s">
        <v>89</v>
      </c>
      <c r="L28" s="42"/>
    </row>
    <row r="29" spans="1:12" ht="15" x14ac:dyDescent="0.25">
      <c r="A29" s="14"/>
      <c r="B29" s="15"/>
      <c r="C29" s="11"/>
      <c r="D29" s="7" t="s">
        <v>21</v>
      </c>
      <c r="E29" s="55" t="s">
        <v>49</v>
      </c>
      <c r="F29" s="56">
        <v>200</v>
      </c>
      <c r="G29" s="57">
        <v>0.13</v>
      </c>
      <c r="H29" s="57">
        <v>0.02</v>
      </c>
      <c r="I29" s="58">
        <v>10.199999999999999</v>
      </c>
      <c r="J29" s="57">
        <v>42</v>
      </c>
      <c r="K29" s="43" t="s">
        <v>90</v>
      </c>
      <c r="L29" s="42"/>
    </row>
    <row r="30" spans="1:12" ht="15" x14ac:dyDescent="0.25">
      <c r="A30" s="14"/>
      <c r="B30" s="15"/>
      <c r="C30" s="11"/>
      <c r="D30" s="6" t="s">
        <v>22</v>
      </c>
      <c r="E30" s="55" t="s">
        <v>50</v>
      </c>
      <c r="F30" s="56">
        <v>25</v>
      </c>
      <c r="G30" s="57">
        <v>1.54</v>
      </c>
      <c r="H30" s="57">
        <v>0.2</v>
      </c>
      <c r="I30" s="58">
        <v>12.3</v>
      </c>
      <c r="J30" s="57">
        <v>58.75</v>
      </c>
      <c r="K30" s="43" t="s">
        <v>85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5">SUM(G25:G31)</f>
        <v>20.159999999999997</v>
      </c>
      <c r="H32" s="19">
        <f t="shared" ref="H32" si="6">SUM(H25:H31)</f>
        <v>20.71</v>
      </c>
      <c r="I32" s="19">
        <f t="shared" ref="I32" si="7">SUM(I25:I31)</f>
        <v>81.28</v>
      </c>
      <c r="J32" s="19">
        <f t="shared" ref="J32" si="8">SUM(J25:J31)</f>
        <v>606.07999999999993</v>
      </c>
      <c r="K32" s="25"/>
      <c r="L32" s="19"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3" t="s">
        <v>4</v>
      </c>
      <c r="D43" s="74"/>
      <c r="E43" s="31"/>
      <c r="F43" s="32">
        <f>F32+F42</f>
        <v>590</v>
      </c>
      <c r="G43" s="32">
        <f t="shared" ref="G43" si="13">G32+G42</f>
        <v>20.159999999999997</v>
      </c>
      <c r="H43" s="32">
        <f t="shared" ref="H43" si="14">H32+H42</f>
        <v>20.71</v>
      </c>
      <c r="I43" s="32">
        <f t="shared" ref="I43" si="15">I32+I42</f>
        <v>81.28</v>
      </c>
      <c r="J43" s="32">
        <f t="shared" ref="J43:L43" si="16">J32+J42</f>
        <v>606.07999999999993</v>
      </c>
      <c r="K43" s="32"/>
      <c r="L43" s="32">
        <f t="shared" si="16"/>
        <v>64.19</v>
      </c>
    </row>
    <row r="44" spans="1:12" ht="15.75" thickBot="1" x14ac:dyDescent="0.3">
      <c r="A44" s="20">
        <v>1</v>
      </c>
      <c r="B44" s="21">
        <v>3</v>
      </c>
      <c r="C44" s="22" t="s">
        <v>19</v>
      </c>
      <c r="D44" s="5" t="s">
        <v>25</v>
      </c>
      <c r="E44" s="51" t="s">
        <v>51</v>
      </c>
      <c r="F44" s="64">
        <v>60</v>
      </c>
      <c r="G44" s="53">
        <v>0.84</v>
      </c>
      <c r="H44" s="53">
        <v>3.61</v>
      </c>
      <c r="I44" s="54">
        <v>4.96</v>
      </c>
      <c r="J44" s="53">
        <v>55.68</v>
      </c>
      <c r="K44" s="40" t="s">
        <v>91</v>
      </c>
      <c r="L44" s="39"/>
    </row>
    <row r="45" spans="1:12" ht="15" x14ac:dyDescent="0.25">
      <c r="A45" s="23"/>
      <c r="B45" s="15"/>
      <c r="C45" s="11"/>
      <c r="D45" s="6" t="s">
        <v>20</v>
      </c>
      <c r="E45" s="51" t="s">
        <v>52</v>
      </c>
      <c r="F45" s="64">
        <v>110</v>
      </c>
      <c r="G45" s="53">
        <v>12</v>
      </c>
      <c r="H45" s="53">
        <v>10.039999999999999</v>
      </c>
      <c r="I45" s="54">
        <v>8.6</v>
      </c>
      <c r="J45" s="53">
        <v>195.1</v>
      </c>
      <c r="K45" s="43" t="s">
        <v>92</v>
      </c>
      <c r="L45" s="42"/>
    </row>
    <row r="46" spans="1:12" ht="15" x14ac:dyDescent="0.25">
      <c r="A46" s="23"/>
      <c r="B46" s="15"/>
      <c r="C46" s="11"/>
      <c r="D46" s="7" t="s">
        <v>20</v>
      </c>
      <c r="E46" s="55" t="s">
        <v>53</v>
      </c>
      <c r="F46" s="65">
        <v>155</v>
      </c>
      <c r="G46" s="57">
        <v>3.74</v>
      </c>
      <c r="H46" s="57">
        <v>4.1500000000000004</v>
      </c>
      <c r="I46" s="58">
        <v>39.229999999999997</v>
      </c>
      <c r="J46" s="57">
        <v>209</v>
      </c>
      <c r="K46" s="43" t="s">
        <v>93</v>
      </c>
      <c r="L46" s="42"/>
    </row>
    <row r="47" spans="1:12" ht="15" x14ac:dyDescent="0.25">
      <c r="A47" s="23"/>
      <c r="B47" s="15"/>
      <c r="C47" s="11"/>
      <c r="D47" s="7" t="s">
        <v>55</v>
      </c>
      <c r="E47" s="55" t="s">
        <v>54</v>
      </c>
      <c r="F47" s="65">
        <v>200</v>
      </c>
      <c r="G47" s="57">
        <v>7.0000000000000007E-2</v>
      </c>
      <c r="H47" s="57">
        <v>0.02</v>
      </c>
      <c r="I47" s="58">
        <v>10</v>
      </c>
      <c r="J47" s="57">
        <v>40</v>
      </c>
      <c r="K47" s="43" t="s">
        <v>94</v>
      </c>
      <c r="L47" s="42"/>
    </row>
    <row r="48" spans="1:12" ht="15" x14ac:dyDescent="0.25">
      <c r="A48" s="23"/>
      <c r="B48" s="15"/>
      <c r="C48" s="11"/>
      <c r="D48" s="7" t="s">
        <v>22</v>
      </c>
      <c r="E48" s="55" t="s">
        <v>50</v>
      </c>
      <c r="F48" s="65">
        <v>20</v>
      </c>
      <c r="G48" s="57">
        <v>1.52</v>
      </c>
      <c r="H48" s="57">
        <v>0.16</v>
      </c>
      <c r="I48" s="58">
        <v>9.84</v>
      </c>
      <c r="J48" s="57">
        <v>47</v>
      </c>
      <c r="K48" s="43" t="s">
        <v>85</v>
      </c>
      <c r="L48" s="42"/>
    </row>
    <row r="49" spans="1:12" ht="15" x14ac:dyDescent="0.25">
      <c r="A49" s="23"/>
      <c r="B49" s="15"/>
      <c r="C49" s="11"/>
      <c r="D49" s="6" t="s">
        <v>22</v>
      </c>
      <c r="E49" s="59" t="s">
        <v>43</v>
      </c>
      <c r="F49" s="66">
        <v>20</v>
      </c>
      <c r="G49" s="61">
        <v>1.32</v>
      </c>
      <c r="H49" s="61">
        <v>0.24</v>
      </c>
      <c r="I49" s="62">
        <v>7.92</v>
      </c>
      <c r="J49" s="61">
        <v>39.6</v>
      </c>
      <c r="K49" s="43" t="s">
        <v>85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565</v>
      </c>
      <c r="G51" s="19">
        <f t="shared" ref="G51" si="17">SUM(G44:G50)</f>
        <v>19.489999999999998</v>
      </c>
      <c r="H51" s="19">
        <f t="shared" ref="H51" si="18">SUM(H44:H50)</f>
        <v>18.219999999999995</v>
      </c>
      <c r="I51" s="19">
        <f t="shared" ref="I51" si="19">SUM(I44:I50)</f>
        <v>80.55</v>
      </c>
      <c r="J51" s="19">
        <f t="shared" ref="J51" si="20">SUM(J44:J50)</f>
        <v>586.38</v>
      </c>
      <c r="K51" s="25"/>
      <c r="L51" s="19"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3" t="s">
        <v>4</v>
      </c>
      <c r="D62" s="74"/>
      <c r="E62" s="31"/>
      <c r="F62" s="32">
        <f>F51+F61</f>
        <v>565</v>
      </c>
      <c r="G62" s="32">
        <f t="shared" ref="G62" si="25">G51+G61</f>
        <v>19.489999999999998</v>
      </c>
      <c r="H62" s="32">
        <f t="shared" ref="H62" si="26">H51+H61</f>
        <v>18.219999999999995</v>
      </c>
      <c r="I62" s="32">
        <f t="shared" ref="I62" si="27">I51+I61</f>
        <v>80.55</v>
      </c>
      <c r="J62" s="32">
        <f t="shared" ref="J62:L62" si="28">J51+J61</f>
        <v>586.38</v>
      </c>
      <c r="K62" s="32"/>
      <c r="L62" s="32">
        <f t="shared" si="28"/>
        <v>64.19</v>
      </c>
    </row>
    <row r="63" spans="1:12" ht="15.75" thickBot="1" x14ac:dyDescent="0.3">
      <c r="A63" s="20">
        <v>1</v>
      </c>
      <c r="B63" s="21">
        <v>4</v>
      </c>
      <c r="C63" s="22" t="s">
        <v>19</v>
      </c>
      <c r="D63" s="5" t="s">
        <v>25</v>
      </c>
      <c r="E63" s="51" t="s">
        <v>56</v>
      </c>
      <c r="F63" s="67">
        <v>60</v>
      </c>
      <c r="G63" s="53">
        <v>0.79</v>
      </c>
      <c r="H63" s="53">
        <v>1.95</v>
      </c>
      <c r="I63" s="54">
        <v>3.88</v>
      </c>
      <c r="J63" s="53">
        <v>36.24</v>
      </c>
      <c r="K63" s="40" t="s">
        <v>95</v>
      </c>
      <c r="L63" s="39"/>
    </row>
    <row r="64" spans="1:12" ht="15" x14ac:dyDescent="0.25">
      <c r="A64" s="23"/>
      <c r="B64" s="15"/>
      <c r="C64" s="11"/>
      <c r="D64" s="6" t="s">
        <v>20</v>
      </c>
      <c r="E64" s="51" t="s">
        <v>57</v>
      </c>
      <c r="F64" s="67">
        <v>100</v>
      </c>
      <c r="G64" s="53">
        <v>9.15</v>
      </c>
      <c r="H64" s="53">
        <v>5.62</v>
      </c>
      <c r="I64" s="54">
        <v>7.8</v>
      </c>
      <c r="J64" s="53">
        <v>105</v>
      </c>
      <c r="K64" s="43" t="s">
        <v>96</v>
      </c>
      <c r="L64" s="42"/>
    </row>
    <row r="65" spans="1:12" ht="15" x14ac:dyDescent="0.25">
      <c r="A65" s="23"/>
      <c r="B65" s="15"/>
      <c r="C65" s="11"/>
      <c r="D65" s="7" t="s">
        <v>20</v>
      </c>
      <c r="E65" s="55" t="s">
        <v>58</v>
      </c>
      <c r="F65" s="68">
        <v>155</v>
      </c>
      <c r="G65" s="57">
        <v>3.1</v>
      </c>
      <c r="H65" s="57">
        <v>8.43</v>
      </c>
      <c r="I65" s="58">
        <v>20.51</v>
      </c>
      <c r="J65" s="57">
        <v>170.25</v>
      </c>
      <c r="K65" s="43" t="s">
        <v>97</v>
      </c>
      <c r="L65" s="42"/>
    </row>
    <row r="66" spans="1:12" ht="15" x14ac:dyDescent="0.25">
      <c r="A66" s="23"/>
      <c r="B66" s="15"/>
      <c r="C66" s="11"/>
      <c r="D66" s="7" t="s">
        <v>21</v>
      </c>
      <c r="E66" s="55" t="s">
        <v>59</v>
      </c>
      <c r="F66" s="68">
        <v>200</v>
      </c>
      <c r="G66" s="57">
        <v>0.16</v>
      </c>
      <c r="H66" s="57">
        <v>0.16</v>
      </c>
      <c r="I66" s="58">
        <v>13.91</v>
      </c>
      <c r="J66" s="57">
        <v>58.74</v>
      </c>
      <c r="K66" s="43" t="s">
        <v>98</v>
      </c>
      <c r="L66" s="42"/>
    </row>
    <row r="67" spans="1:12" ht="15" x14ac:dyDescent="0.25">
      <c r="A67" s="23"/>
      <c r="B67" s="15"/>
      <c r="C67" s="11"/>
      <c r="D67" s="7" t="s">
        <v>22</v>
      </c>
      <c r="E67" s="55" t="s">
        <v>50</v>
      </c>
      <c r="F67" s="68">
        <v>20</v>
      </c>
      <c r="G67" s="57">
        <v>1.52</v>
      </c>
      <c r="H67" s="57">
        <v>0.16</v>
      </c>
      <c r="I67" s="58">
        <v>9.84</v>
      </c>
      <c r="J67" s="57">
        <v>47</v>
      </c>
      <c r="K67" s="43" t="s">
        <v>85</v>
      </c>
      <c r="L67" s="42"/>
    </row>
    <row r="68" spans="1:12" ht="15" x14ac:dyDescent="0.25">
      <c r="A68" s="23"/>
      <c r="B68" s="15"/>
      <c r="C68" s="11"/>
      <c r="D68" s="6" t="s">
        <v>22</v>
      </c>
      <c r="E68" s="59" t="s">
        <v>43</v>
      </c>
      <c r="F68" s="69">
        <v>20</v>
      </c>
      <c r="G68" s="61">
        <v>1.32</v>
      </c>
      <c r="H68" s="61">
        <v>0.24</v>
      </c>
      <c r="I68" s="62">
        <v>7.92</v>
      </c>
      <c r="J68" s="61">
        <v>39.6</v>
      </c>
      <c r="K68" s="43" t="s">
        <v>85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555</v>
      </c>
      <c r="G70" s="19">
        <f t="shared" ref="G70" si="29">SUM(G63:G69)</f>
        <v>16.04</v>
      </c>
      <c r="H70" s="19">
        <f t="shared" ref="H70" si="30">SUM(H63:H69)</f>
        <v>16.559999999999999</v>
      </c>
      <c r="I70" s="19">
        <f t="shared" ref="I70" si="31">SUM(I63:I69)</f>
        <v>63.86</v>
      </c>
      <c r="J70" s="19">
        <f t="shared" ref="J70" si="32">SUM(J63:J69)</f>
        <v>456.83000000000004</v>
      </c>
      <c r="K70" s="25"/>
      <c r="L70" s="19"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3" t="s">
        <v>4</v>
      </c>
      <c r="D81" s="74"/>
      <c r="E81" s="31"/>
      <c r="F81" s="32">
        <f>F70+F80</f>
        <v>555</v>
      </c>
      <c r="G81" s="32">
        <f t="shared" ref="G81" si="37">G70+G80</f>
        <v>16.04</v>
      </c>
      <c r="H81" s="32">
        <f t="shared" ref="H81" si="38">H70+H80</f>
        <v>16.559999999999999</v>
      </c>
      <c r="I81" s="32">
        <f t="shared" ref="I81" si="39">I70+I80</f>
        <v>63.86</v>
      </c>
      <c r="J81" s="32">
        <f t="shared" ref="J81:L81" si="40">J70+J80</f>
        <v>456.83000000000004</v>
      </c>
      <c r="K81" s="32"/>
      <c r="L81" s="32">
        <f t="shared" si="40"/>
        <v>64.19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" t="s">
        <v>25</v>
      </c>
      <c r="E82" s="51" t="s">
        <v>60</v>
      </c>
      <c r="F82" s="64">
        <v>60</v>
      </c>
      <c r="G82" s="53">
        <v>0.74</v>
      </c>
      <c r="H82" s="53">
        <v>0.06</v>
      </c>
      <c r="I82" s="54">
        <v>6.58</v>
      </c>
      <c r="J82" s="53">
        <v>49.02</v>
      </c>
      <c r="K82" s="40" t="s">
        <v>99</v>
      </c>
      <c r="L82" s="39"/>
    </row>
    <row r="83" spans="1:12" ht="15" x14ac:dyDescent="0.25">
      <c r="A83" s="23"/>
      <c r="B83" s="15"/>
      <c r="C83" s="11"/>
      <c r="D83" s="6" t="s">
        <v>20</v>
      </c>
      <c r="E83" s="51" t="s">
        <v>61</v>
      </c>
      <c r="F83" s="64">
        <v>90</v>
      </c>
      <c r="G83" s="53">
        <v>10.18</v>
      </c>
      <c r="H83" s="53">
        <v>11.75</v>
      </c>
      <c r="I83" s="54">
        <v>15.77</v>
      </c>
      <c r="J83" s="53">
        <v>183.4</v>
      </c>
      <c r="K83" s="43" t="s">
        <v>82</v>
      </c>
      <c r="L83" s="42"/>
    </row>
    <row r="84" spans="1:12" ht="15" x14ac:dyDescent="0.25">
      <c r="A84" s="23"/>
      <c r="B84" s="15"/>
      <c r="C84" s="11"/>
      <c r="D84" s="7" t="s">
        <v>20</v>
      </c>
      <c r="E84" s="55" t="s">
        <v>48</v>
      </c>
      <c r="F84" s="65">
        <v>155</v>
      </c>
      <c r="G84" s="57">
        <v>4.6100000000000003</v>
      </c>
      <c r="H84" s="57">
        <v>6.92</v>
      </c>
      <c r="I84" s="58">
        <v>27.79</v>
      </c>
      <c r="J84" s="57">
        <v>207</v>
      </c>
      <c r="K84" s="43" t="s">
        <v>89</v>
      </c>
      <c r="L84" s="42"/>
    </row>
    <row r="85" spans="1:12" ht="15" x14ac:dyDescent="0.25">
      <c r="A85" s="23"/>
      <c r="B85" s="15"/>
      <c r="C85" s="11"/>
      <c r="D85" s="7" t="s">
        <v>21</v>
      </c>
      <c r="E85" s="55" t="s">
        <v>62</v>
      </c>
      <c r="F85" s="65">
        <v>200</v>
      </c>
      <c r="G85" s="57">
        <v>0.09</v>
      </c>
      <c r="H85" s="57">
        <v>0.02</v>
      </c>
      <c r="I85" s="58">
        <v>11.91</v>
      </c>
      <c r="J85" s="57">
        <v>48.15</v>
      </c>
      <c r="K85" s="43" t="s">
        <v>94</v>
      </c>
      <c r="L85" s="42"/>
    </row>
    <row r="86" spans="1:12" ht="15" x14ac:dyDescent="0.25">
      <c r="A86" s="23"/>
      <c r="B86" s="15"/>
      <c r="C86" s="11"/>
      <c r="D86" s="7" t="s">
        <v>22</v>
      </c>
      <c r="E86" s="55" t="s">
        <v>50</v>
      </c>
      <c r="F86" s="65">
        <v>20</v>
      </c>
      <c r="G86" s="57">
        <v>1.52</v>
      </c>
      <c r="H86" s="57">
        <v>0.16</v>
      </c>
      <c r="I86" s="58">
        <v>9.84</v>
      </c>
      <c r="J86" s="57">
        <v>47</v>
      </c>
      <c r="K86" s="43" t="s">
        <v>85</v>
      </c>
      <c r="L86" s="42"/>
    </row>
    <row r="87" spans="1:12" ht="15" x14ac:dyDescent="0.25">
      <c r="A87" s="23"/>
      <c r="B87" s="15"/>
      <c r="C87" s="11"/>
      <c r="D87" s="6" t="s">
        <v>22</v>
      </c>
      <c r="E87" s="59" t="s">
        <v>43</v>
      </c>
      <c r="F87" s="66">
        <v>20</v>
      </c>
      <c r="G87" s="61">
        <v>1.32</v>
      </c>
      <c r="H87" s="61">
        <v>0.24</v>
      </c>
      <c r="I87" s="62">
        <v>7.92</v>
      </c>
      <c r="J87" s="61">
        <v>40</v>
      </c>
      <c r="K87" s="43" t="s">
        <v>85</v>
      </c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:J89" si="41">SUM(G82:G88)</f>
        <v>18.46</v>
      </c>
      <c r="H89" s="19">
        <f t="shared" si="41"/>
        <v>19.149999999999999</v>
      </c>
      <c r="I89" s="19">
        <f t="shared" si="41"/>
        <v>79.81</v>
      </c>
      <c r="J89" s="19">
        <f t="shared" si="41"/>
        <v>574.56999999999994</v>
      </c>
      <c r="K89" s="25"/>
      <c r="L89" s="19"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:J99" si="42">SUM(G90:G98)</f>
        <v>0</v>
      </c>
      <c r="H99" s="19">
        <f t="shared" si="42"/>
        <v>0</v>
      </c>
      <c r="I99" s="19">
        <f t="shared" si="42"/>
        <v>0</v>
      </c>
      <c r="J99" s="19">
        <f t="shared" si="42"/>
        <v>0</v>
      </c>
      <c r="K99" s="25"/>
      <c r="L99" s="19">
        <f t="shared" ref="L99" si="43"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3" t="s">
        <v>4</v>
      </c>
      <c r="D100" s="74"/>
      <c r="E100" s="31"/>
      <c r="F100" s="32">
        <f>F89+F99</f>
        <v>545</v>
      </c>
      <c r="G100" s="32">
        <f t="shared" ref="G100:J100" si="44">G89+G99</f>
        <v>18.46</v>
      </c>
      <c r="H100" s="32">
        <f t="shared" si="44"/>
        <v>19.149999999999999</v>
      </c>
      <c r="I100" s="32">
        <f t="shared" si="44"/>
        <v>79.81</v>
      </c>
      <c r="J100" s="32">
        <f t="shared" si="44"/>
        <v>574.56999999999994</v>
      </c>
      <c r="K100" s="32"/>
      <c r="L100" s="32">
        <f t="shared" ref="L100" si="45">L89+L99</f>
        <v>64.19</v>
      </c>
    </row>
    <row r="101" spans="1:12" ht="15.75" thickBot="1" x14ac:dyDescent="0.3">
      <c r="A101" s="20">
        <v>1</v>
      </c>
      <c r="B101" s="21">
        <v>6</v>
      </c>
      <c r="C101" s="22" t="s">
        <v>19</v>
      </c>
      <c r="D101" s="5" t="s">
        <v>23</v>
      </c>
      <c r="E101" s="51" t="s">
        <v>75</v>
      </c>
      <c r="F101" s="64">
        <v>100</v>
      </c>
      <c r="G101" s="53">
        <v>0.4</v>
      </c>
      <c r="H101" s="53">
        <v>0.4</v>
      </c>
      <c r="I101" s="54">
        <v>9.8000000000000007</v>
      </c>
      <c r="J101" s="53">
        <v>47</v>
      </c>
      <c r="K101" s="40" t="s">
        <v>86</v>
      </c>
      <c r="L101" s="39"/>
    </row>
    <row r="102" spans="1:12" ht="15" x14ac:dyDescent="0.25">
      <c r="A102" s="23"/>
      <c r="B102" s="15"/>
      <c r="C102" s="11"/>
      <c r="D102" s="6"/>
      <c r="E102" s="51" t="s">
        <v>46</v>
      </c>
      <c r="F102" s="64">
        <v>10</v>
      </c>
      <c r="G102" s="53">
        <v>2.0299999999999998</v>
      </c>
      <c r="H102" s="53">
        <v>2.63</v>
      </c>
      <c r="I102" s="54">
        <v>0</v>
      </c>
      <c r="J102" s="53">
        <v>34.33</v>
      </c>
      <c r="K102" s="43" t="s">
        <v>87</v>
      </c>
      <c r="L102" s="42"/>
    </row>
    <row r="103" spans="1:12" ht="15" x14ac:dyDescent="0.25">
      <c r="A103" s="23"/>
      <c r="B103" s="15"/>
      <c r="C103" s="11"/>
      <c r="D103" s="7" t="s">
        <v>20</v>
      </c>
      <c r="E103" s="55" t="s">
        <v>76</v>
      </c>
      <c r="F103" s="65">
        <v>200</v>
      </c>
      <c r="G103" s="57">
        <v>12.33</v>
      </c>
      <c r="H103" s="57">
        <v>14.28</v>
      </c>
      <c r="I103" s="58">
        <v>54.94</v>
      </c>
      <c r="J103" s="57">
        <v>396</v>
      </c>
      <c r="K103" s="43" t="s">
        <v>100</v>
      </c>
      <c r="L103" s="42"/>
    </row>
    <row r="104" spans="1:12" ht="15" x14ac:dyDescent="0.25">
      <c r="A104" s="23"/>
      <c r="B104" s="15"/>
      <c r="C104" s="11"/>
      <c r="D104" s="7" t="s">
        <v>21</v>
      </c>
      <c r="E104" s="55" t="s">
        <v>77</v>
      </c>
      <c r="F104" s="65">
        <v>200</v>
      </c>
      <c r="G104" s="57">
        <v>3.17</v>
      </c>
      <c r="H104" s="57">
        <v>2.68</v>
      </c>
      <c r="I104" s="58">
        <v>5.97</v>
      </c>
      <c r="J104" s="57">
        <v>60.7</v>
      </c>
      <c r="K104" s="43" t="s">
        <v>101</v>
      </c>
      <c r="L104" s="42"/>
    </row>
    <row r="105" spans="1:12" ht="15" x14ac:dyDescent="0.25">
      <c r="A105" s="23"/>
      <c r="B105" s="15"/>
      <c r="C105" s="11"/>
      <c r="D105" s="7" t="s">
        <v>22</v>
      </c>
      <c r="E105" s="55" t="s">
        <v>50</v>
      </c>
      <c r="F105" s="65">
        <v>20</v>
      </c>
      <c r="G105" s="57">
        <v>1.52</v>
      </c>
      <c r="H105" s="57">
        <v>0.16</v>
      </c>
      <c r="I105" s="58">
        <v>9.84</v>
      </c>
      <c r="J105" s="57">
        <v>47</v>
      </c>
      <c r="K105" s="43" t="s">
        <v>85</v>
      </c>
      <c r="L105" s="42"/>
    </row>
    <row r="106" spans="1:12" ht="15" x14ac:dyDescent="0.25">
      <c r="A106" s="23"/>
      <c r="B106" s="15"/>
      <c r="C106" s="11"/>
      <c r="D106" s="6"/>
      <c r="E106" s="59"/>
      <c r="F106" s="66"/>
      <c r="G106" s="61"/>
      <c r="H106" s="61"/>
      <c r="I106" s="62"/>
      <c r="J106" s="61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530</v>
      </c>
      <c r="G108" s="19">
        <f t="shared" ref="G108" si="46">SUM(G101:G107)</f>
        <v>19.45</v>
      </c>
      <c r="H108" s="19">
        <f t="shared" ref="H108" si="47">SUM(H101:H107)</f>
        <v>20.149999999999999</v>
      </c>
      <c r="I108" s="19">
        <f t="shared" ref="I108" si="48">SUM(I101:I107)</f>
        <v>80.55</v>
      </c>
      <c r="J108" s="19">
        <f t="shared" ref="J108" si="49">SUM(J101:J107)</f>
        <v>585.03</v>
      </c>
      <c r="K108" s="25"/>
      <c r="L108" s="19">
        <v>64.19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" si="50">SUM(G109:G117)</f>
        <v>0</v>
      </c>
      <c r="H118" s="19">
        <f t="shared" ref="H118" si="51">SUM(H109:H117)</f>
        <v>0</v>
      </c>
      <c r="I118" s="19">
        <f t="shared" ref="I118" si="52">SUM(I109:I117)</f>
        <v>0</v>
      </c>
      <c r="J118" s="19">
        <f t="shared" ref="J118:L118" si="53">SUM(J109:J117)</f>
        <v>0</v>
      </c>
      <c r="K118" s="25"/>
      <c r="L118" s="19">
        <f t="shared" si="53"/>
        <v>0</v>
      </c>
    </row>
    <row r="119" spans="1:12" ht="15.75" thickBot="1" x14ac:dyDescent="0.25">
      <c r="A119" s="29">
        <f>A101</f>
        <v>1</v>
      </c>
      <c r="B119" s="30">
        <f>B101</f>
        <v>6</v>
      </c>
      <c r="C119" s="73" t="s">
        <v>4</v>
      </c>
      <c r="D119" s="74"/>
      <c r="E119" s="31"/>
      <c r="F119" s="32">
        <f>F108+F118</f>
        <v>530</v>
      </c>
      <c r="G119" s="32">
        <f t="shared" ref="G119" si="54">G108+G118</f>
        <v>19.45</v>
      </c>
      <c r="H119" s="32">
        <f t="shared" ref="H119" si="55">H108+H118</f>
        <v>20.149999999999999</v>
      </c>
      <c r="I119" s="32">
        <f t="shared" ref="I119" si="56">I108+I118</f>
        <v>80.55</v>
      </c>
      <c r="J119" s="32">
        <f t="shared" ref="J119:L119" si="57">J108+J118</f>
        <v>585.03</v>
      </c>
      <c r="K119" s="32"/>
      <c r="L119" s="32">
        <f t="shared" si="57"/>
        <v>64.19</v>
      </c>
    </row>
    <row r="120" spans="1:12" ht="15" x14ac:dyDescent="0.25">
      <c r="A120" s="20">
        <v>2</v>
      </c>
      <c r="B120" s="21">
        <v>1</v>
      </c>
      <c r="C120" s="22" t="s">
        <v>19</v>
      </c>
      <c r="D120" s="5" t="s">
        <v>20</v>
      </c>
      <c r="E120" s="51" t="s">
        <v>63</v>
      </c>
      <c r="F120" s="64">
        <v>90</v>
      </c>
      <c r="G120" s="53">
        <v>9.82</v>
      </c>
      <c r="H120" s="53">
        <v>15.964</v>
      </c>
      <c r="I120" s="54">
        <v>0</v>
      </c>
      <c r="J120" s="53">
        <v>202</v>
      </c>
      <c r="K120" s="40" t="s">
        <v>92</v>
      </c>
      <c r="L120" s="39"/>
    </row>
    <row r="121" spans="1:12" ht="15" x14ac:dyDescent="0.25">
      <c r="A121" s="23"/>
      <c r="B121" s="15"/>
      <c r="C121" s="11"/>
      <c r="D121" s="6" t="s">
        <v>20</v>
      </c>
      <c r="E121" s="55" t="s">
        <v>40</v>
      </c>
      <c r="F121" s="65">
        <v>153</v>
      </c>
      <c r="G121" s="57">
        <v>5.0999999999999996</v>
      </c>
      <c r="H121" s="57">
        <v>2.85</v>
      </c>
      <c r="I121" s="58">
        <v>39.56</v>
      </c>
      <c r="J121" s="57">
        <v>186.1</v>
      </c>
      <c r="K121" s="43" t="s">
        <v>83</v>
      </c>
      <c r="L121" s="42"/>
    </row>
    <row r="122" spans="1:12" ht="15" x14ac:dyDescent="0.25">
      <c r="A122" s="23"/>
      <c r="B122" s="15"/>
      <c r="C122" s="11"/>
      <c r="D122" s="7" t="s">
        <v>21</v>
      </c>
      <c r="E122" s="55" t="s">
        <v>64</v>
      </c>
      <c r="F122" s="65">
        <v>200</v>
      </c>
      <c r="G122" s="57">
        <v>0.11</v>
      </c>
      <c r="H122" s="57">
        <v>0.06</v>
      </c>
      <c r="I122" s="58">
        <v>12.69</v>
      </c>
      <c r="J122" s="57">
        <v>45</v>
      </c>
      <c r="K122" s="43" t="s">
        <v>94</v>
      </c>
      <c r="L122" s="42"/>
    </row>
    <row r="123" spans="1:12" ht="15" x14ac:dyDescent="0.25">
      <c r="A123" s="23"/>
      <c r="B123" s="15"/>
      <c r="C123" s="11"/>
      <c r="D123" s="7" t="s">
        <v>22</v>
      </c>
      <c r="E123" s="55" t="s">
        <v>50</v>
      </c>
      <c r="F123" s="65">
        <v>40</v>
      </c>
      <c r="G123" s="57">
        <v>3.04</v>
      </c>
      <c r="H123" s="57">
        <v>0.32</v>
      </c>
      <c r="I123" s="58">
        <v>19.68</v>
      </c>
      <c r="J123" s="57">
        <v>94</v>
      </c>
      <c r="K123" s="43" t="s">
        <v>85</v>
      </c>
      <c r="L123" s="42"/>
    </row>
    <row r="124" spans="1:12" ht="15" x14ac:dyDescent="0.25">
      <c r="A124" s="23"/>
      <c r="B124" s="15"/>
      <c r="C124" s="11"/>
      <c r="D124" s="7" t="s">
        <v>22</v>
      </c>
      <c r="E124" s="59" t="s">
        <v>43</v>
      </c>
      <c r="F124" s="66">
        <v>20</v>
      </c>
      <c r="G124" s="61">
        <v>1.32</v>
      </c>
      <c r="H124" s="61">
        <v>0.24</v>
      </c>
      <c r="I124" s="62">
        <v>7.92</v>
      </c>
      <c r="J124" s="61">
        <v>40</v>
      </c>
      <c r="K124" s="43" t="s">
        <v>85</v>
      </c>
      <c r="L124" s="42"/>
    </row>
    <row r="125" spans="1:12" ht="15" x14ac:dyDescent="0.25">
      <c r="A125" s="23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23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24"/>
      <c r="B127" s="17"/>
      <c r="C127" s="8"/>
      <c r="D127" s="18" t="s">
        <v>32</v>
      </c>
      <c r="E127" s="9"/>
      <c r="F127" s="19">
        <f>SUM(F120:F126)</f>
        <v>503</v>
      </c>
      <c r="G127" s="19">
        <f t="shared" ref="G127:J127" si="58">SUM(G120:G126)</f>
        <v>19.39</v>
      </c>
      <c r="H127" s="19">
        <f t="shared" si="58"/>
        <v>19.433999999999997</v>
      </c>
      <c r="I127" s="19">
        <f t="shared" si="58"/>
        <v>79.850000000000009</v>
      </c>
      <c r="J127" s="19">
        <f t="shared" si="58"/>
        <v>567.1</v>
      </c>
      <c r="K127" s="25"/>
      <c r="L127" s="19">
        <v>64.19</v>
      </c>
    </row>
    <row r="128" spans="1:12" ht="15" x14ac:dyDescent="0.25">
      <c r="A128" s="26">
        <f>A120</f>
        <v>2</v>
      </c>
      <c r="B128" s="13">
        <f>B120</f>
        <v>1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23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23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23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23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23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23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23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23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24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.75" thickBot="1" x14ac:dyDescent="0.25">
      <c r="A138" s="29">
        <f>A120</f>
        <v>2</v>
      </c>
      <c r="B138" s="30">
        <f>B120</f>
        <v>1</v>
      </c>
      <c r="C138" s="73" t="s">
        <v>4</v>
      </c>
      <c r="D138" s="74"/>
      <c r="E138" s="31"/>
      <c r="F138" s="32">
        <f>F127+F137</f>
        <v>503</v>
      </c>
      <c r="G138" s="32">
        <f t="shared" ref="G138" si="61">G127+G137</f>
        <v>19.39</v>
      </c>
      <c r="H138" s="32">
        <f t="shared" ref="H138" si="62">H127+H137</f>
        <v>19.433999999999997</v>
      </c>
      <c r="I138" s="32">
        <f t="shared" ref="I138" si="63">I127+I137</f>
        <v>79.850000000000009</v>
      </c>
      <c r="J138" s="32">
        <f t="shared" ref="J138:L138" si="64">J127+J137</f>
        <v>567.1</v>
      </c>
      <c r="K138" s="32"/>
      <c r="L138" s="32">
        <f t="shared" si="64"/>
        <v>64.19</v>
      </c>
    </row>
    <row r="139" spans="1:12" ht="15.75" thickBot="1" x14ac:dyDescent="0.3">
      <c r="A139" s="14">
        <v>2</v>
      </c>
      <c r="B139" s="15">
        <v>2</v>
      </c>
      <c r="C139" s="22" t="s">
        <v>19</v>
      </c>
      <c r="D139" s="5" t="s">
        <v>25</v>
      </c>
      <c r="E139" s="51" t="s">
        <v>65</v>
      </c>
      <c r="F139" s="64">
        <v>60</v>
      </c>
      <c r="G139" s="53">
        <v>7.03</v>
      </c>
      <c r="H139" s="53">
        <v>7.94</v>
      </c>
      <c r="I139" s="54">
        <v>19.75</v>
      </c>
      <c r="J139" s="53">
        <v>178.5</v>
      </c>
      <c r="K139" s="40" t="s">
        <v>102</v>
      </c>
      <c r="L139" s="39"/>
    </row>
    <row r="140" spans="1:12" ht="15" x14ac:dyDescent="0.25">
      <c r="A140" s="14"/>
      <c r="B140" s="15"/>
      <c r="C140" s="11"/>
      <c r="D140" s="6" t="s">
        <v>20</v>
      </c>
      <c r="E140" s="51" t="s">
        <v>66</v>
      </c>
      <c r="F140" s="64">
        <v>200</v>
      </c>
      <c r="G140" s="53">
        <v>5.0999999999999996</v>
      </c>
      <c r="H140" s="53">
        <v>5.38</v>
      </c>
      <c r="I140" s="54">
        <v>22.34</v>
      </c>
      <c r="J140" s="53">
        <v>191.35</v>
      </c>
      <c r="K140" s="43" t="s">
        <v>103</v>
      </c>
      <c r="L140" s="42"/>
    </row>
    <row r="141" spans="1:12" ht="15" x14ac:dyDescent="0.25">
      <c r="A141" s="14"/>
      <c r="B141" s="15"/>
      <c r="C141" s="11"/>
      <c r="D141" s="7" t="s">
        <v>21</v>
      </c>
      <c r="E141" s="55" t="s">
        <v>67</v>
      </c>
      <c r="F141" s="65">
        <v>200</v>
      </c>
      <c r="G141" s="57">
        <v>0.24</v>
      </c>
      <c r="H141" s="57">
        <v>0.09</v>
      </c>
      <c r="I141" s="58">
        <v>12.42</v>
      </c>
      <c r="J141" s="57">
        <v>54.2</v>
      </c>
      <c r="K141" s="43" t="s">
        <v>100</v>
      </c>
      <c r="L141" s="42"/>
    </row>
    <row r="142" spans="1:12" ht="15.75" customHeight="1" x14ac:dyDescent="0.25">
      <c r="A142" s="14"/>
      <c r="B142" s="15"/>
      <c r="C142" s="11"/>
      <c r="D142" s="7" t="s">
        <v>22</v>
      </c>
      <c r="E142" s="59" t="s">
        <v>43</v>
      </c>
      <c r="F142" s="65">
        <v>20</v>
      </c>
      <c r="G142" s="57">
        <v>1.32</v>
      </c>
      <c r="H142" s="57">
        <v>0.24</v>
      </c>
      <c r="I142" s="58">
        <v>7.92</v>
      </c>
      <c r="J142" s="57">
        <v>40</v>
      </c>
      <c r="K142" s="43" t="s">
        <v>85</v>
      </c>
      <c r="L142" s="42"/>
    </row>
    <row r="143" spans="1:12" ht="15" x14ac:dyDescent="0.25">
      <c r="A143" s="14"/>
      <c r="B143" s="15"/>
      <c r="C143" s="11"/>
      <c r="D143" s="7"/>
      <c r="E143" s="59" t="s">
        <v>42</v>
      </c>
      <c r="F143" s="65">
        <v>30</v>
      </c>
      <c r="G143" s="57">
        <v>2.2200000000000002</v>
      </c>
      <c r="H143" s="57">
        <v>2.82</v>
      </c>
      <c r="I143" s="58">
        <v>1.71</v>
      </c>
      <c r="J143" s="57">
        <v>12.9</v>
      </c>
      <c r="K143" s="43"/>
      <c r="L143" s="42"/>
    </row>
    <row r="144" spans="1:12" ht="15" x14ac:dyDescent="0.25">
      <c r="A144" s="14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14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16"/>
      <c r="B146" s="17"/>
      <c r="C146" s="8"/>
      <c r="D146" s="18" t="s">
        <v>32</v>
      </c>
      <c r="E146" s="9"/>
      <c r="F146" s="19">
        <f>SUM(F139:F145)</f>
        <v>510</v>
      </c>
      <c r="G146" s="19">
        <f t="shared" ref="G146:J146" si="65">SUM(G139:G145)</f>
        <v>15.91</v>
      </c>
      <c r="H146" s="19">
        <f t="shared" si="65"/>
        <v>16.47</v>
      </c>
      <c r="I146" s="19">
        <f t="shared" si="65"/>
        <v>64.14</v>
      </c>
      <c r="J146" s="19">
        <f t="shared" si="65"/>
        <v>476.95</v>
      </c>
      <c r="K146" s="25"/>
      <c r="L146" s="19">
        <v>64.19</v>
      </c>
    </row>
    <row r="147" spans="1:12" ht="15" x14ac:dyDescent="0.25">
      <c r="A147" s="13">
        <f>A139</f>
        <v>2</v>
      </c>
      <c r="B147" s="13">
        <f>B139</f>
        <v>2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14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14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14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14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14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14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14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16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.75" thickBot="1" x14ac:dyDescent="0.25">
      <c r="A157" s="33">
        <f>A139</f>
        <v>2</v>
      </c>
      <c r="B157" s="33">
        <f>B139</f>
        <v>2</v>
      </c>
      <c r="C157" s="73" t="s">
        <v>4</v>
      </c>
      <c r="D157" s="74"/>
      <c r="E157" s="31"/>
      <c r="F157" s="32">
        <f>F146+F156</f>
        <v>510</v>
      </c>
      <c r="G157" s="32">
        <f t="shared" ref="G157" si="68">G146+G156</f>
        <v>15.91</v>
      </c>
      <c r="H157" s="32">
        <f t="shared" ref="H157" si="69">H146+H156</f>
        <v>16.47</v>
      </c>
      <c r="I157" s="32">
        <f t="shared" ref="I157" si="70">I146+I156</f>
        <v>64.14</v>
      </c>
      <c r="J157" s="32">
        <f t="shared" ref="J157:L157" si="71">J146+J156</f>
        <v>476.95</v>
      </c>
      <c r="K157" s="32"/>
      <c r="L157" s="32">
        <f t="shared" si="71"/>
        <v>64.19</v>
      </c>
    </row>
    <row r="158" spans="1:12" ht="15.75" thickBot="1" x14ac:dyDescent="0.3">
      <c r="A158" s="20">
        <v>2</v>
      </c>
      <c r="B158" s="21">
        <v>3</v>
      </c>
      <c r="C158" s="22" t="s">
        <v>19</v>
      </c>
      <c r="D158" s="5" t="s">
        <v>25</v>
      </c>
      <c r="E158" s="51" t="s">
        <v>68</v>
      </c>
      <c r="F158" s="64">
        <v>60</v>
      </c>
      <c r="G158" s="53">
        <v>0.84</v>
      </c>
      <c r="H158" s="53">
        <v>3.61</v>
      </c>
      <c r="I158" s="54">
        <v>4.96</v>
      </c>
      <c r="J158" s="53">
        <v>55.68</v>
      </c>
      <c r="K158" s="40" t="s">
        <v>91</v>
      </c>
      <c r="L158" s="39"/>
    </row>
    <row r="159" spans="1:12" ht="15" x14ac:dyDescent="0.25">
      <c r="A159" s="23"/>
      <c r="B159" s="15"/>
      <c r="C159" s="11"/>
      <c r="D159" s="6" t="s">
        <v>20</v>
      </c>
      <c r="E159" s="51" t="s">
        <v>69</v>
      </c>
      <c r="F159" s="64">
        <v>90</v>
      </c>
      <c r="G159" s="53">
        <v>11.85</v>
      </c>
      <c r="H159" s="53">
        <v>8.06</v>
      </c>
      <c r="I159" s="54">
        <v>18.53</v>
      </c>
      <c r="J159" s="53">
        <v>198</v>
      </c>
      <c r="K159" s="43" t="s">
        <v>104</v>
      </c>
      <c r="L159" s="42"/>
    </row>
    <row r="160" spans="1:12" ht="15" x14ac:dyDescent="0.25">
      <c r="A160" s="23"/>
      <c r="B160" s="15"/>
      <c r="C160" s="11"/>
      <c r="D160" s="7" t="s">
        <v>20</v>
      </c>
      <c r="E160" s="55" t="s">
        <v>58</v>
      </c>
      <c r="F160" s="65">
        <v>155</v>
      </c>
      <c r="G160" s="57">
        <v>3.13</v>
      </c>
      <c r="H160" s="57">
        <v>8.43</v>
      </c>
      <c r="I160" s="58">
        <v>20.51</v>
      </c>
      <c r="J160" s="57">
        <v>170.25</v>
      </c>
      <c r="K160" s="43" t="s">
        <v>97</v>
      </c>
      <c r="L160" s="42"/>
    </row>
    <row r="161" spans="1:12" ht="15" x14ac:dyDescent="0.25">
      <c r="A161" s="23"/>
      <c r="B161" s="15"/>
      <c r="C161" s="11"/>
      <c r="D161" s="7" t="s">
        <v>21</v>
      </c>
      <c r="E161" s="55" t="s">
        <v>54</v>
      </c>
      <c r="F161" s="65">
        <v>200</v>
      </c>
      <c r="G161" s="57">
        <v>7.0000000000000007E-2</v>
      </c>
      <c r="H161" s="57">
        <v>0.02</v>
      </c>
      <c r="I161" s="58">
        <v>10</v>
      </c>
      <c r="J161" s="57">
        <v>40</v>
      </c>
      <c r="K161" s="43" t="s">
        <v>94</v>
      </c>
      <c r="L161" s="42"/>
    </row>
    <row r="162" spans="1:12" ht="15" x14ac:dyDescent="0.25">
      <c r="A162" s="23"/>
      <c r="B162" s="15"/>
      <c r="C162" s="11"/>
      <c r="D162" s="7" t="s">
        <v>22</v>
      </c>
      <c r="E162" s="55" t="s">
        <v>50</v>
      </c>
      <c r="F162" s="65">
        <v>35</v>
      </c>
      <c r="G162" s="57">
        <v>2.66</v>
      </c>
      <c r="H162" s="57">
        <v>0.28000000000000003</v>
      </c>
      <c r="I162" s="58">
        <v>17.22</v>
      </c>
      <c r="J162" s="57">
        <v>82</v>
      </c>
      <c r="K162" s="43" t="s">
        <v>85</v>
      </c>
      <c r="L162" s="42"/>
    </row>
    <row r="163" spans="1:12" ht="15" x14ac:dyDescent="0.25">
      <c r="A163" s="23"/>
      <c r="B163" s="15"/>
      <c r="C163" s="11"/>
      <c r="D163" s="6" t="s">
        <v>22</v>
      </c>
      <c r="E163" s="59" t="s">
        <v>43</v>
      </c>
      <c r="F163" s="66">
        <v>25</v>
      </c>
      <c r="G163" s="61">
        <v>1.65</v>
      </c>
      <c r="H163" s="61">
        <v>0.3</v>
      </c>
      <c r="I163" s="62">
        <v>9.9</v>
      </c>
      <c r="J163" s="61">
        <v>50</v>
      </c>
      <c r="K163" s="43" t="s">
        <v>85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565</v>
      </c>
      <c r="G165" s="19">
        <f t="shared" ref="G165:J165" si="72">SUM(G158:G164)</f>
        <v>20.2</v>
      </c>
      <c r="H165" s="19">
        <f t="shared" si="72"/>
        <v>20.700000000000003</v>
      </c>
      <c r="I165" s="19">
        <f t="shared" si="72"/>
        <v>81.12</v>
      </c>
      <c r="J165" s="19">
        <f t="shared" si="72"/>
        <v>595.93000000000006</v>
      </c>
      <c r="K165" s="25"/>
      <c r="L165" s="19">
        <v>64.19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.75" thickBot="1" x14ac:dyDescent="0.25">
      <c r="A176" s="29">
        <f>A158</f>
        <v>2</v>
      </c>
      <c r="B176" s="30">
        <f>B158</f>
        <v>3</v>
      </c>
      <c r="C176" s="73" t="s">
        <v>4</v>
      </c>
      <c r="D176" s="74"/>
      <c r="E176" s="31"/>
      <c r="F176" s="32">
        <f>F165+F175</f>
        <v>565</v>
      </c>
      <c r="G176" s="32">
        <f t="shared" ref="G176" si="75">G165+G175</f>
        <v>20.2</v>
      </c>
      <c r="H176" s="32">
        <f t="shared" ref="H176" si="76">H165+H175</f>
        <v>20.700000000000003</v>
      </c>
      <c r="I176" s="32">
        <f t="shared" ref="I176" si="77">I165+I175</f>
        <v>81.12</v>
      </c>
      <c r="J176" s="32">
        <f t="shared" ref="J176:L176" si="78">J165+J175</f>
        <v>595.93000000000006</v>
      </c>
      <c r="K176" s="32"/>
      <c r="L176" s="32">
        <f t="shared" si="78"/>
        <v>64.19</v>
      </c>
    </row>
    <row r="177" spans="1:12" ht="15.75" thickBot="1" x14ac:dyDescent="0.3">
      <c r="A177" s="20">
        <v>2</v>
      </c>
      <c r="B177" s="21">
        <v>4</v>
      </c>
      <c r="C177" s="22" t="s">
        <v>19</v>
      </c>
      <c r="D177" s="5" t="s">
        <v>23</v>
      </c>
      <c r="E177" s="51" t="s">
        <v>45</v>
      </c>
      <c r="F177" s="64">
        <v>100</v>
      </c>
      <c r="G177" s="53">
        <v>0.8</v>
      </c>
      <c r="H177" s="53">
        <v>0.2</v>
      </c>
      <c r="I177" s="54">
        <v>8.0500000000000007</v>
      </c>
      <c r="J177" s="53">
        <v>43</v>
      </c>
      <c r="K177" s="40" t="s">
        <v>86</v>
      </c>
      <c r="L177" s="39"/>
    </row>
    <row r="178" spans="1:12" ht="15" x14ac:dyDescent="0.25">
      <c r="A178" s="23"/>
      <c r="B178" s="15"/>
      <c r="C178" s="11"/>
      <c r="D178" s="6" t="s">
        <v>20</v>
      </c>
      <c r="E178" s="51" t="s">
        <v>70</v>
      </c>
      <c r="F178" s="64">
        <v>100</v>
      </c>
      <c r="G178" s="53">
        <v>7.2839999999999998</v>
      </c>
      <c r="H178" s="53">
        <v>11.79</v>
      </c>
      <c r="I178" s="54">
        <v>6.7380000000000004</v>
      </c>
      <c r="J178" s="53">
        <v>133.99</v>
      </c>
      <c r="K178" s="43" t="s">
        <v>105</v>
      </c>
      <c r="L178" s="42"/>
    </row>
    <row r="179" spans="1:12" ht="15" x14ac:dyDescent="0.25">
      <c r="A179" s="23"/>
      <c r="B179" s="15"/>
      <c r="C179" s="11"/>
      <c r="D179" s="7" t="s">
        <v>20</v>
      </c>
      <c r="E179" s="55" t="s">
        <v>40</v>
      </c>
      <c r="F179" s="65">
        <v>155</v>
      </c>
      <c r="G179" s="57">
        <v>5.0999999999999996</v>
      </c>
      <c r="H179" s="57">
        <v>2.85</v>
      </c>
      <c r="I179" s="58">
        <v>33.76</v>
      </c>
      <c r="J179" s="57">
        <v>176.1</v>
      </c>
      <c r="K179" s="43" t="s">
        <v>83</v>
      </c>
      <c r="L179" s="42"/>
    </row>
    <row r="180" spans="1:12" ht="15" x14ac:dyDescent="0.25">
      <c r="A180" s="23"/>
      <c r="B180" s="15"/>
      <c r="C180" s="11"/>
      <c r="D180" s="7" t="s">
        <v>21</v>
      </c>
      <c r="E180" s="55" t="s">
        <v>71</v>
      </c>
      <c r="F180" s="65">
        <v>200</v>
      </c>
      <c r="G180" s="57">
        <v>0.34</v>
      </c>
      <c r="H180" s="57">
        <v>0.17</v>
      </c>
      <c r="I180" s="58">
        <v>9.99</v>
      </c>
      <c r="J180" s="57">
        <v>63.6</v>
      </c>
      <c r="K180" s="43" t="s">
        <v>100</v>
      </c>
      <c r="L180" s="42"/>
    </row>
    <row r="181" spans="1:12" ht="15" x14ac:dyDescent="0.25">
      <c r="A181" s="23"/>
      <c r="B181" s="15"/>
      <c r="C181" s="11"/>
      <c r="D181" s="7" t="s">
        <v>22</v>
      </c>
      <c r="E181" s="55" t="s">
        <v>50</v>
      </c>
      <c r="F181" s="65">
        <v>20</v>
      </c>
      <c r="G181" s="57">
        <v>1.52</v>
      </c>
      <c r="H181" s="57">
        <v>0.16</v>
      </c>
      <c r="I181" s="58">
        <v>9.84</v>
      </c>
      <c r="J181" s="57">
        <v>47</v>
      </c>
      <c r="K181" s="43" t="s">
        <v>85</v>
      </c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575</v>
      </c>
      <c r="G184" s="19">
        <f t="shared" ref="G184:J184" si="79">SUM(G177:G183)</f>
        <v>15.043999999999999</v>
      </c>
      <c r="H184" s="19">
        <f t="shared" si="79"/>
        <v>15.169999999999998</v>
      </c>
      <c r="I184" s="19">
        <f t="shared" si="79"/>
        <v>68.378</v>
      </c>
      <c r="J184" s="19">
        <f t="shared" si="79"/>
        <v>463.69000000000005</v>
      </c>
      <c r="K184" s="25"/>
      <c r="L184" s="19">
        <v>64.19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73" t="s">
        <v>4</v>
      </c>
      <c r="D195" s="74"/>
      <c r="E195" s="31"/>
      <c r="F195" s="32">
        <f>F184+F194</f>
        <v>575</v>
      </c>
      <c r="G195" s="32">
        <f t="shared" ref="G195" si="82">G184+G194</f>
        <v>15.043999999999999</v>
      </c>
      <c r="H195" s="32">
        <f t="shared" ref="H195" si="83">H184+H194</f>
        <v>15.169999999999998</v>
      </c>
      <c r="I195" s="32">
        <f t="shared" ref="I195" si="84">I184+I194</f>
        <v>68.378</v>
      </c>
      <c r="J195" s="32">
        <f t="shared" ref="J195:L195" si="85">J184+J194</f>
        <v>463.69000000000005</v>
      </c>
      <c r="K195" s="32"/>
      <c r="L195" s="32">
        <f t="shared" si="85"/>
        <v>64.19</v>
      </c>
    </row>
    <row r="196" spans="1:12" ht="15" x14ac:dyDescent="0.25">
      <c r="A196" s="20">
        <v>2</v>
      </c>
      <c r="B196" s="21">
        <v>5</v>
      </c>
      <c r="C196" s="22" t="s">
        <v>19</v>
      </c>
      <c r="D196" s="5" t="s">
        <v>25</v>
      </c>
      <c r="E196" s="51" t="s">
        <v>72</v>
      </c>
      <c r="F196" s="52">
        <v>60</v>
      </c>
      <c r="G196" s="53">
        <v>0.79</v>
      </c>
      <c r="H196" s="53">
        <v>1.95</v>
      </c>
      <c r="I196" s="54">
        <v>3.88</v>
      </c>
      <c r="J196" s="53">
        <v>36.24</v>
      </c>
      <c r="K196" s="40" t="s">
        <v>95</v>
      </c>
      <c r="L196" s="39"/>
    </row>
    <row r="197" spans="1:12" ht="15" x14ac:dyDescent="0.25">
      <c r="A197" s="23"/>
      <c r="B197" s="15"/>
      <c r="C197" s="11"/>
      <c r="D197" s="6" t="s">
        <v>20</v>
      </c>
      <c r="E197" s="55" t="s">
        <v>73</v>
      </c>
      <c r="F197" s="65">
        <v>200</v>
      </c>
      <c r="G197" s="57">
        <v>16.03</v>
      </c>
      <c r="H197" s="57">
        <v>18.16</v>
      </c>
      <c r="I197" s="58">
        <v>45.91</v>
      </c>
      <c r="J197" s="57">
        <v>415.89</v>
      </c>
      <c r="K197" s="43" t="s">
        <v>106</v>
      </c>
      <c r="L197" s="42"/>
    </row>
    <row r="198" spans="1:12" ht="15" x14ac:dyDescent="0.25">
      <c r="A198" s="23"/>
      <c r="B198" s="15"/>
      <c r="C198" s="11"/>
      <c r="D198" s="7" t="s">
        <v>21</v>
      </c>
      <c r="E198" s="55" t="s">
        <v>74</v>
      </c>
      <c r="F198" s="56">
        <v>200</v>
      </c>
      <c r="G198" s="57">
        <v>0.11</v>
      </c>
      <c r="H198" s="57">
        <v>0.06</v>
      </c>
      <c r="I198" s="58">
        <v>10.99</v>
      </c>
      <c r="J198" s="57">
        <v>45</v>
      </c>
      <c r="K198" s="43" t="s">
        <v>94</v>
      </c>
      <c r="L198" s="42"/>
    </row>
    <row r="199" spans="1:12" ht="15" x14ac:dyDescent="0.25">
      <c r="A199" s="23"/>
      <c r="B199" s="15"/>
      <c r="C199" s="11"/>
      <c r="D199" s="7" t="s">
        <v>22</v>
      </c>
      <c r="E199" s="55" t="s">
        <v>50</v>
      </c>
      <c r="F199" s="56">
        <v>25</v>
      </c>
      <c r="G199" s="57">
        <v>1.9</v>
      </c>
      <c r="H199" s="57">
        <v>0.2</v>
      </c>
      <c r="I199" s="58">
        <v>12.3</v>
      </c>
      <c r="J199" s="57">
        <v>59</v>
      </c>
      <c r="K199" s="43" t="s">
        <v>85</v>
      </c>
      <c r="L199" s="42"/>
    </row>
    <row r="200" spans="1:12" ht="15" x14ac:dyDescent="0.25">
      <c r="A200" s="23"/>
      <c r="B200" s="15"/>
      <c r="C200" s="11"/>
      <c r="D200" s="7" t="s">
        <v>22</v>
      </c>
      <c r="E200" s="59" t="s">
        <v>43</v>
      </c>
      <c r="F200" s="60">
        <v>20</v>
      </c>
      <c r="G200" s="61">
        <v>1.32</v>
      </c>
      <c r="H200" s="61">
        <v>0.24</v>
      </c>
      <c r="I200" s="62">
        <v>7.92</v>
      </c>
      <c r="J200" s="61">
        <v>40</v>
      </c>
      <c r="K200" s="43" t="s">
        <v>85</v>
      </c>
      <c r="L200" s="42"/>
    </row>
    <row r="201" spans="1:12" ht="15" x14ac:dyDescent="0.25">
      <c r="A201" s="23"/>
      <c r="B201" s="15"/>
      <c r="C201" s="11"/>
      <c r="D201" s="6"/>
      <c r="E201" s="41"/>
      <c r="F201" s="42"/>
      <c r="G201" s="42"/>
      <c r="H201" s="42"/>
      <c r="I201" s="42"/>
      <c r="J201" s="42"/>
      <c r="K201" s="43"/>
      <c r="L201" s="42"/>
    </row>
    <row r="202" spans="1:12" ht="15" x14ac:dyDescent="0.25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505</v>
      </c>
      <c r="G203" s="19">
        <f t="shared" ref="G203:J203" si="86">SUM(G196:G202)</f>
        <v>20.149999999999999</v>
      </c>
      <c r="H203" s="19">
        <f t="shared" si="86"/>
        <v>20.609999999999996</v>
      </c>
      <c r="I203" s="19">
        <f t="shared" si="86"/>
        <v>81</v>
      </c>
      <c r="J203" s="19">
        <f t="shared" si="86"/>
        <v>596.13</v>
      </c>
      <c r="K203" s="25"/>
      <c r="L203" s="19">
        <v>64.19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1"/>
      <c r="F204" s="42"/>
      <c r="G204" s="42"/>
      <c r="H204" s="42"/>
      <c r="I204" s="42"/>
      <c r="J204" s="42"/>
      <c r="K204" s="43"/>
      <c r="L204" s="42"/>
    </row>
    <row r="205" spans="1:12" ht="15" x14ac:dyDescent="0.25">
      <c r="A205" s="23"/>
      <c r="B205" s="15"/>
      <c r="C205" s="11"/>
      <c r="D205" s="7" t="s">
        <v>26</v>
      </c>
      <c r="E205" s="41"/>
      <c r="F205" s="42"/>
      <c r="G205" s="42"/>
      <c r="H205" s="42"/>
      <c r="I205" s="42"/>
      <c r="J205" s="42"/>
      <c r="K205" s="43"/>
      <c r="L205" s="42"/>
    </row>
    <row r="206" spans="1:12" ht="15" x14ac:dyDescent="0.25">
      <c r="A206" s="23"/>
      <c r="B206" s="15"/>
      <c r="C206" s="11"/>
      <c r="D206" s="7" t="s">
        <v>27</v>
      </c>
      <c r="E206" s="41"/>
      <c r="F206" s="42"/>
      <c r="G206" s="42"/>
      <c r="H206" s="42"/>
      <c r="I206" s="42"/>
      <c r="J206" s="42"/>
      <c r="K206" s="43"/>
      <c r="L206" s="42"/>
    </row>
    <row r="207" spans="1:12" ht="15" x14ac:dyDescent="0.25">
      <c r="A207" s="23"/>
      <c r="B207" s="15"/>
      <c r="C207" s="11"/>
      <c r="D207" s="7" t="s">
        <v>28</v>
      </c>
      <c r="E207" s="41"/>
      <c r="F207" s="42"/>
      <c r="G207" s="42"/>
      <c r="H207" s="42"/>
      <c r="I207" s="42"/>
      <c r="J207" s="42"/>
      <c r="K207" s="43"/>
      <c r="L207" s="42"/>
    </row>
    <row r="208" spans="1:12" ht="15" x14ac:dyDescent="0.25">
      <c r="A208" s="23"/>
      <c r="B208" s="15"/>
      <c r="C208" s="11"/>
      <c r="D208" s="7" t="s">
        <v>29</v>
      </c>
      <c r="E208" s="41"/>
      <c r="F208" s="42"/>
      <c r="G208" s="42"/>
      <c r="H208" s="42"/>
      <c r="I208" s="42"/>
      <c r="J208" s="42"/>
      <c r="K208" s="43"/>
      <c r="L208" s="42"/>
    </row>
    <row r="209" spans="1:12" ht="15" x14ac:dyDescent="0.25">
      <c r="A209" s="23"/>
      <c r="B209" s="15"/>
      <c r="C209" s="11"/>
      <c r="D209" s="7" t="s">
        <v>30</v>
      </c>
      <c r="E209" s="41"/>
      <c r="F209" s="42"/>
      <c r="G209" s="42"/>
      <c r="H209" s="42"/>
      <c r="I209" s="42"/>
      <c r="J209" s="42"/>
      <c r="K209" s="43"/>
      <c r="L209" s="42"/>
    </row>
    <row r="210" spans="1:12" ht="15" x14ac:dyDescent="0.25">
      <c r="A210" s="23"/>
      <c r="B210" s="15"/>
      <c r="C210" s="11"/>
      <c r="D210" s="7" t="s">
        <v>31</v>
      </c>
      <c r="E210" s="41"/>
      <c r="F210" s="42"/>
      <c r="G210" s="42"/>
      <c r="H210" s="42"/>
      <c r="I210" s="42"/>
      <c r="J210" s="42"/>
      <c r="K210" s="43"/>
      <c r="L210" s="42"/>
    </row>
    <row r="211" spans="1:12" ht="15" x14ac:dyDescent="0.25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5" x14ac:dyDescent="0.25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5.75" thickBot="1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" x14ac:dyDescent="0.25">
      <c r="A214" s="20">
        <v>2</v>
      </c>
      <c r="B214" s="21">
        <v>6</v>
      </c>
      <c r="C214" s="22" t="s">
        <v>19</v>
      </c>
      <c r="D214" s="5" t="s">
        <v>23</v>
      </c>
      <c r="E214" s="51" t="s">
        <v>75</v>
      </c>
      <c r="F214" s="64">
        <v>100</v>
      </c>
      <c r="G214" s="53">
        <v>0.4</v>
      </c>
      <c r="H214" s="53">
        <v>0.4</v>
      </c>
      <c r="I214" s="54">
        <v>9.8000000000000007</v>
      </c>
      <c r="J214" s="53">
        <v>47</v>
      </c>
      <c r="K214" s="40" t="s">
        <v>86</v>
      </c>
      <c r="L214" s="39"/>
    </row>
    <row r="215" spans="1:12" ht="15" x14ac:dyDescent="0.25">
      <c r="A215" s="23"/>
      <c r="B215" s="15"/>
      <c r="C215" s="11"/>
      <c r="D215" s="6" t="s">
        <v>20</v>
      </c>
      <c r="E215" s="55" t="s">
        <v>78</v>
      </c>
      <c r="F215" s="65">
        <v>90</v>
      </c>
      <c r="G215" s="57">
        <v>9.6</v>
      </c>
      <c r="H215" s="57">
        <v>9.984</v>
      </c>
      <c r="I215" s="58">
        <v>13.212</v>
      </c>
      <c r="J215" s="57">
        <v>149.19999999999999</v>
      </c>
      <c r="K215" s="43" t="s">
        <v>107</v>
      </c>
      <c r="L215" s="42"/>
    </row>
    <row r="216" spans="1:12" ht="15" x14ac:dyDescent="0.25">
      <c r="A216" s="23"/>
      <c r="B216" s="15"/>
      <c r="C216" s="11"/>
      <c r="D216" s="7" t="s">
        <v>20</v>
      </c>
      <c r="E216" s="55" t="s">
        <v>79</v>
      </c>
      <c r="F216" s="65">
        <v>150</v>
      </c>
      <c r="G216" s="57">
        <v>4.1399999999999997</v>
      </c>
      <c r="H216" s="57">
        <v>4.53</v>
      </c>
      <c r="I216" s="58">
        <v>37.43</v>
      </c>
      <c r="J216" s="57">
        <v>231.5</v>
      </c>
      <c r="K216" s="43" t="s">
        <v>108</v>
      </c>
      <c r="L216" s="42"/>
    </row>
    <row r="217" spans="1:12" ht="15" x14ac:dyDescent="0.25">
      <c r="A217" s="23"/>
      <c r="B217" s="15"/>
      <c r="C217" s="11"/>
      <c r="D217" s="7" t="s">
        <v>21</v>
      </c>
      <c r="E217" s="55" t="s">
        <v>80</v>
      </c>
      <c r="F217" s="65">
        <v>200</v>
      </c>
      <c r="G217" s="57">
        <v>4.08</v>
      </c>
      <c r="H217" s="57">
        <v>3.54</v>
      </c>
      <c r="I217" s="58">
        <v>7.6</v>
      </c>
      <c r="J217" s="57">
        <v>78.7</v>
      </c>
      <c r="K217" s="43" t="s">
        <v>109</v>
      </c>
      <c r="L217" s="42"/>
    </row>
    <row r="218" spans="1:12" ht="15" x14ac:dyDescent="0.25">
      <c r="A218" s="23"/>
      <c r="B218" s="15"/>
      <c r="C218" s="11"/>
      <c r="D218" s="7" t="s">
        <v>22</v>
      </c>
      <c r="E218" s="59" t="s">
        <v>43</v>
      </c>
      <c r="F218" s="65">
        <v>30</v>
      </c>
      <c r="G218" s="57">
        <v>1.98</v>
      </c>
      <c r="H218" s="57">
        <v>0.36</v>
      </c>
      <c r="I218" s="58">
        <v>11.88</v>
      </c>
      <c r="J218" s="57">
        <v>59</v>
      </c>
      <c r="K218" s="43" t="s">
        <v>85</v>
      </c>
      <c r="L218" s="42"/>
    </row>
    <row r="219" spans="1:12" ht="15" x14ac:dyDescent="0.25">
      <c r="A219" s="23"/>
      <c r="B219" s="15"/>
      <c r="C219" s="11"/>
      <c r="D219" s="6"/>
      <c r="E219" s="41"/>
      <c r="F219" s="42"/>
      <c r="G219" s="42"/>
      <c r="H219" s="42"/>
      <c r="I219" s="42"/>
      <c r="J219" s="42"/>
      <c r="K219" s="43"/>
      <c r="L219" s="42"/>
    </row>
    <row r="220" spans="1:12" ht="15" x14ac:dyDescent="0.25">
      <c r="A220" s="23"/>
      <c r="B220" s="15"/>
      <c r="C220" s="11"/>
      <c r="D220" s="6"/>
      <c r="E220" s="41"/>
      <c r="F220" s="42"/>
      <c r="G220" s="42"/>
      <c r="H220" s="42"/>
      <c r="I220" s="42"/>
      <c r="J220" s="42"/>
      <c r="K220" s="43"/>
      <c r="L220" s="42"/>
    </row>
    <row r="221" spans="1:12" ht="15" x14ac:dyDescent="0.25">
      <c r="A221" s="24"/>
      <c r="B221" s="17"/>
      <c r="C221" s="8"/>
      <c r="D221" s="18" t="s">
        <v>32</v>
      </c>
      <c r="E221" s="9"/>
      <c r="F221" s="19">
        <f>SUM(F214:F220)</f>
        <v>570</v>
      </c>
      <c r="G221" s="19">
        <f t="shared" ref="G221:J221" si="89">SUM(G214:G220)</f>
        <v>20.2</v>
      </c>
      <c r="H221" s="19">
        <f t="shared" si="89"/>
        <v>18.814</v>
      </c>
      <c r="I221" s="19">
        <f t="shared" si="89"/>
        <v>79.921999999999997</v>
      </c>
      <c r="J221" s="19">
        <f t="shared" si="89"/>
        <v>565.4</v>
      </c>
      <c r="K221" s="25"/>
      <c r="L221" s="19">
        <v>64.19</v>
      </c>
    </row>
    <row r="222" spans="1:12" ht="15" x14ac:dyDescent="0.25">
      <c r="A222" s="26">
        <f>A214</f>
        <v>2</v>
      </c>
      <c r="B222" s="13">
        <f>B214</f>
        <v>6</v>
      </c>
      <c r="C222" s="10" t="s">
        <v>24</v>
      </c>
      <c r="D222" s="7" t="s">
        <v>25</v>
      </c>
      <c r="E222" s="41"/>
      <c r="F222" s="42"/>
      <c r="G222" s="42"/>
      <c r="H222" s="42"/>
      <c r="I222" s="42"/>
      <c r="J222" s="42"/>
      <c r="K222" s="43"/>
      <c r="L222" s="42"/>
    </row>
    <row r="223" spans="1:12" ht="15" x14ac:dyDescent="0.25">
      <c r="A223" s="23"/>
      <c r="B223" s="15"/>
      <c r="C223" s="11"/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5" x14ac:dyDescent="0.25">
      <c r="A224" s="23"/>
      <c r="B224" s="15"/>
      <c r="C224" s="11"/>
      <c r="D224" s="7" t="s">
        <v>27</v>
      </c>
      <c r="E224" s="41"/>
      <c r="F224" s="42"/>
      <c r="G224" s="42"/>
      <c r="H224" s="42"/>
      <c r="I224" s="42"/>
      <c r="J224" s="42"/>
      <c r="K224" s="43"/>
      <c r="L224" s="42"/>
    </row>
    <row r="225" spans="1:12" ht="15" x14ac:dyDescent="0.25">
      <c r="A225" s="23"/>
      <c r="B225" s="15"/>
      <c r="C225" s="11"/>
      <c r="D225" s="7" t="s">
        <v>28</v>
      </c>
      <c r="E225" s="41"/>
      <c r="F225" s="42"/>
      <c r="G225" s="42"/>
      <c r="H225" s="42"/>
      <c r="I225" s="42"/>
      <c r="J225" s="42"/>
      <c r="K225" s="43"/>
      <c r="L225" s="42"/>
    </row>
    <row r="226" spans="1:12" ht="15" x14ac:dyDescent="0.25">
      <c r="A226" s="23"/>
      <c r="B226" s="15"/>
      <c r="C226" s="11"/>
      <c r="D226" s="7" t="s">
        <v>29</v>
      </c>
      <c r="E226" s="41"/>
      <c r="F226" s="42"/>
      <c r="G226" s="42"/>
      <c r="H226" s="42"/>
      <c r="I226" s="42"/>
      <c r="J226" s="42"/>
      <c r="K226" s="43"/>
      <c r="L226" s="42"/>
    </row>
    <row r="227" spans="1:12" ht="15" x14ac:dyDescent="0.25">
      <c r="A227" s="23"/>
      <c r="B227" s="15"/>
      <c r="C227" s="11"/>
      <c r="D227" s="7" t="s">
        <v>30</v>
      </c>
      <c r="E227" s="41"/>
      <c r="F227" s="42"/>
      <c r="G227" s="42"/>
      <c r="H227" s="42"/>
      <c r="I227" s="42"/>
      <c r="J227" s="42"/>
      <c r="K227" s="43"/>
      <c r="L227" s="42"/>
    </row>
    <row r="228" spans="1:12" ht="15" x14ac:dyDescent="0.25">
      <c r="A228" s="23"/>
      <c r="B228" s="15"/>
      <c r="C228" s="11"/>
      <c r="D228" s="7" t="s">
        <v>31</v>
      </c>
      <c r="E228" s="41"/>
      <c r="F228" s="42"/>
      <c r="G228" s="42"/>
      <c r="H228" s="42"/>
      <c r="I228" s="42"/>
      <c r="J228" s="42"/>
      <c r="K228" s="43"/>
      <c r="L228" s="42"/>
    </row>
    <row r="229" spans="1:12" ht="15" x14ac:dyDescent="0.25">
      <c r="A229" s="23"/>
      <c r="B229" s="15"/>
      <c r="C229" s="11"/>
      <c r="D229" s="6"/>
      <c r="E229" s="41"/>
      <c r="F229" s="42"/>
      <c r="G229" s="42"/>
      <c r="H229" s="42"/>
      <c r="I229" s="42"/>
      <c r="J229" s="42"/>
      <c r="K229" s="43"/>
      <c r="L229" s="42"/>
    </row>
    <row r="230" spans="1:12" ht="15" x14ac:dyDescent="0.25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5" x14ac:dyDescent="0.25">
      <c r="A231" s="24"/>
      <c r="B231" s="17"/>
      <c r="C231" s="8"/>
      <c r="D231" s="18" t="s">
        <v>32</v>
      </c>
      <c r="E231" s="9"/>
      <c r="F231" s="19">
        <f>SUM(F222:F230)</f>
        <v>0</v>
      </c>
      <c r="G231" s="19">
        <f t="shared" ref="G231:J231" si="90">SUM(G222:G230)</f>
        <v>0</v>
      </c>
      <c r="H231" s="19">
        <f t="shared" si="90"/>
        <v>0</v>
      </c>
      <c r="I231" s="19">
        <f t="shared" si="90"/>
        <v>0</v>
      </c>
      <c r="J231" s="19">
        <f t="shared" si="90"/>
        <v>0</v>
      </c>
      <c r="K231" s="25"/>
      <c r="L231" s="19">
        <f t="shared" ref="L231" si="91">SUM(L222:L230)</f>
        <v>0</v>
      </c>
    </row>
    <row r="232" spans="1:12" ht="15.75" thickBot="1" x14ac:dyDescent="0.25">
      <c r="A232" s="29">
        <f>A214</f>
        <v>2</v>
      </c>
      <c r="B232" s="30">
        <f>B214</f>
        <v>6</v>
      </c>
      <c r="C232" s="73" t="s">
        <v>4</v>
      </c>
      <c r="D232" s="74"/>
      <c r="E232" s="31"/>
      <c r="F232" s="32">
        <f>F221+F231</f>
        <v>570</v>
      </c>
      <c r="G232" s="32">
        <f t="shared" ref="G232" si="92">G221+G231</f>
        <v>20.2</v>
      </c>
      <c r="H232" s="32">
        <f t="shared" ref="H232" si="93">H221+H231</f>
        <v>18.814</v>
      </c>
      <c r="I232" s="32">
        <f t="shared" ref="I232" si="94">I221+I231</f>
        <v>79.921999999999997</v>
      </c>
      <c r="J232" s="32">
        <f t="shared" ref="J232:L232" si="95">J221+J231</f>
        <v>565.4</v>
      </c>
      <c r="K232" s="32"/>
      <c r="L232" s="32">
        <f t="shared" si="95"/>
        <v>64.19</v>
      </c>
    </row>
    <row r="233" spans="1:12" ht="13.5" thickBot="1" x14ac:dyDescent="0.25">
      <c r="A233" s="27"/>
      <c r="B233" s="28"/>
      <c r="C233" s="75" t="s">
        <v>5</v>
      </c>
      <c r="D233" s="75"/>
      <c r="E233" s="75"/>
      <c r="F233" s="34">
        <f>(F24+F43+F62+F81+F119+F138+F157+F176+F195+F232)/(IF(F24=0,0,1)+IF(F43=0,0,1)+IF(F62=0,0,1)+IF(F81=0,0,1)+IF(F119=0,0,1)+IF(F138=0,0,1)+IF(F157=0,0,1)+IF(F176=0,0,1)+IF(F195=0,0,1)+IF(F232=0,0,1))</f>
        <v>553.79999999999995</v>
      </c>
      <c r="G233" s="34">
        <f>(G24+G43+G62+G81+G119+G138+G157+G176+G195+G232)/(IF(G24=0,0,1)+IF(G43=0,0,1)+IF(G62=0,0,1)+IF(G81=0,0,1)+IF(G119=0,0,1)+IF(G138=0,0,1)+IF(G157=0,0,1)+IF(G176=0,0,1)+IF(G195=0,0,1)+IF(G232=0,0,1))</f>
        <v>18.5474</v>
      </c>
      <c r="H233" s="34">
        <f>(H24+H43+H62+H81+H119+H138+H157+H176+H195+H232)/(IF(H24=0,0,1)+IF(H43=0,0,1)+IF(H62=0,0,1)+IF(H81=0,0,1)+IF(H119=0,0,1)+IF(H138=0,0,1)+IF(H157=0,0,1)+IF(H176=0,0,1)+IF(H195=0,0,1)+IF(H232=0,0,1))</f>
        <v>18.668799999999997</v>
      </c>
      <c r="I233" s="34">
        <f>(I24+I43+I62+I81+I119+I138+I157+I176+I195+I232)/(IF(I24=0,0,1)+IF(I43=0,0,1)+IF(I62=0,0,1)+IF(I81=0,0,1)+IF(I119=0,0,1)+IF(I138=0,0,1)+IF(I157=0,0,1)+IF(I176=0,0,1)+IF(I195=0,0,1)+IF(I232=0,0,1))</f>
        <v>76.755000000000024</v>
      </c>
      <c r="J233" s="34">
        <f>(J24+J43+J62+J81+J119+J138+J157+J176+J195+J232)/(IF(J24=0,0,1)+IF(J43=0,0,1)+IF(J62=0,0,1)+IF(J81=0,0,1)+IF(J119=0,0,1)+IF(J138=0,0,1)+IF(J157=0,0,1)+IF(J176=0,0,1)+IF(J195=0,0,1)+IF(J232=0,0,1))</f>
        <v>551.96999999999991</v>
      </c>
      <c r="K233" s="34"/>
      <c r="L233" s="34">
        <f>(L24+L43+L62+L81+L119+L138+L157+L176+L195+L232)/(IF(L24=0,0,1)+IF(L43=0,0,1)+IF(L62=0,0,1)+IF(L81=0,0,1)+IF(L119=0,0,1)+IF(L138=0,0,1)+IF(L157=0,0,1)+IF(L176=0,0,1)+IF(L195=0,0,1)+IF(L232=0,0,1))</f>
        <v>64.190000000000012</v>
      </c>
    </row>
  </sheetData>
  <mergeCells count="15">
    <mergeCell ref="C1:E1"/>
    <mergeCell ref="H1:K1"/>
    <mergeCell ref="H2:K2"/>
    <mergeCell ref="C43:D43"/>
    <mergeCell ref="C62:D62"/>
    <mergeCell ref="C81:D81"/>
    <mergeCell ref="C119:D119"/>
    <mergeCell ref="C24:D24"/>
    <mergeCell ref="C233:E233"/>
    <mergeCell ref="C232:D232"/>
    <mergeCell ref="C138:D138"/>
    <mergeCell ref="C157:D157"/>
    <mergeCell ref="C176:D176"/>
    <mergeCell ref="C195:D195"/>
    <mergeCell ref="C100:D10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2023-10-15T17:11:14Z</dcterms:modified>
</cp:coreProperties>
</file>