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28" i="1"/>
  <c r="A228"/>
  <c r="L227"/>
  <c r="J227"/>
  <c r="I227"/>
  <c r="H227"/>
  <c r="G227"/>
  <c r="F227"/>
  <c r="B218"/>
  <c r="A218"/>
  <c r="L228"/>
  <c r="J217"/>
  <c r="J228" s="1"/>
  <c r="I217"/>
  <c r="I228" s="1"/>
  <c r="H217"/>
  <c r="H228" s="1"/>
  <c r="G217"/>
  <c r="G228" s="1"/>
  <c r="F217"/>
  <c r="F228" s="1"/>
  <c r="B210"/>
  <c r="A210"/>
  <c r="L209"/>
  <c r="J209"/>
  <c r="I209"/>
  <c r="H209"/>
  <c r="G209"/>
  <c r="F209"/>
  <c r="B200"/>
  <c r="A200"/>
  <c r="L210"/>
  <c r="J199"/>
  <c r="J210" s="1"/>
  <c r="I199"/>
  <c r="I210" s="1"/>
  <c r="H199"/>
  <c r="H210" s="1"/>
  <c r="G199"/>
  <c r="G210" s="1"/>
  <c r="F199"/>
  <c r="F210" s="1"/>
  <c r="B192"/>
  <c r="A192"/>
  <c r="L191"/>
  <c r="J191"/>
  <c r="I191"/>
  <c r="H191"/>
  <c r="G191"/>
  <c r="F191"/>
  <c r="B182"/>
  <c r="A182"/>
  <c r="L192"/>
  <c r="J192"/>
  <c r="I192"/>
  <c r="H192"/>
  <c r="G192"/>
  <c r="F192"/>
  <c r="B173"/>
  <c r="A173"/>
  <c r="L172"/>
  <c r="J172"/>
  <c r="I172"/>
  <c r="H172"/>
  <c r="G172"/>
  <c r="F172"/>
  <c r="B163"/>
  <c r="A163"/>
  <c r="L173"/>
  <c r="J162"/>
  <c r="J173" s="1"/>
  <c r="I162"/>
  <c r="I173" s="1"/>
  <c r="H162"/>
  <c r="H173" s="1"/>
  <c r="G162"/>
  <c r="G173" s="1"/>
  <c r="F173"/>
  <c r="B153"/>
  <c r="A153"/>
  <c r="L152"/>
  <c r="J152"/>
  <c r="I152"/>
  <c r="H152"/>
  <c r="G152"/>
  <c r="F152"/>
  <c r="B143"/>
  <c r="A143"/>
  <c r="L153"/>
  <c r="J142"/>
  <c r="J153" s="1"/>
  <c r="I142"/>
  <c r="I153" s="1"/>
  <c r="H142"/>
  <c r="H153" s="1"/>
  <c r="G142"/>
  <c r="G153" s="1"/>
  <c r="F153"/>
  <c r="B135"/>
  <c r="A135"/>
  <c r="L134"/>
  <c r="J134"/>
  <c r="I134"/>
  <c r="H134"/>
  <c r="G134"/>
  <c r="F134"/>
  <c r="B125"/>
  <c r="A125"/>
  <c r="L135"/>
  <c r="J124"/>
  <c r="J135" s="1"/>
  <c r="I124"/>
  <c r="I135" s="1"/>
  <c r="H124"/>
  <c r="H135" s="1"/>
  <c r="G124"/>
  <c r="G135" s="1"/>
  <c r="F135"/>
  <c r="B118"/>
  <c r="A118"/>
  <c r="L117"/>
  <c r="J117"/>
  <c r="I117"/>
  <c r="H117"/>
  <c r="G117"/>
  <c r="F117"/>
  <c r="B108"/>
  <c r="A108"/>
  <c r="L118"/>
  <c r="J107"/>
  <c r="J118" s="1"/>
  <c r="I107"/>
  <c r="I118" s="1"/>
  <c r="H107"/>
  <c r="H118" s="1"/>
  <c r="G107"/>
  <c r="G118" s="1"/>
  <c r="F107"/>
  <c r="F118" s="1"/>
  <c r="B98"/>
  <c r="A98"/>
  <c r="L97"/>
  <c r="J97"/>
  <c r="I97"/>
  <c r="H97"/>
  <c r="G97"/>
  <c r="F97"/>
  <c r="B88"/>
  <c r="A88"/>
  <c r="L98"/>
  <c r="J87"/>
  <c r="J98" s="1"/>
  <c r="I87"/>
  <c r="I98" s="1"/>
  <c r="H87"/>
  <c r="H98" s="1"/>
  <c r="G87"/>
  <c r="G98" s="1"/>
  <c r="F98"/>
  <c r="B78"/>
  <c r="A78"/>
  <c r="L77"/>
  <c r="J77"/>
  <c r="I77"/>
  <c r="H77"/>
  <c r="G77"/>
  <c r="F77"/>
  <c r="B68"/>
  <c r="A68"/>
  <c r="L78"/>
  <c r="J67"/>
  <c r="J78" s="1"/>
  <c r="I67"/>
  <c r="I78" s="1"/>
  <c r="H67"/>
  <c r="H78" s="1"/>
  <c r="G67"/>
  <c r="G78" s="1"/>
  <c r="F78"/>
  <c r="B60"/>
  <c r="A60"/>
  <c r="L59"/>
  <c r="J59"/>
  <c r="I59"/>
  <c r="H59"/>
  <c r="G59"/>
  <c r="F59"/>
  <c r="B50"/>
  <c r="A50"/>
  <c r="L60"/>
  <c r="J49"/>
  <c r="J60" s="1"/>
  <c r="I49"/>
  <c r="I60" s="1"/>
  <c r="H49"/>
  <c r="H60" s="1"/>
  <c r="G49"/>
  <c r="G60" s="1"/>
  <c r="F60"/>
  <c r="B42"/>
  <c r="A42"/>
  <c r="L41"/>
  <c r="J41"/>
  <c r="I41"/>
  <c r="H41"/>
  <c r="G41"/>
  <c r="F41"/>
  <c r="B32"/>
  <c r="A32"/>
  <c r="L42"/>
  <c r="J31"/>
  <c r="J42" s="1"/>
  <c r="I31"/>
  <c r="I42" s="1"/>
  <c r="H31"/>
  <c r="H42" s="1"/>
  <c r="G31"/>
  <c r="G42" s="1"/>
  <c r="F42"/>
  <c r="B24"/>
  <c r="A24"/>
  <c r="L23"/>
  <c r="J23"/>
  <c r="I23"/>
  <c r="H23"/>
  <c r="G23"/>
  <c r="F23"/>
  <c r="B14"/>
  <c r="A14"/>
  <c r="L24"/>
  <c r="J13"/>
  <c r="J24" s="1"/>
  <c r="I13"/>
  <c r="I24" s="1"/>
  <c r="H13"/>
  <c r="H24" s="1"/>
  <c r="G13"/>
  <c r="G24" s="1"/>
  <c r="F24"/>
  <c r="F229" l="1"/>
  <c r="J229"/>
  <c r="G229"/>
  <c r="I229"/>
  <c r="H229"/>
  <c r="L229"/>
</calcChain>
</file>

<file path=xl/sharedStrings.xml><?xml version="1.0" encoding="utf-8"?>
<sst xmlns="http://schemas.openxmlformats.org/spreadsheetml/2006/main" count="333" uniqueCount="107">
  <si>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</si>
  <si>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</si>
  <si>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</si>
  <si>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</si>
  <si>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</si>
  <si>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</si>
  <si>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</si>
  <si>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</si>
  <si>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</si>
  <si>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</si>
  <si>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</si>
  <si>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</si>
  <si>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</si>
  <si>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</si>
  <si>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</si>
  <si>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</si>
  <si>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</si>
  <si>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</si>
  <si>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</si>
  <si>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</si>
  <si>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</si>
  <si>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</si>
  <si>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</si>
  <si>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</si>
  <si>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</si>
  <si>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</si>
  <si>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</si>
  <si>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</si>
  <si>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</si>
  <si>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</si>
  <si>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</si>
  <si>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</si>
  <si>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</si>
  <si>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</si>
  <si>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</si>
  <si>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</si>
  <si>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</si>
  <si>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</si>
  <si>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</si>
  <si>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</si>
  <si>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</si>
  <si>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сыр</t>
  </si>
  <si>
    <t>Котлета из мяса птицы</t>
  </si>
  <si>
    <t>Макаронные изделия отварные с маслом сливочным</t>
  </si>
  <si>
    <t>Компот из сухофруктов(75*)</t>
  </si>
  <si>
    <t>Хлеб ржаной</t>
  </si>
  <si>
    <t>ТТК</t>
  </si>
  <si>
    <t>таб 6</t>
  </si>
  <si>
    <t>Чай с сахаром</t>
  </si>
  <si>
    <t>таб 9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</si>
  <si>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</si>
  <si>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</si>
  <si>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</si>
  <si>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</si>
  <si>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салат</t>
  </si>
  <si>
    <t>Пюре картофельное с маслом сливочным</t>
  </si>
  <si>
    <t>Чай с сахаром, с яблоком</t>
  </si>
  <si>
    <t>Плоды и ягоды свежие : яблоки</t>
  </si>
  <si>
    <t>Хлеб пшеничный</t>
  </si>
  <si>
    <t>Биточки рыбные</t>
  </si>
  <si>
    <t>Рис отварной с маслом сливочным</t>
  </si>
  <si>
    <t>Чай с сахаром с лимоном</t>
  </si>
  <si>
    <t>Чай "Витаминный" с шиповником</t>
  </si>
  <si>
    <t>Плов из говядины с рисовой крупой</t>
  </si>
  <si>
    <t>фрукт</t>
  </si>
  <si>
    <t>Плоды и ягоды свежие :яблоки</t>
  </si>
  <si>
    <t xml:space="preserve"> таб 6</t>
  </si>
  <si>
    <t>Рыба тушеная в томате с овощами</t>
  </si>
  <si>
    <t>Компот из свежих яблок (75*)</t>
  </si>
  <si>
    <t>тал 6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</si>
  <si>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</si>
  <si>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</si>
  <si>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</si>
  <si>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сухофрукторв (75*)</t>
  </si>
  <si>
    <t xml:space="preserve"> таб 9</t>
  </si>
  <si>
    <t>гор. блюдо</t>
  </si>
  <si>
    <t>Котлета "Аппетитные"</t>
  </si>
  <si>
    <t>Каша гречневая рассыпчатая с маслом сливочным</t>
  </si>
  <si>
    <t>Хлеб пшеничнй</t>
  </si>
  <si>
    <t>Салат из моркови с яблоками</t>
  </si>
  <si>
    <t>горя.блюдо</t>
  </si>
  <si>
    <t>150/5</t>
  </si>
  <si>
    <t>Сырники из творога с молочной кашей "Дружба"с маслом сливочным</t>
  </si>
  <si>
    <t>60/150/5</t>
  </si>
  <si>
    <t>190/10</t>
  </si>
  <si>
    <t>50\50</t>
  </si>
  <si>
    <t>185/10/5</t>
  </si>
  <si>
    <t>Свекла отварная дльками</t>
  </si>
  <si>
    <t>150 /3</t>
  </si>
  <si>
    <t>180/10/10</t>
  </si>
  <si>
    <t>Тефтели мясные в сметанно-томатном соусе</t>
  </si>
  <si>
    <t>60/40</t>
  </si>
  <si>
    <t>180/5</t>
  </si>
  <si>
    <t>напиток из свежих фруктов (75*)</t>
  </si>
  <si>
    <t xml:space="preserve">Салат из  свежей капусты с морковью </t>
  </si>
  <si>
    <t>150 / 3</t>
  </si>
  <si>
    <t>Сырники из творога с кашей пшенной молочной с маслом сливочным</t>
  </si>
  <si>
    <t>60/180/5</t>
  </si>
  <si>
    <t>485/10/5</t>
  </si>
  <si>
    <t>50/150</t>
  </si>
  <si>
    <t>Салат из отварной свеклы</t>
  </si>
  <si>
    <t>50/50</t>
  </si>
  <si>
    <t>150/3</t>
  </si>
  <si>
    <t>180/3</t>
  </si>
  <si>
    <t>Салат из свежей капусты с морковью</t>
  </si>
  <si>
    <t>МБОУ "Костенеевская средняя школа" ЕМР РТ</t>
  </si>
  <si>
    <t>Мухаметкулова А.Р.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</si>
</sst>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9" fillId="0" borderId="10" xfId="0" applyFont="1" applyBorder="1" applyAlignment="1">
      <alignment horizontal="center" vertical="center" wrapText="1"/>
    </xf>
    <xf numFmtId="0" fontId="0" fillId="4" borderId="5" xfId="0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7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5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3" fillId="2" borderId="2" xfId="0" applyFont="1" applyFill="1" applyBorder="1" applyProtection="1"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5" xfId="0" applyNumberFormat="1" applyFill="1" applyBorder="1" applyAlignment="1" applyProtection="1">
      <alignment vertical="top" wrapText="1"/>
      <protection locked="0"/>
    </xf>
    <xf numFmtId="0" fontId="0" fillId="4" borderId="23" xfId="0" applyNumberFormat="1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7" xfId="0" applyNumberFormat="1" applyFill="1" applyBorder="1" applyAlignment="1" applyProtection="1">
      <alignment horizontal="left" vertical="top" wrapText="1"/>
      <protection locked="0"/>
    </xf>
    <xf numFmtId="0" fontId="5" fillId="2" borderId="15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2" xfId="0" applyNumberFormat="1" applyFont="1" applyFill="1" applyBorder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left" vertical="top" wrapText="1"/>
      <protection locked="0"/>
    </xf>
    <xf numFmtId="0" fontId="0" fillId="4" borderId="5" xfId="0" applyNumberFormat="1" applyFill="1" applyBorder="1" applyAlignment="1" applyProtection="1">
      <alignment horizontal="left" vertical="top" wrapText="1"/>
      <protection locked="0"/>
    </xf>
    <xf numFmtId="0" fontId="0" fillId="4" borderId="23" xfId="0" applyNumberFormat="1" applyFill="1" applyBorder="1" applyAlignment="1" applyProtection="1">
      <alignment horizontal="left" vertical="top" wrapText="1"/>
      <protection locked="0"/>
    </xf>
    <xf numFmtId="1" fontId="0" fillId="5" borderId="2" xfId="0" applyNumberFormat="1" applyFill="1" applyBorder="1" applyAlignment="1" applyProtection="1">
      <alignment horizontal="left" vertical="top" wrapText="1"/>
      <protection locked="0"/>
    </xf>
    <xf numFmtId="0" fontId="14" fillId="2" borderId="17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1" fontId="0" fillId="5" borderId="2" xfId="0" applyNumberFormat="1" applyFill="1" applyBorder="1" applyAlignment="1" applyProtection="1">
      <alignment horizontal="right" vertical="top" wrapText="1"/>
      <protection locked="0"/>
    </xf>
    <xf numFmtId="0" fontId="5" fillId="2" borderId="2" xfId="0" applyFont="1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left" vertical="top" wrapText="1"/>
      <protection locked="0"/>
    </xf>
    <xf numFmtId="0" fontId="15" fillId="4" borderId="6" xfId="0" applyNumberFormat="1" applyFont="1" applyFill="1" applyBorder="1" applyAlignment="1" applyProtection="1">
      <alignment horizontal="left" vertical="top" wrapText="1"/>
      <protection locked="0"/>
    </xf>
    <xf numFmtId="0" fontId="15" fillId="4" borderId="24" xfId="0" applyNumberFormat="1" applyFont="1" applyFill="1" applyBorder="1" applyAlignment="1" applyProtection="1">
      <alignment horizontal="left" vertical="top" wrapText="1"/>
      <protection locked="0"/>
    </xf>
    <xf numFmtId="0" fontId="15" fillId="4" borderId="3" xfId="0" applyNumberFormat="1" applyFont="1" applyFill="1" applyBorder="1" applyAlignment="1" applyProtection="1">
      <alignment horizontal="left" vertical="top" wrapText="1"/>
      <protection locked="0"/>
    </xf>
    <xf numFmtId="0" fontId="0" fillId="6" borderId="1" xfId="0" applyFill="1" applyBorder="1"/>
    <xf numFmtId="0" fontId="0" fillId="6" borderId="2" xfId="0" applyFill="1" applyBorder="1" applyProtection="1">
      <protection locked="0"/>
    </xf>
    <xf numFmtId="0" fontId="0" fillId="6" borderId="2" xfId="0" applyFill="1" applyBorder="1"/>
    <xf numFmtId="0" fontId="3" fillId="6" borderId="2" xfId="0" applyFont="1" applyFill="1" applyBorder="1" applyProtection="1">
      <protection locked="0"/>
    </xf>
    <xf numFmtId="0" fontId="2" fillId="6" borderId="2" xfId="0" applyFont="1" applyFill="1" applyBorder="1" applyProtection="1">
      <protection locked="0"/>
    </xf>
    <xf numFmtId="1" fontId="0" fillId="4" borderId="5" xfId="0" applyNumberForma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25" xfId="0" applyFont="1" applyFill="1" applyBorder="1" applyAlignment="1" applyProtection="1">
      <alignment horizontal="left" vertical="top" wrapText="1"/>
      <protection locked="0"/>
    </xf>
    <xf numFmtId="0" fontId="5" fillId="2" borderId="26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14" fillId="2" borderId="15" xfId="0" applyFont="1" applyFill="1" applyBorder="1" applyAlignment="1" applyProtection="1">
      <alignment horizontal="left" vertical="top" wrapText="1"/>
      <protection locked="0"/>
    </xf>
    <xf numFmtId="1" fontId="2" fillId="4" borderId="2" xfId="0" applyNumberFormat="1" applyFont="1" applyFill="1" applyBorder="1" applyAlignment="1" applyProtection="1">
      <alignment vertical="top" wrapText="1"/>
      <protection locked="0"/>
    </xf>
    <xf numFmtId="0" fontId="2" fillId="0" borderId="2" xfId="0" applyFont="1" applyBorder="1"/>
    <xf numFmtId="0" fontId="2" fillId="6" borderId="2" xfId="0" applyFont="1" applyFill="1" applyBorder="1"/>
    <xf numFmtId="0" fontId="5" fillId="2" borderId="26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2" fillId="0" borderId="1" xfId="0" applyFont="1" applyBorder="1"/>
    <xf numFmtId="0" fontId="5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4" borderId="2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/>
    <xf numFmtId="0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0" fontId="14" fillId="2" borderId="26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14" fillId="2" borderId="2" xfId="0" applyFont="1" applyFill="1" applyBorder="1" applyAlignment="1" applyProtection="1">
      <alignment horizontal="left" vertical="top" wrapText="1"/>
      <protection locked="0"/>
    </xf>
    <xf numFmtId="1" fontId="1" fillId="4" borderId="5" xfId="0" applyNumberFormat="1" applyFont="1" applyFill="1" applyBorder="1" applyAlignment="1" applyProtection="1">
      <alignment horizontal="left" vertical="top" wrapText="1"/>
      <protection locked="0"/>
    </xf>
    <xf numFmtId="1" fontId="1" fillId="5" borderId="2" xfId="0" applyNumberFormat="1" applyFont="1" applyFill="1" applyBorder="1" applyAlignment="1" applyProtection="1">
      <alignment horizontal="left" vertical="top" wrapText="1"/>
      <protection locked="0"/>
    </xf>
    <xf numFmtId="0" fontId="1" fillId="5" borderId="2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vertical="top" wrapText="1"/>
      <protection locked="0"/>
    </xf>
    <xf numFmtId="0" fontId="1" fillId="5" borderId="2" xfId="0" applyFont="1" applyFill="1" applyBorder="1" applyAlignment="1" applyProtection="1">
      <alignment horizontal="left" vertical="top" wrapText="1"/>
      <protection locked="0"/>
    </xf>
    <xf numFmtId="0" fontId="1" fillId="5" borderId="5" xfId="0" applyFont="1" applyFill="1" applyBorder="1" applyAlignment="1" applyProtection="1">
      <alignment horizontal="left" vertical="top" wrapText="1"/>
      <protection locked="0"/>
    </xf>
    <xf numFmtId="1" fontId="1" fillId="4" borderId="2" xfId="0" applyNumberFormat="1" applyFont="1" applyFill="1" applyBorder="1" applyAlignment="1" applyProtection="1">
      <alignment horizontal="right" vertical="top" wrapText="1"/>
      <protection locked="0"/>
    </xf>
    <xf numFmtId="1" fontId="1" fillId="4" borderId="5" xfId="0" applyNumberFormat="1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4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9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1.85546875" style="2" customWidth="1"/>
    <col min="6" max="6" width="10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30" t="s">
        <v>105</v>
      </c>
      <c r="D1" s="131"/>
      <c r="E1" s="131"/>
      <c r="F1" s="12" t="s">
        <v>16</v>
      </c>
      <c r="G1" s="2" t="s">
        <v>17</v>
      </c>
      <c r="H1" s="132" t="s">
        <v>39</v>
      </c>
      <c r="I1" s="132"/>
      <c r="J1" s="132"/>
      <c r="K1" s="132"/>
    </row>
    <row r="2" spans="1:12" ht="18">
      <c r="A2" s="35" t="s">
        <v>6</v>
      </c>
      <c r="C2" s="2"/>
      <c r="G2" s="2" t="s">
        <v>18</v>
      </c>
      <c r="H2" s="132" t="s">
        <v>106</v>
      </c>
      <c r="I2" s="132"/>
      <c r="J2" s="132"/>
      <c r="K2" s="13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108" t="s">
        <v>54</v>
      </c>
      <c r="E6" s="109" t="s">
        <v>79</v>
      </c>
      <c r="F6" s="57">
        <v>60</v>
      </c>
      <c r="G6" s="56">
        <v>0.64</v>
      </c>
      <c r="H6" s="56">
        <v>3.01</v>
      </c>
      <c r="I6" s="59">
        <v>5.1100000000000003</v>
      </c>
      <c r="J6" s="57">
        <v>50.91</v>
      </c>
      <c r="K6" s="112" t="s">
        <v>46</v>
      </c>
      <c r="L6" s="40"/>
    </row>
    <row r="7" spans="1:12" ht="15">
      <c r="A7" s="23"/>
      <c r="B7" s="15"/>
      <c r="C7" s="11"/>
      <c r="D7" s="110" t="s">
        <v>80</v>
      </c>
      <c r="E7" s="109" t="s">
        <v>42</v>
      </c>
      <c r="F7" s="107">
        <v>90</v>
      </c>
      <c r="G7" s="56">
        <v>10.199999999999999</v>
      </c>
      <c r="H7" s="56">
        <v>12.93</v>
      </c>
      <c r="I7" s="59">
        <v>13.79</v>
      </c>
      <c r="J7" s="107">
        <v>198</v>
      </c>
      <c r="K7" s="113" t="s">
        <v>46</v>
      </c>
      <c r="L7" s="93"/>
    </row>
    <row r="8" spans="1:12" ht="15">
      <c r="A8" s="23"/>
      <c r="B8" s="15"/>
      <c r="C8" s="11"/>
      <c r="D8" s="88" t="s">
        <v>29</v>
      </c>
      <c r="E8" s="60" t="s">
        <v>43</v>
      </c>
      <c r="F8" s="111" t="s">
        <v>81</v>
      </c>
      <c r="G8" s="56">
        <v>5.7</v>
      </c>
      <c r="H8" s="56">
        <v>4.3</v>
      </c>
      <c r="I8" s="59">
        <v>31.99</v>
      </c>
      <c r="J8" s="58">
        <v>189.3</v>
      </c>
      <c r="K8" s="61">
        <v>203</v>
      </c>
      <c r="L8" s="43"/>
    </row>
    <row r="9" spans="1:12" ht="15">
      <c r="A9" s="23"/>
      <c r="B9" s="15"/>
      <c r="C9" s="11"/>
      <c r="D9" s="89" t="s">
        <v>22</v>
      </c>
      <c r="E9" s="53" t="s">
        <v>44</v>
      </c>
      <c r="F9" s="58">
        <v>200</v>
      </c>
      <c r="G9" s="56">
        <v>0.66</v>
      </c>
      <c r="H9" s="56">
        <v>0.09</v>
      </c>
      <c r="I9" s="59">
        <v>22.03</v>
      </c>
      <c r="J9" s="58">
        <v>92.8</v>
      </c>
      <c r="K9" s="44">
        <v>349</v>
      </c>
      <c r="L9" s="43"/>
    </row>
    <row r="10" spans="1:12" ht="15">
      <c r="A10" s="23"/>
      <c r="B10" s="15"/>
      <c r="C10" s="11"/>
      <c r="D10" s="89" t="s">
        <v>23</v>
      </c>
      <c r="E10" s="42" t="s">
        <v>45</v>
      </c>
      <c r="F10" s="58">
        <v>30</v>
      </c>
      <c r="G10" s="58">
        <v>1.98</v>
      </c>
      <c r="H10" s="58">
        <v>0.36</v>
      </c>
      <c r="I10" s="58">
        <v>11.88</v>
      </c>
      <c r="J10" s="58">
        <v>59.4</v>
      </c>
      <c r="K10" s="44" t="s">
        <v>47</v>
      </c>
      <c r="L10" s="43"/>
    </row>
    <row r="11" spans="1:12" ht="15">
      <c r="A11" s="23"/>
      <c r="B11" s="15"/>
      <c r="C11" s="11"/>
      <c r="D11" s="88" t="s">
        <v>23</v>
      </c>
      <c r="E11" s="53"/>
      <c r="F11" s="58"/>
      <c r="G11" s="56"/>
      <c r="H11" s="56"/>
      <c r="I11" s="59"/>
      <c r="J11" s="58"/>
      <c r="K11" s="44"/>
      <c r="L11" s="43"/>
    </row>
    <row r="12" spans="1:12" ht="15">
      <c r="A12" s="23"/>
      <c r="B12" s="15"/>
      <c r="C12" s="11"/>
      <c r="D12" s="88" t="s">
        <v>40</v>
      </c>
      <c r="E12" s="42"/>
      <c r="F12" s="58"/>
      <c r="G12" s="58"/>
      <c r="H12" s="58"/>
      <c r="I12" s="58"/>
      <c r="J12" s="58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v>535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v>66.760000000000005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>
      <c r="A24" s="29">
        <f>A6</f>
        <v>1</v>
      </c>
      <c r="B24" s="30">
        <f>B6</f>
        <v>1</v>
      </c>
      <c r="C24" s="128" t="s">
        <v>4</v>
      </c>
      <c r="D24" s="129"/>
      <c r="E24" s="31"/>
      <c r="F24" s="32">
        <f>F13+F23</f>
        <v>535</v>
      </c>
      <c r="G24" s="32">
        <f t="shared" ref="G24:J24" si="3">G13+G23</f>
        <v>19.18</v>
      </c>
      <c r="H24" s="32">
        <f t="shared" si="3"/>
        <v>20.689999999999998</v>
      </c>
      <c r="I24" s="32">
        <f t="shared" si="3"/>
        <v>84.8</v>
      </c>
      <c r="J24" s="32">
        <f t="shared" si="3"/>
        <v>590.41</v>
      </c>
      <c r="K24" s="32"/>
      <c r="L24" s="32">
        <f t="shared" ref="L24" si="4">L13+L23</f>
        <v>66.760000000000005</v>
      </c>
    </row>
    <row r="25" spans="1:12" ht="30">
      <c r="A25" s="14">
        <v>1</v>
      </c>
      <c r="B25" s="15">
        <v>2</v>
      </c>
      <c r="C25" s="22" t="s">
        <v>20</v>
      </c>
      <c r="D25" s="5" t="s">
        <v>21</v>
      </c>
      <c r="E25" s="109" t="s">
        <v>82</v>
      </c>
      <c r="F25" s="114" t="s">
        <v>83</v>
      </c>
      <c r="G25" s="56">
        <v>13.65</v>
      </c>
      <c r="H25" s="56">
        <v>15.29</v>
      </c>
      <c r="I25" s="59">
        <v>32.32</v>
      </c>
      <c r="J25" s="56">
        <v>330.9</v>
      </c>
      <c r="K25" s="112" t="s">
        <v>46</v>
      </c>
      <c r="L25" s="40"/>
    </row>
    <row r="26" spans="1:12" ht="15">
      <c r="A26" s="14"/>
      <c r="B26" s="15"/>
      <c r="C26" s="11"/>
      <c r="D26" s="7" t="s">
        <v>22</v>
      </c>
      <c r="E26" s="52" t="s">
        <v>48</v>
      </c>
      <c r="F26" s="115" t="s">
        <v>84</v>
      </c>
      <c r="G26" s="65">
        <v>7.0000000000000007E-2</v>
      </c>
      <c r="H26" s="65">
        <v>0.02</v>
      </c>
      <c r="I26" s="66">
        <v>10.01</v>
      </c>
      <c r="J26" s="56">
        <v>40</v>
      </c>
      <c r="K26" s="44">
        <v>376</v>
      </c>
      <c r="L26" s="43"/>
    </row>
    <row r="27" spans="1:12" ht="15">
      <c r="A27" s="14"/>
      <c r="B27" s="15"/>
      <c r="C27" s="11"/>
      <c r="D27" s="7" t="s">
        <v>23</v>
      </c>
      <c r="E27" s="53" t="s">
        <v>45</v>
      </c>
      <c r="F27" s="43">
        <v>30</v>
      </c>
      <c r="G27" s="56">
        <v>1.98</v>
      </c>
      <c r="H27" s="56">
        <v>0.36</v>
      </c>
      <c r="I27" s="59">
        <v>11.88</v>
      </c>
      <c r="J27" s="56">
        <v>59.4</v>
      </c>
      <c r="K27" s="64" t="s">
        <v>47</v>
      </c>
      <c r="L27" s="43"/>
    </row>
    <row r="28" spans="1:12" ht="15">
      <c r="A28" s="14"/>
      <c r="B28" s="15"/>
      <c r="C28" s="11"/>
      <c r="D28" s="7" t="s">
        <v>24</v>
      </c>
      <c r="E28" s="62" t="s">
        <v>57</v>
      </c>
      <c r="F28" s="43">
        <v>100</v>
      </c>
      <c r="G28" s="58">
        <v>0.4</v>
      </c>
      <c r="H28" s="58">
        <v>0.4</v>
      </c>
      <c r="I28" s="58">
        <v>9.8000000000000007</v>
      </c>
      <c r="J28" s="56">
        <v>47</v>
      </c>
      <c r="K28" s="44" t="s">
        <v>49</v>
      </c>
      <c r="L28" s="43"/>
    </row>
    <row r="29" spans="1:12" ht="15">
      <c r="A29" s="14"/>
      <c r="B29" s="15"/>
      <c r="C29" s="11"/>
      <c r="D29" s="63"/>
      <c r="E29" s="53"/>
      <c r="F29" s="43"/>
      <c r="G29" s="56"/>
      <c r="H29" s="56"/>
      <c r="I29" s="59"/>
      <c r="J29" s="58"/>
      <c r="K29" s="6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v>545</v>
      </c>
      <c r="G31" s="19">
        <f t="shared" ref="G31" si="5">SUM(G25:G30)</f>
        <v>16.100000000000001</v>
      </c>
      <c r="H31" s="19">
        <f t="shared" ref="H31" si="6">SUM(H25:H30)</f>
        <v>16.069999999999997</v>
      </c>
      <c r="I31" s="19">
        <f t="shared" ref="I31" si="7">SUM(I25:I30)</f>
        <v>64.010000000000005</v>
      </c>
      <c r="J31" s="19">
        <f t="shared" ref="J31" si="8">SUM(J25:J30)</f>
        <v>477.29999999999995</v>
      </c>
      <c r="K31" s="25"/>
      <c r="L31" s="19">
        <v>66.760000000000005</v>
      </c>
    </row>
    <row r="32" spans="1:12" ht="1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9">SUM(G32:G40)</f>
        <v>0</v>
      </c>
      <c r="H41" s="19">
        <f t="shared" ref="H41" si="10">SUM(H32:H40)</f>
        <v>0</v>
      </c>
      <c r="I41" s="19">
        <f t="shared" ref="I41" si="11">SUM(I32:I40)</f>
        <v>0</v>
      </c>
      <c r="J41" s="19">
        <f t="shared" ref="J41:L41" si="12">SUM(J32:J40)</f>
        <v>0</v>
      </c>
      <c r="K41" s="25"/>
      <c r="L41" s="19">
        <f t="shared" si="12"/>
        <v>0</v>
      </c>
    </row>
    <row r="42" spans="1:12" ht="15.75" customHeight="1" thickBot="1">
      <c r="A42" s="33">
        <f>A25</f>
        <v>1</v>
      </c>
      <c r="B42" s="33">
        <f>B25</f>
        <v>2</v>
      </c>
      <c r="C42" s="128" t="s">
        <v>4</v>
      </c>
      <c r="D42" s="129"/>
      <c r="E42" s="31"/>
      <c r="F42" s="32">
        <f>F31+F41</f>
        <v>545</v>
      </c>
      <c r="G42" s="32">
        <f t="shared" ref="G42" si="13">G31+G41</f>
        <v>16.100000000000001</v>
      </c>
      <c r="H42" s="32">
        <f t="shared" ref="H42" si="14">H31+H41</f>
        <v>16.069999999999997</v>
      </c>
      <c r="I42" s="32">
        <f t="shared" ref="I42" si="15">I31+I41</f>
        <v>64.010000000000005</v>
      </c>
      <c r="J42" s="32">
        <f t="shared" ref="J42:L42" si="16">J31+J41</f>
        <v>477.29999999999995</v>
      </c>
      <c r="K42" s="32"/>
      <c r="L42" s="32">
        <f t="shared" si="16"/>
        <v>66.760000000000005</v>
      </c>
    </row>
    <row r="43" spans="1:12" ht="15.75" thickBot="1">
      <c r="A43" s="20">
        <v>1</v>
      </c>
      <c r="B43" s="21">
        <v>3</v>
      </c>
      <c r="C43" s="22" t="s">
        <v>20</v>
      </c>
      <c r="D43" s="91" t="s">
        <v>41</v>
      </c>
      <c r="E43" s="53" t="s">
        <v>50</v>
      </c>
      <c r="F43" s="79">
        <v>10</v>
      </c>
      <c r="G43" s="69">
        <v>2.63</v>
      </c>
      <c r="H43" s="69">
        <v>2.66</v>
      </c>
      <c r="I43" s="70">
        <v>0</v>
      </c>
      <c r="J43" s="73">
        <v>34.33</v>
      </c>
      <c r="K43" s="74">
        <v>15</v>
      </c>
      <c r="L43" s="40"/>
    </row>
    <row r="44" spans="1:12" ht="15">
      <c r="A44" s="23"/>
      <c r="B44" s="15"/>
      <c r="C44" s="11"/>
      <c r="D44" s="5" t="s">
        <v>21</v>
      </c>
      <c r="E44" s="39" t="s">
        <v>51</v>
      </c>
      <c r="F44" s="116" t="s">
        <v>85</v>
      </c>
      <c r="G44" s="69">
        <v>10.39</v>
      </c>
      <c r="H44" s="69">
        <v>14.79</v>
      </c>
      <c r="I44" s="70">
        <v>10.3</v>
      </c>
      <c r="J44" s="69">
        <v>221</v>
      </c>
      <c r="K44" s="71">
        <v>260</v>
      </c>
      <c r="L44" s="93"/>
    </row>
    <row r="45" spans="1:12" ht="15">
      <c r="A45" s="23"/>
      <c r="B45" s="15"/>
      <c r="C45" s="11"/>
      <c r="D45" s="90" t="s">
        <v>29</v>
      </c>
      <c r="E45" s="42" t="s">
        <v>52</v>
      </c>
      <c r="F45" s="72">
        <v>150</v>
      </c>
      <c r="G45" s="69">
        <v>3.77</v>
      </c>
      <c r="H45" s="69">
        <v>2.29</v>
      </c>
      <c r="I45" s="70">
        <v>39.72</v>
      </c>
      <c r="J45" s="73">
        <v>214</v>
      </c>
      <c r="K45" s="74">
        <v>171</v>
      </c>
      <c r="L45" s="43"/>
    </row>
    <row r="46" spans="1:12" ht="15">
      <c r="A46" s="23"/>
      <c r="B46" s="15"/>
      <c r="C46" s="11"/>
      <c r="D46" s="7" t="s">
        <v>22</v>
      </c>
      <c r="E46" s="52" t="s">
        <v>53</v>
      </c>
      <c r="F46" s="117" t="s">
        <v>86</v>
      </c>
      <c r="G46" s="75">
        <v>0.11</v>
      </c>
      <c r="H46" s="75">
        <v>0.02</v>
      </c>
      <c r="I46" s="76">
        <v>10.15</v>
      </c>
      <c r="J46" s="73">
        <v>41.32</v>
      </c>
      <c r="K46" s="74">
        <v>377</v>
      </c>
      <c r="L46" s="43"/>
    </row>
    <row r="47" spans="1:12" ht="15">
      <c r="A47" s="23"/>
      <c r="B47" s="15"/>
      <c r="C47" s="11"/>
      <c r="D47" s="7" t="s">
        <v>23</v>
      </c>
      <c r="E47" s="53" t="s">
        <v>45</v>
      </c>
      <c r="F47" s="77">
        <v>50</v>
      </c>
      <c r="G47" s="69">
        <v>3.3</v>
      </c>
      <c r="H47" s="69">
        <v>0.6</v>
      </c>
      <c r="I47" s="70">
        <v>19.8</v>
      </c>
      <c r="J47" s="73">
        <v>99</v>
      </c>
      <c r="K47" s="78" t="s">
        <v>47</v>
      </c>
      <c r="L47" s="43"/>
    </row>
    <row r="48" spans="1:12" ht="15">
      <c r="A48" s="23"/>
      <c r="B48" s="15"/>
      <c r="C48" s="11"/>
      <c r="D48" s="91"/>
      <c r="E48" s="53"/>
      <c r="F48" s="79"/>
      <c r="G48" s="69"/>
      <c r="H48" s="69"/>
      <c r="I48" s="70"/>
      <c r="J48" s="73"/>
      <c r="K48" s="74"/>
      <c r="L48" s="43"/>
    </row>
    <row r="49" spans="1:12" ht="15">
      <c r="A49" s="24"/>
      <c r="B49" s="17"/>
      <c r="C49" s="8"/>
      <c r="D49" s="18" t="s">
        <v>33</v>
      </c>
      <c r="E49" s="9"/>
      <c r="F49" s="19">
        <v>510</v>
      </c>
      <c r="G49" s="19">
        <f>SUM(G43:G48)</f>
        <v>20.2</v>
      </c>
      <c r="H49" s="19">
        <f>SUM(H43:H48)</f>
        <v>20.36</v>
      </c>
      <c r="I49" s="19">
        <f>SUM(I43:I48)</f>
        <v>79.97</v>
      </c>
      <c r="J49" s="19">
        <f>SUM(J43:J48)</f>
        <v>609.65</v>
      </c>
      <c r="K49" s="25"/>
      <c r="L49" s="19">
        <v>66.760000000000005</v>
      </c>
    </row>
    <row r="50" spans="1:12" ht="15">
      <c r="A50" s="26">
        <f>A43</f>
        <v>1</v>
      </c>
      <c r="B50" s="13">
        <f>B43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17">SUM(G50:G58)</f>
        <v>0</v>
      </c>
      <c r="H59" s="19">
        <f t="shared" ref="H59" si="18">SUM(H50:H58)</f>
        <v>0</v>
      </c>
      <c r="I59" s="19">
        <f t="shared" ref="I59" si="19">SUM(I50:I58)</f>
        <v>0</v>
      </c>
      <c r="J59" s="19">
        <f t="shared" ref="J59:L59" si="20">SUM(J50:J58)</f>
        <v>0</v>
      </c>
      <c r="K59" s="25"/>
      <c r="L59" s="19">
        <f t="shared" si="20"/>
        <v>0</v>
      </c>
    </row>
    <row r="60" spans="1:12" ht="15.75" customHeight="1" thickBot="1">
      <c r="A60" s="29">
        <f>A43</f>
        <v>1</v>
      </c>
      <c r="B60" s="30">
        <f>B43</f>
        <v>3</v>
      </c>
      <c r="C60" s="128" t="s">
        <v>4</v>
      </c>
      <c r="D60" s="129"/>
      <c r="E60" s="31"/>
      <c r="F60" s="32">
        <f>F49+F59</f>
        <v>510</v>
      </c>
      <c r="G60" s="32">
        <f t="shared" ref="G60" si="21">G49+G59</f>
        <v>20.2</v>
      </c>
      <c r="H60" s="32">
        <f t="shared" ref="H60" si="22">H49+H59</f>
        <v>20.36</v>
      </c>
      <c r="I60" s="32">
        <f t="shared" ref="I60" si="23">I49+I59</f>
        <v>79.97</v>
      </c>
      <c r="J60" s="32">
        <f t="shared" ref="J60:L60" si="24">J49+J59</f>
        <v>609.65</v>
      </c>
      <c r="K60" s="32"/>
      <c r="L60" s="32">
        <f t="shared" si="24"/>
        <v>66.760000000000005</v>
      </c>
    </row>
    <row r="61" spans="1:12" ht="15.75" thickBot="1">
      <c r="A61" s="20">
        <v>1</v>
      </c>
      <c r="B61" s="21">
        <v>4</v>
      </c>
      <c r="C61" s="22" t="s">
        <v>20</v>
      </c>
      <c r="D61" s="91" t="s">
        <v>54</v>
      </c>
      <c r="E61" s="109" t="s">
        <v>87</v>
      </c>
      <c r="F61" s="79">
        <v>60</v>
      </c>
      <c r="G61" s="69">
        <v>1.08</v>
      </c>
      <c r="H61" s="69">
        <v>0.06</v>
      </c>
      <c r="I61" s="70">
        <v>5.88</v>
      </c>
      <c r="J61" s="69">
        <v>28.8</v>
      </c>
      <c r="K61" s="71">
        <v>8</v>
      </c>
      <c r="L61" s="68"/>
    </row>
    <row r="62" spans="1:12" ht="15">
      <c r="A62" s="23"/>
      <c r="B62" s="15"/>
      <c r="C62" s="11"/>
      <c r="D62" s="87" t="s">
        <v>21</v>
      </c>
      <c r="E62" s="52" t="s">
        <v>42</v>
      </c>
      <c r="F62" s="83">
        <v>90</v>
      </c>
      <c r="G62" s="69">
        <v>10.199999999999999</v>
      </c>
      <c r="H62" s="69">
        <v>12.93</v>
      </c>
      <c r="I62" s="70">
        <v>13.79</v>
      </c>
      <c r="J62" s="69">
        <v>198</v>
      </c>
      <c r="K62" s="74" t="s">
        <v>46</v>
      </c>
      <c r="L62" s="72"/>
    </row>
    <row r="63" spans="1:12" ht="15">
      <c r="A63" s="23"/>
      <c r="B63" s="15"/>
      <c r="C63" s="11"/>
      <c r="D63" s="90" t="s">
        <v>29</v>
      </c>
      <c r="E63" s="53" t="s">
        <v>55</v>
      </c>
      <c r="F63" s="118" t="s">
        <v>88</v>
      </c>
      <c r="G63" s="73">
        <v>3.08</v>
      </c>
      <c r="H63" s="73">
        <v>6.25</v>
      </c>
      <c r="I63" s="73">
        <v>20.47</v>
      </c>
      <c r="J63" s="73">
        <v>150.44999999999999</v>
      </c>
      <c r="K63" s="74">
        <v>312</v>
      </c>
      <c r="L63" s="72"/>
    </row>
    <row r="64" spans="1:12" ht="15">
      <c r="A64" s="23"/>
      <c r="B64" s="15"/>
      <c r="C64" s="11"/>
      <c r="D64" s="89" t="s">
        <v>22</v>
      </c>
      <c r="E64" s="42" t="s">
        <v>56</v>
      </c>
      <c r="F64" s="119" t="s">
        <v>89</v>
      </c>
      <c r="G64" s="69">
        <v>0.11</v>
      </c>
      <c r="H64" s="69">
        <v>0.06</v>
      </c>
      <c r="I64" s="70">
        <v>10.98</v>
      </c>
      <c r="J64" s="73">
        <v>44.7</v>
      </c>
      <c r="K64" s="78" t="s">
        <v>46</v>
      </c>
      <c r="L64" s="72"/>
    </row>
    <row r="65" spans="1:12" ht="15">
      <c r="A65" s="23"/>
      <c r="B65" s="15"/>
      <c r="C65" s="11"/>
      <c r="D65" s="89" t="s">
        <v>23</v>
      </c>
      <c r="E65" s="120" t="s">
        <v>58</v>
      </c>
      <c r="F65" s="72">
        <v>30</v>
      </c>
      <c r="G65" s="73">
        <v>2.2799999999999998</v>
      </c>
      <c r="H65" s="73">
        <v>0.24</v>
      </c>
      <c r="I65" s="73">
        <v>14.76</v>
      </c>
      <c r="J65" s="73">
        <v>70.5</v>
      </c>
      <c r="K65" s="74" t="s">
        <v>47</v>
      </c>
      <c r="L65" s="72"/>
    </row>
    <row r="66" spans="1:12" ht="15">
      <c r="A66" s="23"/>
      <c r="B66" s="15"/>
      <c r="C66" s="11"/>
      <c r="D66" s="90" t="s">
        <v>23</v>
      </c>
      <c r="E66" s="53" t="s">
        <v>45</v>
      </c>
      <c r="F66" s="79">
        <v>40</v>
      </c>
      <c r="G66" s="69">
        <v>2.64</v>
      </c>
      <c r="H66" s="69">
        <v>0.48</v>
      </c>
      <c r="I66" s="70">
        <v>15.84</v>
      </c>
      <c r="J66" s="69">
        <v>79.2</v>
      </c>
      <c r="K66" s="74" t="s">
        <v>47</v>
      </c>
      <c r="L66" s="72"/>
    </row>
    <row r="67" spans="1:12" ht="15">
      <c r="A67" s="24"/>
      <c r="B67" s="17"/>
      <c r="C67" s="8"/>
      <c r="D67" s="18" t="s">
        <v>33</v>
      </c>
      <c r="E67" s="42"/>
      <c r="F67" s="19">
        <v>573</v>
      </c>
      <c r="G67" s="19">
        <f>SUM(G61:G66)</f>
        <v>19.39</v>
      </c>
      <c r="H67" s="19">
        <f>SUM(H61:H66)</f>
        <v>20.02</v>
      </c>
      <c r="I67" s="19">
        <f>SUM(I61:I66)</f>
        <v>81.720000000000013</v>
      </c>
      <c r="J67" s="19">
        <f>SUM(J61:J66)</f>
        <v>571.65</v>
      </c>
      <c r="K67" s="25"/>
      <c r="L67" s="19">
        <v>66.760000000000005</v>
      </c>
    </row>
    <row r="68" spans="1:12" ht="15">
      <c r="A68" s="26">
        <f>A61</f>
        <v>1</v>
      </c>
      <c r="B68" s="13">
        <f>B61</f>
        <v>4</v>
      </c>
      <c r="C68" s="10" t="s">
        <v>25</v>
      </c>
      <c r="D68" s="7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 t="s">
        <v>27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 t="s">
        <v>28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29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30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31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32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9"/>
      <c r="F76" s="43"/>
      <c r="G76" s="43"/>
      <c r="H76" s="43"/>
      <c r="I76" s="43"/>
      <c r="J76" s="43"/>
      <c r="K76" s="44"/>
      <c r="L76" s="43"/>
    </row>
    <row r="77" spans="1:12" ht="15.75" thickBot="1">
      <c r="A77" s="24"/>
      <c r="B77" s="17"/>
      <c r="C77" s="8"/>
      <c r="D77" s="18" t="s">
        <v>33</v>
      </c>
      <c r="E77" s="31"/>
      <c r="F77" s="19">
        <f>SUM(F68:F76)</f>
        <v>0</v>
      </c>
      <c r="G77" s="19">
        <f t="shared" ref="G77" si="25">SUM(G68:G76)</f>
        <v>0</v>
      </c>
      <c r="H77" s="19">
        <f t="shared" ref="H77" si="26">SUM(H68:H76)</f>
        <v>0</v>
      </c>
      <c r="I77" s="19">
        <f t="shared" ref="I77" si="27">SUM(I68:I76)</f>
        <v>0</v>
      </c>
      <c r="J77" s="19">
        <f t="shared" ref="J77:L77" si="28">SUM(J68:J76)</f>
        <v>0</v>
      </c>
      <c r="K77" s="25"/>
      <c r="L77" s="19">
        <f t="shared" si="28"/>
        <v>0</v>
      </c>
    </row>
    <row r="78" spans="1:12" ht="15.75" customHeight="1" thickBot="1">
      <c r="A78" s="29">
        <f>A61</f>
        <v>1</v>
      </c>
      <c r="B78" s="30">
        <f>B61</f>
        <v>4</v>
      </c>
      <c r="C78" s="128" t="s">
        <v>4</v>
      </c>
      <c r="D78" s="129"/>
      <c r="E78" s="53"/>
      <c r="F78" s="32">
        <f>F67+F77</f>
        <v>573</v>
      </c>
      <c r="G78" s="32">
        <f t="shared" ref="G78" si="29">G67+G77</f>
        <v>19.39</v>
      </c>
      <c r="H78" s="32">
        <f t="shared" ref="H78" si="30">H67+H77</f>
        <v>20.02</v>
      </c>
      <c r="I78" s="32">
        <f t="shared" ref="I78" si="31">I67+I77</f>
        <v>81.720000000000013</v>
      </c>
      <c r="J78" s="32">
        <f t="shared" ref="J78:L78" si="32">J67+J77</f>
        <v>571.65</v>
      </c>
      <c r="K78" s="32"/>
      <c r="L78" s="32">
        <f t="shared" si="32"/>
        <v>66.760000000000005</v>
      </c>
    </row>
    <row r="79" spans="1:12" ht="15.75" thickBot="1">
      <c r="A79" s="20">
        <v>1</v>
      </c>
      <c r="B79" s="21">
        <v>5</v>
      </c>
      <c r="C79" s="22" t="s">
        <v>20</v>
      </c>
      <c r="D79" s="5" t="s">
        <v>41</v>
      </c>
      <c r="E79" s="53" t="s">
        <v>50</v>
      </c>
      <c r="F79" s="79">
        <v>15</v>
      </c>
      <c r="G79" s="69">
        <v>3.95</v>
      </c>
      <c r="H79" s="69">
        <v>3.99</v>
      </c>
      <c r="I79" s="70">
        <v>0</v>
      </c>
      <c r="J79" s="69">
        <v>51.5</v>
      </c>
      <c r="K79" s="71">
        <v>15</v>
      </c>
      <c r="L79" s="40"/>
    </row>
    <row r="80" spans="1:12" ht="15">
      <c r="A80" s="23"/>
      <c r="B80" s="15"/>
      <c r="C80" s="11"/>
      <c r="D80" s="87" t="s">
        <v>21</v>
      </c>
      <c r="E80" s="121" t="s">
        <v>90</v>
      </c>
      <c r="F80" s="122" t="s">
        <v>91</v>
      </c>
      <c r="G80" s="69">
        <v>7.2839999999999998</v>
      </c>
      <c r="H80" s="69">
        <v>11.94</v>
      </c>
      <c r="I80" s="70">
        <v>8.36</v>
      </c>
      <c r="J80" s="69">
        <v>124</v>
      </c>
      <c r="K80" s="94">
        <v>279.33100000000002</v>
      </c>
      <c r="L80" s="93"/>
    </row>
    <row r="81" spans="1:12" ht="15">
      <c r="A81" s="23"/>
      <c r="B81" s="15"/>
      <c r="C81" s="11"/>
      <c r="D81" s="110" t="s">
        <v>29</v>
      </c>
      <c r="E81" s="121" t="s">
        <v>43</v>
      </c>
      <c r="F81" s="123" t="s">
        <v>92</v>
      </c>
      <c r="G81" s="75">
        <v>5.0999999999999996</v>
      </c>
      <c r="H81" s="75">
        <v>3.62</v>
      </c>
      <c r="I81" s="76">
        <v>31.96</v>
      </c>
      <c r="J81" s="75">
        <v>176.1</v>
      </c>
      <c r="K81" s="94">
        <v>203</v>
      </c>
      <c r="L81" s="93"/>
    </row>
    <row r="82" spans="1:12" ht="15">
      <c r="A82" s="23"/>
      <c r="B82" s="15"/>
      <c r="C82" s="11"/>
      <c r="D82" s="89" t="s">
        <v>22</v>
      </c>
      <c r="E82" s="120" t="s">
        <v>93</v>
      </c>
      <c r="F82" s="92">
        <v>200</v>
      </c>
      <c r="G82" s="75">
        <v>0.34</v>
      </c>
      <c r="H82" s="75">
        <v>0.17</v>
      </c>
      <c r="I82" s="76">
        <v>21.46</v>
      </c>
      <c r="J82" s="75">
        <v>103.5</v>
      </c>
      <c r="K82" s="78" t="s">
        <v>46</v>
      </c>
      <c r="L82" s="43"/>
    </row>
    <row r="83" spans="1:12" ht="15">
      <c r="A83" s="23"/>
      <c r="B83" s="15"/>
      <c r="C83" s="11"/>
      <c r="D83" s="89" t="s">
        <v>23</v>
      </c>
      <c r="E83" s="42" t="s">
        <v>58</v>
      </c>
      <c r="F83" s="77">
        <v>45</v>
      </c>
      <c r="G83" s="69">
        <v>3.42</v>
      </c>
      <c r="H83" s="69">
        <v>0.36</v>
      </c>
      <c r="I83" s="70">
        <v>22.14</v>
      </c>
      <c r="J83" s="73">
        <v>105.75</v>
      </c>
      <c r="K83" s="78" t="s">
        <v>47</v>
      </c>
      <c r="L83" s="43"/>
    </row>
    <row r="84" spans="1:12" ht="15">
      <c r="A84" s="23"/>
      <c r="B84" s="15"/>
      <c r="C84" s="11"/>
      <c r="D84" s="89"/>
      <c r="E84" s="53"/>
      <c r="F84" s="72"/>
      <c r="G84" s="72"/>
      <c r="H84" s="72"/>
      <c r="I84" s="72"/>
      <c r="J84" s="72"/>
      <c r="K84" s="74"/>
      <c r="L84" s="43"/>
    </row>
    <row r="85" spans="1:12" ht="15">
      <c r="A85" s="23"/>
      <c r="B85" s="15"/>
      <c r="C85" s="11"/>
      <c r="D85" s="91"/>
      <c r="E85" s="42"/>
      <c r="F85" s="72"/>
      <c r="G85" s="69"/>
      <c r="H85" s="69"/>
      <c r="I85" s="70"/>
      <c r="J85" s="73"/>
      <c r="K85" s="78"/>
      <c r="L85" s="43"/>
    </row>
    <row r="86" spans="1:12" ht="15">
      <c r="A86" s="23"/>
      <c r="B86" s="15"/>
      <c r="C86" s="11"/>
      <c r="D86" s="88"/>
      <c r="E86" s="9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42"/>
      <c r="F87" s="19">
        <v>545</v>
      </c>
      <c r="G87" s="19">
        <f t="shared" ref="G87" si="33">SUM(G79:G86)</f>
        <v>20.094000000000001</v>
      </c>
      <c r="H87" s="19">
        <f t="shared" ref="H87" si="34">SUM(H79:H86)</f>
        <v>20.080000000000002</v>
      </c>
      <c r="I87" s="19">
        <f t="shared" ref="I87" si="35">SUM(I79:I86)</f>
        <v>83.92</v>
      </c>
      <c r="J87" s="19">
        <f t="shared" ref="J87" si="36">SUM(J79:J86)</f>
        <v>560.85</v>
      </c>
      <c r="K87" s="25"/>
      <c r="L87" s="19">
        <v>66.760000000000005</v>
      </c>
    </row>
    <row r="88" spans="1:12" ht="15">
      <c r="A88" s="26">
        <f>A79</f>
        <v>1</v>
      </c>
      <c r="B88" s="13">
        <f>B79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9"/>
      <c r="F96" s="43"/>
      <c r="G96" s="43"/>
      <c r="H96" s="43"/>
      <c r="I96" s="43"/>
      <c r="J96" s="43"/>
      <c r="K96" s="44"/>
      <c r="L96" s="43"/>
    </row>
    <row r="97" spans="1:12" ht="15.75" thickBot="1">
      <c r="A97" s="24"/>
      <c r="B97" s="17"/>
      <c r="C97" s="8"/>
      <c r="D97" s="18" t="s">
        <v>33</v>
      </c>
      <c r="E97" s="31"/>
      <c r="F97" s="19">
        <f>SUM(F88:F96)</f>
        <v>0</v>
      </c>
      <c r="G97" s="19">
        <f t="shared" ref="G97" si="37">SUM(G88:G96)</f>
        <v>0</v>
      </c>
      <c r="H97" s="19">
        <f t="shared" ref="H97" si="38">SUM(H88:H96)</f>
        <v>0</v>
      </c>
      <c r="I97" s="19">
        <f t="shared" ref="I97" si="39">SUM(I88:I96)</f>
        <v>0</v>
      </c>
      <c r="J97" s="19">
        <f t="shared" ref="J97:L97" si="40">SUM(J88:J96)</f>
        <v>0</v>
      </c>
      <c r="K97" s="25"/>
      <c r="L97" s="19">
        <f t="shared" si="40"/>
        <v>0</v>
      </c>
    </row>
    <row r="98" spans="1:12" ht="15.75" customHeight="1" thickBot="1">
      <c r="A98" s="29">
        <f>A79</f>
        <v>1</v>
      </c>
      <c r="B98" s="30">
        <f>B79</f>
        <v>5</v>
      </c>
      <c r="C98" s="128" t="s">
        <v>4</v>
      </c>
      <c r="D98" s="129"/>
      <c r="E98" s="53"/>
      <c r="F98" s="32">
        <f>F87+F97</f>
        <v>545</v>
      </c>
      <c r="G98" s="32">
        <f t="shared" ref="G98" si="41">G87+G97</f>
        <v>20.094000000000001</v>
      </c>
      <c r="H98" s="32">
        <f t="shared" ref="H98" si="42">H87+H97</f>
        <v>20.080000000000002</v>
      </c>
      <c r="I98" s="32">
        <f t="shared" ref="I98" si="43">I87+I97</f>
        <v>83.92</v>
      </c>
      <c r="J98" s="32">
        <f t="shared" ref="J98:L98" si="44">J87+J97</f>
        <v>560.85</v>
      </c>
      <c r="K98" s="32"/>
      <c r="L98" s="32">
        <f t="shared" si="44"/>
        <v>66.760000000000005</v>
      </c>
    </row>
    <row r="99" spans="1:12" ht="15.75" thickBot="1">
      <c r="A99" s="20">
        <v>1</v>
      </c>
      <c r="B99" s="21">
        <v>6</v>
      </c>
      <c r="C99" s="22" t="s">
        <v>20</v>
      </c>
      <c r="D99" s="5" t="s">
        <v>54</v>
      </c>
      <c r="E99" s="109" t="s">
        <v>94</v>
      </c>
      <c r="F99" s="80">
        <v>80</v>
      </c>
      <c r="G99" s="56">
        <v>1.05</v>
      </c>
      <c r="H99" s="56">
        <v>2.6</v>
      </c>
      <c r="I99" s="59">
        <v>5.17</v>
      </c>
      <c r="J99" s="56">
        <v>48.32</v>
      </c>
      <c r="K99" s="41">
        <v>47</v>
      </c>
      <c r="L99" s="40"/>
    </row>
    <row r="100" spans="1:12" ht="15">
      <c r="A100" s="23"/>
      <c r="B100" s="15"/>
      <c r="C100" s="11"/>
      <c r="D100" s="5" t="s">
        <v>21</v>
      </c>
      <c r="E100" s="52" t="s">
        <v>59</v>
      </c>
      <c r="F100" s="80">
        <v>90</v>
      </c>
      <c r="G100" s="56">
        <v>13.17</v>
      </c>
      <c r="H100" s="56">
        <v>10.7</v>
      </c>
      <c r="I100" s="59">
        <v>15.79</v>
      </c>
      <c r="J100" s="56">
        <v>193.3</v>
      </c>
      <c r="K100" s="95">
        <v>234</v>
      </c>
      <c r="L100" s="93"/>
    </row>
    <row r="101" spans="1:12" ht="15">
      <c r="A101" s="23"/>
      <c r="B101" s="15"/>
      <c r="C101" s="11"/>
      <c r="D101" s="90" t="s">
        <v>29</v>
      </c>
      <c r="E101" s="52" t="s">
        <v>60</v>
      </c>
      <c r="F101" s="124" t="s">
        <v>95</v>
      </c>
      <c r="G101" s="56">
        <v>3.63</v>
      </c>
      <c r="H101" s="56">
        <v>6.5</v>
      </c>
      <c r="I101" s="59">
        <v>37.58</v>
      </c>
      <c r="J101" s="56">
        <v>223.35</v>
      </c>
      <c r="K101" s="44">
        <v>302</v>
      </c>
      <c r="L101" s="43"/>
    </row>
    <row r="102" spans="1:12" ht="15">
      <c r="A102" s="23"/>
      <c r="B102" s="15"/>
      <c r="C102" s="11"/>
      <c r="D102" s="7" t="s">
        <v>22</v>
      </c>
      <c r="E102" s="53" t="s">
        <v>61</v>
      </c>
      <c r="F102" s="125" t="s">
        <v>86</v>
      </c>
      <c r="G102" s="65">
        <v>0.11</v>
      </c>
      <c r="H102" s="65">
        <v>0.02</v>
      </c>
      <c r="I102" s="66">
        <v>10.15</v>
      </c>
      <c r="J102" s="65">
        <v>41.32</v>
      </c>
      <c r="K102" s="44">
        <v>377</v>
      </c>
      <c r="L102" s="43"/>
    </row>
    <row r="103" spans="1:12" ht="15">
      <c r="A103" s="23"/>
      <c r="B103" s="15"/>
      <c r="C103" s="11"/>
      <c r="D103" s="7" t="s">
        <v>23</v>
      </c>
      <c r="E103" s="42" t="s">
        <v>45</v>
      </c>
      <c r="F103" s="81">
        <v>30</v>
      </c>
      <c r="G103" s="69">
        <v>1.98</v>
      </c>
      <c r="H103" s="69">
        <v>0.36</v>
      </c>
      <c r="I103" s="70">
        <v>11.88</v>
      </c>
      <c r="J103" s="73">
        <v>59.4</v>
      </c>
      <c r="K103" s="78" t="s">
        <v>47</v>
      </c>
      <c r="L103" s="43"/>
    </row>
    <row r="104" spans="1:12" ht="15">
      <c r="A104" s="23"/>
      <c r="B104" s="15"/>
      <c r="C104" s="11"/>
      <c r="D104" s="7"/>
      <c r="E104" s="53"/>
      <c r="F104" s="82"/>
      <c r="G104" s="58"/>
      <c r="H104" s="58"/>
      <c r="I104" s="58"/>
      <c r="J104" s="58"/>
      <c r="K104" s="44"/>
      <c r="L104" s="43"/>
    </row>
    <row r="105" spans="1:12" ht="15">
      <c r="A105" s="23"/>
      <c r="B105" s="15"/>
      <c r="C105" s="11"/>
      <c r="D105" s="63"/>
      <c r="E105" s="53"/>
      <c r="F105" s="82"/>
      <c r="G105" s="69"/>
      <c r="H105" s="69"/>
      <c r="I105" s="70"/>
      <c r="J105" s="73"/>
      <c r="K105" s="78"/>
      <c r="L105" s="43"/>
    </row>
    <row r="106" spans="1:12" ht="15">
      <c r="A106" s="23"/>
      <c r="B106" s="15"/>
      <c r="C106" s="11"/>
      <c r="D106" s="63"/>
      <c r="E106" s="9"/>
      <c r="F106" s="80"/>
      <c r="G106" s="56"/>
      <c r="H106" s="56"/>
      <c r="I106" s="59"/>
      <c r="J106" s="56"/>
      <c r="K106" s="44"/>
      <c r="L106" s="43"/>
    </row>
    <row r="107" spans="1:12" ht="15">
      <c r="A107" s="24"/>
      <c r="B107" s="17"/>
      <c r="C107" s="8"/>
      <c r="D107" s="18" t="s">
        <v>33</v>
      </c>
      <c r="E107" s="42"/>
      <c r="F107" s="19">
        <f>SUM(F99:F106)</f>
        <v>200</v>
      </c>
      <c r="G107" s="19">
        <f t="shared" ref="G107:J107" si="45">SUM(G99:G106)</f>
        <v>19.940000000000001</v>
      </c>
      <c r="H107" s="19">
        <f t="shared" si="45"/>
        <v>20.179999999999996</v>
      </c>
      <c r="I107" s="19">
        <f t="shared" si="45"/>
        <v>80.569999999999993</v>
      </c>
      <c r="J107" s="19">
        <f t="shared" si="45"/>
        <v>565.69000000000005</v>
      </c>
      <c r="K107" s="25"/>
      <c r="L107" s="19">
        <v>66.760000000000005</v>
      </c>
    </row>
    <row r="108" spans="1:12" ht="15">
      <c r="A108" s="26">
        <f>A99</f>
        <v>1</v>
      </c>
      <c r="B108" s="13">
        <f>B99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9"/>
      <c r="F116" s="43"/>
      <c r="G116" s="43"/>
      <c r="H116" s="43"/>
      <c r="I116" s="43"/>
      <c r="J116" s="43"/>
      <c r="K116" s="44"/>
      <c r="L116" s="43"/>
    </row>
    <row r="117" spans="1:12" ht="15.75" thickBot="1">
      <c r="A117" s="24"/>
      <c r="B117" s="17"/>
      <c r="C117" s="8"/>
      <c r="D117" s="18" t="s">
        <v>33</v>
      </c>
      <c r="E117" s="31"/>
      <c r="F117" s="19">
        <f>SUM(F108:F116)</f>
        <v>0</v>
      </c>
      <c r="G117" s="19">
        <f t="shared" ref="G117:J117" si="46">SUM(G108:G116)</f>
        <v>0</v>
      </c>
      <c r="H117" s="19">
        <f t="shared" si="46"/>
        <v>0</v>
      </c>
      <c r="I117" s="19">
        <f t="shared" si="46"/>
        <v>0</v>
      </c>
      <c r="J117" s="19">
        <f t="shared" si="46"/>
        <v>0</v>
      </c>
      <c r="K117" s="25"/>
      <c r="L117" s="19">
        <f t="shared" ref="L117" si="47">SUM(L108:L116)</f>
        <v>0</v>
      </c>
    </row>
    <row r="118" spans="1:12" ht="15.75" thickBot="1">
      <c r="A118" s="29">
        <f>A99</f>
        <v>1</v>
      </c>
      <c r="B118" s="30">
        <f>B99</f>
        <v>6</v>
      </c>
      <c r="C118" s="128" t="s">
        <v>4</v>
      </c>
      <c r="D118" s="129"/>
      <c r="E118" s="39"/>
      <c r="F118" s="32">
        <f>F107+F117</f>
        <v>200</v>
      </c>
      <c r="G118" s="32">
        <f t="shared" ref="G118" si="48">G107+G117</f>
        <v>19.940000000000001</v>
      </c>
      <c r="H118" s="32">
        <f t="shared" ref="H118" si="49">H107+H117</f>
        <v>20.179999999999996</v>
      </c>
      <c r="I118" s="32">
        <f t="shared" ref="I118" si="50">I107+I117</f>
        <v>80.569999999999993</v>
      </c>
      <c r="J118" s="32">
        <f t="shared" ref="J118:L118" si="51">J107+J117</f>
        <v>565.69000000000005</v>
      </c>
      <c r="K118" s="32"/>
      <c r="L118" s="32">
        <f t="shared" si="51"/>
        <v>66.760000000000005</v>
      </c>
    </row>
    <row r="119" spans="1:12" ht="30">
      <c r="A119" s="14">
        <v>2</v>
      </c>
      <c r="B119" s="15">
        <v>1</v>
      </c>
      <c r="C119" s="22" t="s">
        <v>20</v>
      </c>
      <c r="D119" s="5" t="s">
        <v>21</v>
      </c>
      <c r="E119" s="109" t="s">
        <v>96</v>
      </c>
      <c r="F119" s="116" t="s">
        <v>97</v>
      </c>
      <c r="G119" s="98">
        <v>16.02</v>
      </c>
      <c r="H119" s="98">
        <v>18.13</v>
      </c>
      <c r="I119" s="98">
        <v>42.98</v>
      </c>
      <c r="J119" s="98">
        <v>386.4</v>
      </c>
      <c r="K119" s="99" t="s">
        <v>46</v>
      </c>
      <c r="L119" s="40"/>
    </row>
    <row r="120" spans="1:12" ht="15">
      <c r="A120" s="14"/>
      <c r="B120" s="15"/>
      <c r="C120" s="11"/>
      <c r="D120" s="7" t="s">
        <v>22</v>
      </c>
      <c r="E120" s="97" t="s">
        <v>62</v>
      </c>
      <c r="F120" s="118" t="s">
        <v>98</v>
      </c>
      <c r="G120" s="75">
        <v>0.24</v>
      </c>
      <c r="H120" s="75">
        <v>0.09</v>
      </c>
      <c r="I120" s="76">
        <v>12.43</v>
      </c>
      <c r="J120" s="75">
        <v>54.2</v>
      </c>
      <c r="K120" s="74">
        <v>376</v>
      </c>
      <c r="L120" s="43"/>
    </row>
    <row r="121" spans="1:12" ht="15">
      <c r="A121" s="14"/>
      <c r="B121" s="15"/>
      <c r="C121" s="11"/>
      <c r="D121" s="7" t="s">
        <v>23</v>
      </c>
      <c r="E121" s="60" t="s">
        <v>58</v>
      </c>
      <c r="F121" s="92">
        <v>25</v>
      </c>
      <c r="G121" s="75">
        <v>1.9</v>
      </c>
      <c r="H121" s="75">
        <v>0.2</v>
      </c>
      <c r="I121" s="76">
        <v>12.3</v>
      </c>
      <c r="J121" s="75">
        <v>58.75</v>
      </c>
      <c r="K121" s="78" t="s">
        <v>47</v>
      </c>
      <c r="L121" s="43"/>
    </row>
    <row r="122" spans="1:12" ht="15">
      <c r="A122" s="14"/>
      <c r="B122" s="15"/>
      <c r="C122" s="11"/>
      <c r="D122" s="7" t="s">
        <v>23</v>
      </c>
      <c r="E122" s="60" t="s">
        <v>45</v>
      </c>
      <c r="F122" s="77">
        <v>30</v>
      </c>
      <c r="G122" s="69">
        <v>1.98</v>
      </c>
      <c r="H122" s="69">
        <v>0.36</v>
      </c>
      <c r="I122" s="70">
        <v>11.88</v>
      </c>
      <c r="J122" s="73">
        <v>59.4</v>
      </c>
      <c r="K122" s="78" t="s">
        <v>47</v>
      </c>
      <c r="L122" s="43"/>
    </row>
    <row r="123" spans="1:12" ht="15">
      <c r="A123" s="14"/>
      <c r="B123" s="15"/>
      <c r="C123" s="11"/>
      <c r="D123" s="90"/>
      <c r="E123" s="9"/>
      <c r="F123" s="82"/>
      <c r="G123" s="69"/>
      <c r="H123" s="69"/>
      <c r="I123" s="70"/>
      <c r="J123" s="73"/>
      <c r="K123" s="78"/>
      <c r="L123" s="43"/>
    </row>
    <row r="124" spans="1:12" ht="15">
      <c r="A124" s="16"/>
      <c r="B124" s="17"/>
      <c r="C124" s="8"/>
      <c r="D124" s="18" t="s">
        <v>33</v>
      </c>
      <c r="E124" s="42"/>
      <c r="F124" s="19">
        <v>500</v>
      </c>
      <c r="G124" s="19">
        <f>SUM(G119:G123)</f>
        <v>20.139999999999997</v>
      </c>
      <c r="H124" s="19">
        <f>SUM(H119:H123)</f>
        <v>18.779999999999998</v>
      </c>
      <c r="I124" s="19">
        <f>SUM(I119:I123)</f>
        <v>79.589999999999989</v>
      </c>
      <c r="J124" s="19">
        <f>SUM(J119:J123)</f>
        <v>558.75</v>
      </c>
      <c r="K124" s="25"/>
      <c r="L124" s="19">
        <v>66.760000000000005</v>
      </c>
    </row>
    <row r="125" spans="1:12" ht="15">
      <c r="A125" s="13">
        <f>A119</f>
        <v>2</v>
      </c>
      <c r="B125" s="13">
        <f>B119</f>
        <v>1</v>
      </c>
      <c r="C125" s="10" t="s">
        <v>25</v>
      </c>
      <c r="D125" s="7" t="s">
        <v>26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7" t="s">
        <v>27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28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29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30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31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32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9"/>
      <c r="F133" s="43"/>
      <c r="G133" s="43"/>
      <c r="H133" s="43"/>
      <c r="I133" s="43"/>
      <c r="J133" s="43"/>
      <c r="K133" s="44"/>
      <c r="L133" s="43"/>
    </row>
    <row r="134" spans="1:12" ht="15.75" thickBot="1">
      <c r="A134" s="16"/>
      <c r="B134" s="17"/>
      <c r="C134" s="8"/>
      <c r="D134" s="18" t="s">
        <v>33</v>
      </c>
      <c r="E134" s="31"/>
      <c r="F134" s="19">
        <f>SUM(F125:F133)</f>
        <v>0</v>
      </c>
      <c r="G134" s="19">
        <f t="shared" ref="G134:J134" si="52">SUM(G125:G133)</f>
        <v>0</v>
      </c>
      <c r="H134" s="19">
        <f t="shared" si="52"/>
        <v>0</v>
      </c>
      <c r="I134" s="19">
        <f t="shared" si="52"/>
        <v>0</v>
      </c>
      <c r="J134" s="19">
        <f t="shared" si="52"/>
        <v>0</v>
      </c>
      <c r="K134" s="25"/>
      <c r="L134" s="19">
        <f t="shared" ref="L134" si="53">SUM(L125:L133)</f>
        <v>0</v>
      </c>
    </row>
    <row r="135" spans="1:12" ht="15.75" thickBot="1">
      <c r="A135" s="33">
        <f>A119</f>
        <v>2</v>
      </c>
      <c r="B135" s="33">
        <f>B119</f>
        <v>1</v>
      </c>
      <c r="C135" s="128" t="s">
        <v>4</v>
      </c>
      <c r="D135" s="129"/>
      <c r="E135" s="53"/>
      <c r="F135" s="32">
        <f>F124+F134</f>
        <v>500</v>
      </c>
      <c r="G135" s="32">
        <f t="shared" ref="G135" si="54">G124+G134</f>
        <v>20.139999999999997</v>
      </c>
      <c r="H135" s="32">
        <f t="shared" ref="H135" si="55">H124+H134</f>
        <v>18.779999999999998</v>
      </c>
      <c r="I135" s="32">
        <f t="shared" ref="I135" si="56">I124+I134</f>
        <v>79.589999999999989</v>
      </c>
      <c r="J135" s="32">
        <f t="shared" ref="J135:L135" si="57">J124+J134</f>
        <v>558.75</v>
      </c>
      <c r="K135" s="32"/>
      <c r="L135" s="32">
        <f t="shared" si="57"/>
        <v>66.760000000000005</v>
      </c>
    </row>
    <row r="136" spans="1:12" ht="15">
      <c r="A136" s="20">
        <v>2</v>
      </c>
      <c r="B136" s="21">
        <v>2</v>
      </c>
      <c r="C136" s="22" t="s">
        <v>20</v>
      </c>
      <c r="D136" s="87" t="s">
        <v>21</v>
      </c>
      <c r="E136" s="96" t="s">
        <v>63</v>
      </c>
      <c r="F136" s="122" t="s">
        <v>99</v>
      </c>
      <c r="G136" s="69">
        <v>15.95</v>
      </c>
      <c r="H136" s="69">
        <v>19.55</v>
      </c>
      <c r="I136" s="70">
        <v>39.75</v>
      </c>
      <c r="J136" s="69">
        <v>408.42</v>
      </c>
      <c r="K136" s="71">
        <v>265</v>
      </c>
      <c r="L136" s="40"/>
    </row>
    <row r="137" spans="1:12" ht="15">
      <c r="A137" s="23"/>
      <c r="B137" s="15"/>
      <c r="C137" s="11"/>
      <c r="D137" s="89" t="s">
        <v>22</v>
      </c>
      <c r="E137" s="97" t="s">
        <v>48</v>
      </c>
      <c r="F137" s="122" t="s">
        <v>84</v>
      </c>
      <c r="G137" s="69">
        <v>7.0000000000000007E-2</v>
      </c>
      <c r="H137" s="69">
        <v>0.02</v>
      </c>
      <c r="I137" s="70">
        <v>10.01</v>
      </c>
      <c r="J137" s="69">
        <v>40</v>
      </c>
      <c r="K137" s="74">
        <v>376</v>
      </c>
      <c r="L137" s="43"/>
    </row>
    <row r="138" spans="1:12" ht="15.75" customHeight="1">
      <c r="A138" s="23"/>
      <c r="B138" s="15"/>
      <c r="C138" s="11"/>
      <c r="D138" s="89" t="s">
        <v>23</v>
      </c>
      <c r="E138" s="100" t="s">
        <v>58</v>
      </c>
      <c r="F138" s="77">
        <v>25</v>
      </c>
      <c r="G138" s="69">
        <v>1.9</v>
      </c>
      <c r="H138" s="69">
        <v>0.2</v>
      </c>
      <c r="I138" s="70">
        <v>12.3</v>
      </c>
      <c r="J138" s="73">
        <v>58.75</v>
      </c>
      <c r="K138" s="78" t="s">
        <v>47</v>
      </c>
      <c r="L138" s="43"/>
    </row>
    <row r="139" spans="1:12" ht="15.75" thickBot="1">
      <c r="A139" s="23"/>
      <c r="B139" s="15"/>
      <c r="C139" s="11"/>
      <c r="D139" s="102" t="s">
        <v>23</v>
      </c>
      <c r="E139" s="97" t="s">
        <v>45</v>
      </c>
      <c r="F139" s="83">
        <v>20</v>
      </c>
      <c r="G139" s="84">
        <v>1.32</v>
      </c>
      <c r="H139" s="84">
        <v>0.24</v>
      </c>
      <c r="I139" s="85">
        <v>7.92</v>
      </c>
      <c r="J139" s="86">
        <v>39.6</v>
      </c>
      <c r="K139" s="78" t="s">
        <v>66</v>
      </c>
      <c r="L139" s="43"/>
    </row>
    <row r="140" spans="1:12" ht="15">
      <c r="A140" s="23"/>
      <c r="B140" s="15"/>
      <c r="C140" s="11"/>
      <c r="D140" s="91" t="s">
        <v>64</v>
      </c>
      <c r="E140" s="60" t="s">
        <v>65</v>
      </c>
      <c r="F140" s="72">
        <v>100</v>
      </c>
      <c r="G140" s="69">
        <v>0.4</v>
      </c>
      <c r="H140" s="69">
        <v>0.4</v>
      </c>
      <c r="I140" s="70">
        <v>9.8000000000000007</v>
      </c>
      <c r="J140" s="73">
        <v>47</v>
      </c>
      <c r="K140" s="78" t="s">
        <v>49</v>
      </c>
      <c r="L140" s="43"/>
    </row>
    <row r="141" spans="1:12" ht="15">
      <c r="A141" s="23"/>
      <c r="B141" s="15"/>
      <c r="C141" s="11"/>
      <c r="D141" s="88"/>
      <c r="E141" s="9"/>
      <c r="F141" s="43"/>
      <c r="G141" s="43"/>
      <c r="H141" s="43"/>
      <c r="I141" s="43"/>
      <c r="J141" s="43"/>
      <c r="K141" s="44"/>
      <c r="L141" s="43"/>
    </row>
    <row r="142" spans="1:12" ht="15">
      <c r="A142" s="24"/>
      <c r="B142" s="17"/>
      <c r="C142" s="8"/>
      <c r="D142" s="18" t="s">
        <v>33</v>
      </c>
      <c r="E142" s="42"/>
      <c r="F142" s="19">
        <v>545</v>
      </c>
      <c r="G142" s="19">
        <f t="shared" ref="G142:J142" si="58">SUM(G136:G141)</f>
        <v>19.639999999999997</v>
      </c>
      <c r="H142" s="19">
        <f t="shared" si="58"/>
        <v>20.409999999999997</v>
      </c>
      <c r="I142" s="19">
        <f t="shared" si="58"/>
        <v>79.78</v>
      </c>
      <c r="J142" s="19">
        <f t="shared" si="58"/>
        <v>593.77</v>
      </c>
      <c r="K142" s="25"/>
      <c r="L142" s="19">
        <v>66.760000000000005</v>
      </c>
    </row>
    <row r="143" spans="1:12" ht="15">
      <c r="A143" s="26">
        <f>A136</f>
        <v>2</v>
      </c>
      <c r="B143" s="13">
        <f>B136</f>
        <v>2</v>
      </c>
      <c r="C143" s="10" t="s">
        <v>25</v>
      </c>
      <c r="D143" s="7" t="s">
        <v>26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" t="s">
        <v>27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 t="s">
        <v>28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29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30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31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32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6"/>
      <c r="E151" s="9"/>
      <c r="F151" s="43"/>
      <c r="G151" s="43"/>
      <c r="H151" s="43"/>
      <c r="I151" s="43"/>
      <c r="J151" s="43"/>
      <c r="K151" s="44"/>
      <c r="L151" s="43"/>
    </row>
    <row r="152" spans="1:12" ht="15.75" thickBot="1">
      <c r="A152" s="24"/>
      <c r="B152" s="17"/>
      <c r="C152" s="8"/>
      <c r="D152" s="18" t="s">
        <v>33</v>
      </c>
      <c r="E152" s="31"/>
      <c r="F152" s="19">
        <f>SUM(F143:F151)</f>
        <v>0</v>
      </c>
      <c r="G152" s="19">
        <f t="shared" ref="G152:J152" si="59">SUM(G143:G151)</f>
        <v>0</v>
      </c>
      <c r="H152" s="19">
        <f t="shared" si="59"/>
        <v>0</v>
      </c>
      <c r="I152" s="19">
        <f t="shared" si="59"/>
        <v>0</v>
      </c>
      <c r="J152" s="19">
        <f t="shared" si="59"/>
        <v>0</v>
      </c>
      <c r="K152" s="25"/>
      <c r="L152" s="19">
        <f t="shared" ref="L152" si="60">SUM(L143:L151)</f>
        <v>0</v>
      </c>
    </row>
    <row r="153" spans="1:12" ht="15.75" thickBot="1">
      <c r="A153" s="29">
        <f>A136</f>
        <v>2</v>
      </c>
      <c r="B153" s="30">
        <f>B136</f>
        <v>2</v>
      </c>
      <c r="C153" s="128" t="s">
        <v>4</v>
      </c>
      <c r="D153" s="129"/>
      <c r="E153" s="53"/>
      <c r="F153" s="32">
        <f>F142+F152</f>
        <v>545</v>
      </c>
      <c r="G153" s="32">
        <f t="shared" ref="G153" si="61">G142+G152</f>
        <v>19.639999999999997</v>
      </c>
      <c r="H153" s="32">
        <f t="shared" ref="H153" si="62">H142+H152</f>
        <v>20.409999999999997</v>
      </c>
      <c r="I153" s="32">
        <f t="shared" ref="I153" si="63">I142+I152</f>
        <v>79.78</v>
      </c>
      <c r="J153" s="32">
        <f t="shared" ref="J153:L153" si="64">J142+J152</f>
        <v>593.77</v>
      </c>
      <c r="K153" s="32"/>
      <c r="L153" s="32">
        <f t="shared" si="64"/>
        <v>66.760000000000005</v>
      </c>
    </row>
    <row r="154" spans="1:12" ht="15.75" thickBot="1">
      <c r="A154" s="20">
        <v>2</v>
      </c>
      <c r="B154" s="21">
        <v>3</v>
      </c>
      <c r="C154" s="22" t="s">
        <v>20</v>
      </c>
      <c r="D154" s="126" t="s">
        <v>54</v>
      </c>
      <c r="E154" s="109" t="s">
        <v>100</v>
      </c>
      <c r="F154" s="79">
        <v>60</v>
      </c>
      <c r="G154" s="69">
        <v>0.84</v>
      </c>
      <c r="H154" s="69">
        <v>3.61</v>
      </c>
      <c r="I154" s="70">
        <v>4.96</v>
      </c>
      <c r="J154" s="69">
        <v>55.68</v>
      </c>
      <c r="K154" s="71">
        <v>229</v>
      </c>
      <c r="L154" s="40"/>
    </row>
    <row r="155" spans="1:12" ht="15">
      <c r="A155" s="23"/>
      <c r="B155" s="15"/>
      <c r="C155" s="11"/>
      <c r="D155" s="5" t="s">
        <v>21</v>
      </c>
      <c r="E155" s="96" t="s">
        <v>67</v>
      </c>
      <c r="F155" s="122" t="s">
        <v>101</v>
      </c>
      <c r="G155" s="69">
        <v>9.0500000000000007</v>
      </c>
      <c r="H155" s="69">
        <v>6.09</v>
      </c>
      <c r="I155" s="70">
        <v>3.8</v>
      </c>
      <c r="J155" s="69">
        <v>105</v>
      </c>
      <c r="K155" s="71">
        <v>229</v>
      </c>
      <c r="L155" s="93"/>
    </row>
    <row r="156" spans="1:12" ht="15">
      <c r="A156" s="23"/>
      <c r="B156" s="15"/>
      <c r="C156" s="11"/>
      <c r="D156" s="63" t="s">
        <v>29</v>
      </c>
      <c r="E156" s="120" t="s">
        <v>55</v>
      </c>
      <c r="F156" s="122" t="s">
        <v>102</v>
      </c>
      <c r="G156" s="69">
        <v>3.08</v>
      </c>
      <c r="H156" s="69">
        <v>6.25</v>
      </c>
      <c r="I156" s="70">
        <v>20.47</v>
      </c>
      <c r="J156" s="69">
        <v>150.44999999999999</v>
      </c>
      <c r="K156" s="103">
        <v>312</v>
      </c>
      <c r="L156" s="93"/>
    </row>
    <row r="157" spans="1:12" ht="15">
      <c r="A157" s="23"/>
      <c r="B157" s="15"/>
      <c r="C157" s="11"/>
      <c r="D157" s="7" t="s">
        <v>22</v>
      </c>
      <c r="E157" s="97" t="s">
        <v>68</v>
      </c>
      <c r="F157" s="79">
        <v>200</v>
      </c>
      <c r="G157" s="69">
        <v>0.16</v>
      </c>
      <c r="H157" s="69">
        <v>0.16</v>
      </c>
      <c r="I157" s="70">
        <v>17.899999999999999</v>
      </c>
      <c r="J157" s="69">
        <v>74.599999999999994</v>
      </c>
      <c r="K157" s="74">
        <v>342</v>
      </c>
      <c r="L157" s="43"/>
    </row>
    <row r="158" spans="1:12" ht="15">
      <c r="A158" s="23"/>
      <c r="B158" s="15"/>
      <c r="C158" s="11"/>
      <c r="D158" s="7" t="s">
        <v>23</v>
      </c>
      <c r="E158" s="60" t="s">
        <v>58</v>
      </c>
      <c r="F158" s="77">
        <v>35</v>
      </c>
      <c r="G158" s="69">
        <v>2.66</v>
      </c>
      <c r="H158" s="69">
        <v>0.28000000000000003</v>
      </c>
      <c r="I158" s="70">
        <v>17.22</v>
      </c>
      <c r="J158" s="73">
        <v>82.25</v>
      </c>
      <c r="K158" s="78" t="s">
        <v>69</v>
      </c>
      <c r="L158" s="43"/>
    </row>
    <row r="159" spans="1:12" ht="15">
      <c r="A159" s="23"/>
      <c r="B159" s="15"/>
      <c r="C159" s="11"/>
      <c r="D159" s="89"/>
      <c r="E159" s="53"/>
      <c r="F159" s="72"/>
      <c r="G159" s="73"/>
      <c r="H159" s="73"/>
      <c r="I159" s="73"/>
      <c r="J159" s="73"/>
      <c r="K159" s="74"/>
      <c r="L159" s="43"/>
    </row>
    <row r="160" spans="1:12" ht="15">
      <c r="A160" s="23"/>
      <c r="B160" s="15"/>
      <c r="C160" s="11"/>
      <c r="D160" s="90"/>
      <c r="E160" s="53"/>
      <c r="F160" s="72"/>
      <c r="G160" s="69"/>
      <c r="H160" s="69"/>
      <c r="I160" s="70"/>
      <c r="J160" s="73"/>
      <c r="K160" s="78"/>
      <c r="L160" s="43"/>
    </row>
    <row r="161" spans="1:12" ht="15">
      <c r="A161" s="23"/>
      <c r="B161" s="15"/>
      <c r="C161" s="11"/>
      <c r="D161" s="90"/>
      <c r="E161" s="9"/>
      <c r="F161" s="67"/>
      <c r="G161" s="54"/>
      <c r="H161" s="54"/>
      <c r="I161" s="55"/>
      <c r="J161" s="54"/>
      <c r="K161" s="44"/>
      <c r="L161" s="43"/>
    </row>
    <row r="162" spans="1:12" ht="15">
      <c r="A162" s="24"/>
      <c r="B162" s="17"/>
      <c r="C162" s="8"/>
      <c r="D162" s="18" t="s">
        <v>33</v>
      </c>
      <c r="E162" s="42"/>
      <c r="F162" s="19">
        <v>548</v>
      </c>
      <c r="G162" s="19">
        <f t="shared" ref="G162:J162" si="65">SUM(G154:G161)</f>
        <v>15.790000000000001</v>
      </c>
      <c r="H162" s="19">
        <f t="shared" si="65"/>
        <v>16.39</v>
      </c>
      <c r="I162" s="19">
        <f t="shared" si="65"/>
        <v>64.349999999999994</v>
      </c>
      <c r="J162" s="19">
        <f t="shared" si="65"/>
        <v>467.98</v>
      </c>
      <c r="K162" s="25"/>
      <c r="L162" s="19">
        <v>66.760000000000005</v>
      </c>
    </row>
    <row r="163" spans="1:12" ht="15">
      <c r="A163" s="26">
        <f>A154</f>
        <v>2</v>
      </c>
      <c r="B163" s="13">
        <f>B154</f>
        <v>3</v>
      </c>
      <c r="C163" s="10" t="s">
        <v>25</v>
      </c>
      <c r="D163" s="7" t="s">
        <v>26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7" t="s">
        <v>27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28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29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30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31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32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6"/>
      <c r="E171" s="9"/>
      <c r="F171" s="43"/>
      <c r="G171" s="43"/>
      <c r="H171" s="43"/>
      <c r="I171" s="43"/>
      <c r="J171" s="43"/>
      <c r="K171" s="44"/>
      <c r="L171" s="43"/>
    </row>
    <row r="172" spans="1:12" ht="15.75" thickBot="1">
      <c r="A172" s="24"/>
      <c r="B172" s="17"/>
      <c r="C172" s="8"/>
      <c r="D172" s="18" t="s">
        <v>33</v>
      </c>
      <c r="E172" s="31"/>
      <c r="F172" s="19">
        <f>SUM(F163:F171)</f>
        <v>0</v>
      </c>
      <c r="G172" s="19">
        <f t="shared" ref="G172:J172" si="66">SUM(G163:G171)</f>
        <v>0</v>
      </c>
      <c r="H172" s="19">
        <f t="shared" si="66"/>
        <v>0</v>
      </c>
      <c r="I172" s="19">
        <f t="shared" si="66"/>
        <v>0</v>
      </c>
      <c r="J172" s="19">
        <f t="shared" si="66"/>
        <v>0</v>
      </c>
      <c r="K172" s="25"/>
      <c r="L172" s="19">
        <f t="shared" ref="L172" si="67">SUM(L163:L171)</f>
        <v>0</v>
      </c>
    </row>
    <row r="173" spans="1:12" ht="15.75" thickBot="1">
      <c r="A173" s="29">
        <f>A154</f>
        <v>2</v>
      </c>
      <c r="B173" s="30">
        <f>B154</f>
        <v>3</v>
      </c>
      <c r="C173" s="128" t="s">
        <v>4</v>
      </c>
      <c r="D173" s="129"/>
      <c r="E173" s="62"/>
      <c r="F173" s="32">
        <f>F162+F172</f>
        <v>548</v>
      </c>
      <c r="G173" s="32">
        <f t="shared" ref="G173" si="68">G162+G172</f>
        <v>15.790000000000001</v>
      </c>
      <c r="H173" s="32">
        <f t="shared" ref="H173" si="69">H162+H172</f>
        <v>16.39</v>
      </c>
      <c r="I173" s="32">
        <f t="shared" ref="I173" si="70">I162+I172</f>
        <v>64.349999999999994</v>
      </c>
      <c r="J173" s="32">
        <f t="shared" ref="J173:L173" si="71">J162+J172</f>
        <v>467.98</v>
      </c>
      <c r="K173" s="32"/>
      <c r="L173" s="32">
        <f t="shared" si="71"/>
        <v>66.760000000000005</v>
      </c>
    </row>
    <row r="174" spans="1:12" ht="30">
      <c r="A174" s="20">
        <v>2</v>
      </c>
      <c r="B174" s="21">
        <v>4</v>
      </c>
      <c r="C174" s="22" t="s">
        <v>20</v>
      </c>
      <c r="D174" s="5" t="s">
        <v>21</v>
      </c>
      <c r="E174" s="97" t="s">
        <v>70</v>
      </c>
      <c r="F174" s="127" t="s">
        <v>91</v>
      </c>
      <c r="G174" s="69">
        <v>3.17</v>
      </c>
      <c r="H174" s="69">
        <v>5.19</v>
      </c>
      <c r="I174" s="70">
        <v>9.85</v>
      </c>
      <c r="J174" s="98">
        <v>118.01</v>
      </c>
      <c r="K174" s="99" t="s">
        <v>46</v>
      </c>
      <c r="L174" s="40"/>
    </row>
    <row r="175" spans="1:12" ht="15">
      <c r="A175" s="23"/>
      <c r="B175" s="15"/>
      <c r="C175" s="11"/>
      <c r="D175" s="91" t="s">
        <v>29</v>
      </c>
      <c r="E175" s="97" t="s">
        <v>43</v>
      </c>
      <c r="F175" s="122" t="s">
        <v>103</v>
      </c>
      <c r="G175" s="69">
        <v>6.64</v>
      </c>
      <c r="H175" s="69">
        <v>7.6</v>
      </c>
      <c r="I175" s="70">
        <v>31.78</v>
      </c>
      <c r="J175" s="69">
        <v>221.94</v>
      </c>
      <c r="K175" s="74">
        <v>203</v>
      </c>
      <c r="L175" s="43"/>
    </row>
    <row r="176" spans="1:12" ht="15">
      <c r="A176" s="23"/>
      <c r="B176" s="15"/>
      <c r="C176" s="11"/>
      <c r="D176" s="7" t="s">
        <v>22</v>
      </c>
      <c r="E176" s="97" t="s">
        <v>71</v>
      </c>
      <c r="F176" s="79">
        <v>200</v>
      </c>
      <c r="G176" s="69">
        <v>4.08</v>
      </c>
      <c r="H176" s="69">
        <v>3.54</v>
      </c>
      <c r="I176" s="70">
        <v>7.6</v>
      </c>
      <c r="J176" s="69">
        <v>78.599999999999994</v>
      </c>
      <c r="K176" s="74">
        <v>382</v>
      </c>
      <c r="L176" s="43"/>
    </row>
    <row r="177" spans="1:12" ht="15">
      <c r="A177" s="23"/>
      <c r="B177" s="15"/>
      <c r="C177" s="11"/>
      <c r="D177" s="7" t="s">
        <v>23</v>
      </c>
      <c r="E177" s="60" t="s">
        <v>58</v>
      </c>
      <c r="F177" s="77">
        <v>30</v>
      </c>
      <c r="G177" s="69">
        <v>2.2799999999999998</v>
      </c>
      <c r="H177" s="69">
        <v>0.24</v>
      </c>
      <c r="I177" s="70">
        <v>17.760000000000002</v>
      </c>
      <c r="J177" s="73">
        <v>70.5</v>
      </c>
      <c r="K177" s="78" t="s">
        <v>47</v>
      </c>
      <c r="L177" s="43"/>
    </row>
    <row r="178" spans="1:12" ht="15">
      <c r="A178" s="23"/>
      <c r="B178" s="15"/>
      <c r="C178" s="11"/>
      <c r="D178" s="89"/>
      <c r="E178" s="53"/>
      <c r="F178" s="72"/>
      <c r="G178" s="72"/>
      <c r="H178" s="72"/>
      <c r="I178" s="72"/>
      <c r="J178" s="72"/>
      <c r="K178" s="74"/>
      <c r="L178" s="43"/>
    </row>
    <row r="179" spans="1:12" ht="15">
      <c r="A179" s="23"/>
      <c r="B179" s="15"/>
      <c r="C179" s="11"/>
      <c r="D179" s="90"/>
      <c r="E179" s="42"/>
      <c r="F179" s="72"/>
      <c r="G179" s="69"/>
      <c r="H179" s="69"/>
      <c r="I179" s="70"/>
      <c r="J179" s="73"/>
      <c r="K179" s="78"/>
      <c r="L179" s="43"/>
    </row>
    <row r="180" spans="1:12" ht="15">
      <c r="A180" s="23"/>
      <c r="B180" s="15"/>
      <c r="C180" s="11"/>
      <c r="D180" s="88"/>
      <c r="E180" s="9"/>
      <c r="F180" s="72"/>
      <c r="G180" s="72"/>
      <c r="H180" s="72"/>
      <c r="I180" s="72"/>
      <c r="J180" s="72"/>
      <c r="K180" s="74"/>
      <c r="L180" s="43"/>
    </row>
    <row r="181" spans="1:12" ht="15.75" customHeight="1">
      <c r="A181" s="24"/>
      <c r="B181" s="17"/>
      <c r="C181" s="8"/>
      <c r="D181" s="18" t="s">
        <v>33</v>
      </c>
      <c r="E181" s="42"/>
      <c r="F181" s="104">
        <v>513</v>
      </c>
      <c r="G181" s="104">
        <v>16.170000000000002</v>
      </c>
      <c r="H181" s="104">
        <v>16.57</v>
      </c>
      <c r="I181" s="104">
        <v>63.98</v>
      </c>
      <c r="J181" s="104">
        <v>489.05</v>
      </c>
      <c r="K181" s="105"/>
      <c r="L181" s="19">
        <v>66.760000000000005</v>
      </c>
    </row>
    <row r="182" spans="1:12" ht="15">
      <c r="A182" s="26">
        <f>A174</f>
        <v>2</v>
      </c>
      <c r="B182" s="13">
        <f>B174</f>
        <v>4</v>
      </c>
      <c r="C182" s="10" t="s">
        <v>25</v>
      </c>
      <c r="D182" s="7" t="s">
        <v>26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7" t="s">
        <v>27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28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29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30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31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32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9"/>
      <c r="F190" s="43"/>
      <c r="G190" s="43"/>
      <c r="H190" s="43"/>
      <c r="I190" s="43"/>
      <c r="J190" s="43"/>
      <c r="K190" s="44"/>
      <c r="L190" s="43"/>
    </row>
    <row r="191" spans="1:12" ht="15.75" thickBot="1">
      <c r="A191" s="24"/>
      <c r="B191" s="17"/>
      <c r="C191" s="8"/>
      <c r="D191" s="18" t="s">
        <v>33</v>
      </c>
      <c r="E191" s="31"/>
      <c r="F191" s="19">
        <f>SUM(F182:F190)</f>
        <v>0</v>
      </c>
      <c r="G191" s="19">
        <f t="shared" ref="G191:J191" si="72">SUM(G182:G190)</f>
        <v>0</v>
      </c>
      <c r="H191" s="19">
        <f t="shared" si="72"/>
        <v>0</v>
      </c>
      <c r="I191" s="19">
        <f t="shared" si="72"/>
        <v>0</v>
      </c>
      <c r="J191" s="19">
        <f t="shared" si="72"/>
        <v>0</v>
      </c>
      <c r="K191" s="25"/>
      <c r="L191" s="19">
        <f t="shared" ref="L191" si="73">SUM(L182:L190)</f>
        <v>0</v>
      </c>
    </row>
    <row r="192" spans="1:12" ht="15.75" thickBot="1">
      <c r="A192" s="29">
        <f>A174</f>
        <v>2</v>
      </c>
      <c r="B192" s="30">
        <f>B174</f>
        <v>4</v>
      </c>
      <c r="C192" s="128" t="s">
        <v>4</v>
      </c>
      <c r="D192" s="129"/>
      <c r="E192" s="53"/>
      <c r="F192" s="32">
        <f>F181+F191</f>
        <v>513</v>
      </c>
      <c r="G192" s="32">
        <f t="shared" ref="G192" si="74">G181+G191</f>
        <v>16.170000000000002</v>
      </c>
      <c r="H192" s="32">
        <f t="shared" ref="H192" si="75">H181+H191</f>
        <v>16.57</v>
      </c>
      <c r="I192" s="32">
        <f t="shared" ref="I192" si="76">I181+I191</f>
        <v>63.98</v>
      </c>
      <c r="J192" s="32">
        <f t="shared" ref="J192:L192" si="77">J181+J191</f>
        <v>489.05</v>
      </c>
      <c r="K192" s="32"/>
      <c r="L192" s="32">
        <f t="shared" si="77"/>
        <v>66.760000000000005</v>
      </c>
    </row>
    <row r="193" spans="1:12" ht="15">
      <c r="A193" s="20">
        <v>2</v>
      </c>
      <c r="B193" s="21">
        <v>5</v>
      </c>
      <c r="C193" s="22" t="s">
        <v>20</v>
      </c>
      <c r="D193" s="5" t="s">
        <v>21</v>
      </c>
      <c r="E193" s="60" t="s">
        <v>72</v>
      </c>
      <c r="F193" s="72">
        <v>200</v>
      </c>
      <c r="G193" s="72">
        <v>12.48</v>
      </c>
      <c r="H193" s="72">
        <v>15.68</v>
      </c>
      <c r="I193" s="72">
        <v>19.34</v>
      </c>
      <c r="J193" s="72">
        <v>271.5</v>
      </c>
      <c r="K193" s="74">
        <v>143.24100000000001</v>
      </c>
      <c r="L193" s="40"/>
    </row>
    <row r="194" spans="1:12" ht="15">
      <c r="A194" s="23"/>
      <c r="B194" s="15"/>
      <c r="C194" s="11"/>
      <c r="D194" s="89" t="s">
        <v>22</v>
      </c>
      <c r="E194" s="97" t="s">
        <v>73</v>
      </c>
      <c r="F194" s="72">
        <v>200</v>
      </c>
      <c r="G194" s="75">
        <v>0.66</v>
      </c>
      <c r="H194" s="75">
        <v>0.09</v>
      </c>
      <c r="I194" s="76">
        <v>22.03</v>
      </c>
      <c r="J194" s="73">
        <v>92.8</v>
      </c>
      <c r="K194" s="74">
        <v>349</v>
      </c>
      <c r="L194" s="43"/>
    </row>
    <row r="195" spans="1:12" ht="15">
      <c r="A195" s="23"/>
      <c r="B195" s="15"/>
      <c r="C195" s="11"/>
      <c r="D195" s="89" t="s">
        <v>23</v>
      </c>
      <c r="E195" s="60" t="s">
        <v>58</v>
      </c>
      <c r="F195" s="77">
        <v>30</v>
      </c>
      <c r="G195" s="69">
        <v>2.2799999999999998</v>
      </c>
      <c r="H195" s="69">
        <v>0.24</v>
      </c>
      <c r="I195" s="70">
        <v>14.76</v>
      </c>
      <c r="J195" s="73">
        <v>70.5</v>
      </c>
      <c r="K195" s="78" t="s">
        <v>47</v>
      </c>
      <c r="L195" s="43"/>
    </row>
    <row r="196" spans="1:12" ht="15">
      <c r="A196" s="23"/>
      <c r="B196" s="15"/>
      <c r="C196" s="11"/>
      <c r="D196" s="89" t="s">
        <v>24</v>
      </c>
      <c r="E196" s="97" t="s">
        <v>57</v>
      </c>
      <c r="F196" s="72">
        <v>100</v>
      </c>
      <c r="G196" s="72">
        <v>0.4</v>
      </c>
      <c r="H196" s="72">
        <v>0.4</v>
      </c>
      <c r="I196" s="72">
        <v>9.8000000000000007</v>
      </c>
      <c r="J196" s="72">
        <v>47</v>
      </c>
      <c r="K196" s="78" t="s">
        <v>74</v>
      </c>
      <c r="L196" s="43"/>
    </row>
    <row r="197" spans="1:12" ht="15">
      <c r="A197" s="23"/>
      <c r="B197" s="15"/>
      <c r="C197" s="11"/>
      <c r="D197" s="90"/>
      <c r="E197" s="42"/>
      <c r="F197" s="72"/>
      <c r="G197" s="69"/>
      <c r="H197" s="69"/>
      <c r="I197" s="70"/>
      <c r="J197" s="73"/>
      <c r="K197" s="78"/>
      <c r="L197" s="43"/>
    </row>
    <row r="198" spans="1:12" ht="15">
      <c r="A198" s="23"/>
      <c r="B198" s="15"/>
      <c r="C198" s="11"/>
      <c r="D198" s="88"/>
      <c r="E198" s="9"/>
      <c r="F198" s="43"/>
      <c r="G198" s="43"/>
      <c r="H198" s="43"/>
      <c r="I198" s="43"/>
      <c r="J198" s="43"/>
      <c r="K198" s="44"/>
      <c r="L198" s="43"/>
    </row>
    <row r="199" spans="1:12" ht="15">
      <c r="A199" s="24"/>
      <c r="B199" s="17"/>
      <c r="C199" s="8"/>
      <c r="D199" s="18" t="s">
        <v>33</v>
      </c>
      <c r="E199" s="42"/>
      <c r="F199" s="19">
        <f>SUM(F193:F198)</f>
        <v>530</v>
      </c>
      <c r="G199" s="19">
        <f t="shared" ref="G199:J199" si="78">SUM(G193:G198)</f>
        <v>15.82</v>
      </c>
      <c r="H199" s="19">
        <f t="shared" si="78"/>
        <v>16.409999999999997</v>
      </c>
      <c r="I199" s="19">
        <f t="shared" si="78"/>
        <v>65.930000000000007</v>
      </c>
      <c r="J199" s="19">
        <f t="shared" si="78"/>
        <v>481.8</v>
      </c>
      <c r="K199" s="25"/>
      <c r="L199" s="19">
        <v>66.760000000000005</v>
      </c>
    </row>
    <row r="200" spans="1:12" ht="15">
      <c r="A200" s="26">
        <f>A193</f>
        <v>2</v>
      </c>
      <c r="B200" s="13">
        <f>B193</f>
        <v>5</v>
      </c>
      <c r="C200" s="10" t="s">
        <v>25</v>
      </c>
      <c r="D200" s="101" t="s">
        <v>21</v>
      </c>
      <c r="E200" s="60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7" t="s">
        <v>27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7" t="s">
        <v>28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29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30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31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32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6"/>
      <c r="E208" s="9"/>
      <c r="F208" s="43"/>
      <c r="G208" s="43"/>
      <c r="H208" s="43"/>
      <c r="I208" s="43"/>
      <c r="J208" s="43"/>
      <c r="K208" s="44"/>
      <c r="L208" s="43"/>
    </row>
    <row r="209" spans="1:12" ht="15.75" thickBot="1">
      <c r="A209" s="24"/>
      <c r="B209" s="17"/>
      <c r="C209" s="8"/>
      <c r="D209" s="18" t="s">
        <v>33</v>
      </c>
      <c r="E209" s="31"/>
      <c r="F209" s="19">
        <f>SUM(F200:F208)</f>
        <v>0</v>
      </c>
      <c r="G209" s="19">
        <f t="shared" ref="G209:J209" si="79">SUM(G200:G208)</f>
        <v>0</v>
      </c>
      <c r="H209" s="19">
        <f t="shared" si="79"/>
        <v>0</v>
      </c>
      <c r="I209" s="19">
        <f t="shared" si="79"/>
        <v>0</v>
      </c>
      <c r="J209" s="19">
        <f t="shared" si="79"/>
        <v>0</v>
      </c>
      <c r="K209" s="25"/>
      <c r="L209" s="19">
        <f t="shared" ref="L209" si="80">SUM(L200:L208)</f>
        <v>0</v>
      </c>
    </row>
    <row r="210" spans="1:12" ht="15.75" thickBot="1">
      <c r="A210" s="29">
        <f>A193</f>
        <v>2</v>
      </c>
      <c r="B210" s="30">
        <f>B193</f>
        <v>5</v>
      </c>
      <c r="C210" s="128" t="s">
        <v>4</v>
      </c>
      <c r="D210" s="129"/>
      <c r="E210" s="53"/>
      <c r="F210" s="32">
        <f>F199+F209</f>
        <v>530</v>
      </c>
      <c r="G210" s="32">
        <f t="shared" ref="G210:J210" si="81">G199+G209</f>
        <v>15.82</v>
      </c>
      <c r="H210" s="32">
        <f t="shared" si="81"/>
        <v>16.409999999999997</v>
      </c>
      <c r="I210" s="32">
        <f t="shared" si="81"/>
        <v>65.930000000000007</v>
      </c>
      <c r="J210" s="32">
        <f t="shared" si="81"/>
        <v>481.8</v>
      </c>
      <c r="K210" s="32"/>
      <c r="L210" s="32">
        <f t="shared" ref="L210" si="82">L199+L209</f>
        <v>66.760000000000005</v>
      </c>
    </row>
    <row r="211" spans="1:12" ht="15">
      <c r="A211" s="20">
        <v>2</v>
      </c>
      <c r="B211" s="21">
        <v>6</v>
      </c>
      <c r="C211" s="22" t="s">
        <v>20</v>
      </c>
      <c r="D211" s="106" t="s">
        <v>54</v>
      </c>
      <c r="E211" s="109" t="s">
        <v>104</v>
      </c>
      <c r="F211" s="79">
        <v>80</v>
      </c>
      <c r="G211" s="69">
        <v>1.05</v>
      </c>
      <c r="H211" s="69">
        <v>2.6</v>
      </c>
      <c r="I211" s="70">
        <v>5.17</v>
      </c>
      <c r="J211" s="69">
        <v>48.32</v>
      </c>
      <c r="K211" s="99">
        <v>47</v>
      </c>
      <c r="L211" s="40"/>
    </row>
    <row r="212" spans="1:12" ht="15">
      <c r="A212" s="23"/>
      <c r="B212" s="15"/>
      <c r="C212" s="11"/>
      <c r="D212" s="91" t="s">
        <v>75</v>
      </c>
      <c r="E212" s="97" t="s">
        <v>76</v>
      </c>
      <c r="F212" s="83">
        <v>90</v>
      </c>
      <c r="G212" s="69">
        <v>12.9</v>
      </c>
      <c r="H212" s="69">
        <v>12.15</v>
      </c>
      <c r="I212" s="70">
        <v>13.15</v>
      </c>
      <c r="J212" s="69">
        <v>214.2</v>
      </c>
      <c r="K212" s="78" t="s">
        <v>46</v>
      </c>
      <c r="L212" s="43"/>
    </row>
    <row r="213" spans="1:12" ht="15">
      <c r="A213" s="23"/>
      <c r="B213" s="15"/>
      <c r="C213" s="11"/>
      <c r="D213" s="102" t="s">
        <v>29</v>
      </c>
      <c r="E213" s="97" t="s">
        <v>77</v>
      </c>
      <c r="F213" s="79">
        <v>153</v>
      </c>
      <c r="G213" s="69">
        <v>3.79</v>
      </c>
      <c r="H213" s="69">
        <v>4.47</v>
      </c>
      <c r="I213" s="70">
        <v>39.76</v>
      </c>
      <c r="J213" s="69">
        <v>233.8</v>
      </c>
      <c r="K213" s="74">
        <v>171</v>
      </c>
      <c r="L213" s="43"/>
    </row>
    <row r="214" spans="1:12" ht="15">
      <c r="A214" s="23"/>
      <c r="B214" s="15"/>
      <c r="C214" s="11"/>
      <c r="D214" s="102" t="s">
        <v>22</v>
      </c>
      <c r="E214" s="60" t="s">
        <v>53</v>
      </c>
      <c r="F214" s="77">
        <v>200</v>
      </c>
      <c r="G214" s="69">
        <v>0.11</v>
      </c>
      <c r="H214" s="69">
        <v>0.02</v>
      </c>
      <c r="I214" s="70">
        <v>10.15</v>
      </c>
      <c r="J214" s="73">
        <v>41.32</v>
      </c>
      <c r="K214" s="78">
        <v>377</v>
      </c>
      <c r="L214" s="43"/>
    </row>
    <row r="215" spans="1:12" ht="15">
      <c r="A215" s="23"/>
      <c r="B215" s="15"/>
      <c r="C215" s="11"/>
      <c r="D215" s="90" t="s">
        <v>23</v>
      </c>
      <c r="E215" s="97" t="s">
        <v>78</v>
      </c>
      <c r="F215" s="72">
        <v>30</v>
      </c>
      <c r="G215" s="69">
        <v>2.2799999999999998</v>
      </c>
      <c r="H215" s="69">
        <v>0.24</v>
      </c>
      <c r="I215" s="70">
        <v>14.76</v>
      </c>
      <c r="J215" s="73">
        <v>70.5</v>
      </c>
      <c r="K215" s="78" t="s">
        <v>47</v>
      </c>
      <c r="L215" s="43"/>
    </row>
    <row r="216" spans="1:12" ht="15">
      <c r="A216" s="23"/>
      <c r="B216" s="15"/>
      <c r="C216" s="11"/>
      <c r="D216" s="90"/>
      <c r="E216" s="9"/>
      <c r="F216" s="53"/>
      <c r="G216" s="56"/>
      <c r="H216" s="56"/>
      <c r="I216" s="59"/>
      <c r="J216" s="56"/>
      <c r="K216" s="44"/>
      <c r="L216" s="43"/>
    </row>
    <row r="217" spans="1:12" ht="15">
      <c r="A217" s="24"/>
      <c r="B217" s="17"/>
      <c r="C217" s="8"/>
      <c r="D217" s="18" t="s">
        <v>33</v>
      </c>
      <c r="E217" s="42"/>
      <c r="F217" s="19">
        <f>SUM(F211:F216)</f>
        <v>553</v>
      </c>
      <c r="G217" s="19">
        <f t="shared" ref="G217:J217" si="83">SUM(G211:G216)</f>
        <v>20.130000000000003</v>
      </c>
      <c r="H217" s="19">
        <f t="shared" si="83"/>
        <v>19.479999999999997</v>
      </c>
      <c r="I217" s="19">
        <f t="shared" si="83"/>
        <v>82.990000000000009</v>
      </c>
      <c r="J217" s="19">
        <f t="shared" si="83"/>
        <v>608.14</v>
      </c>
      <c r="K217" s="25"/>
      <c r="L217" s="19">
        <v>66.760000000000005</v>
      </c>
    </row>
    <row r="218" spans="1:12" ht="15">
      <c r="A218" s="26">
        <f>A211</f>
        <v>2</v>
      </c>
      <c r="B218" s="13">
        <f>B211</f>
        <v>6</v>
      </c>
      <c r="C218" s="10" t="s">
        <v>25</v>
      </c>
      <c r="D218" s="7" t="s">
        <v>26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27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7" t="s">
        <v>28</v>
      </c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7" t="s">
        <v>29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3"/>
      <c r="B222" s="15"/>
      <c r="C222" s="11"/>
      <c r="D222" s="7" t="s">
        <v>30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31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32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6"/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6"/>
      <c r="E226" s="9"/>
      <c r="F226" s="43"/>
      <c r="G226" s="43"/>
      <c r="H226" s="43"/>
      <c r="I226" s="43"/>
      <c r="J226" s="43"/>
      <c r="K226" s="44"/>
      <c r="L226" s="43"/>
    </row>
    <row r="227" spans="1:12" ht="15.75" thickBot="1">
      <c r="A227" s="24"/>
      <c r="B227" s="17"/>
      <c r="C227" s="8"/>
      <c r="D227" s="18" t="s">
        <v>33</v>
      </c>
      <c r="E227" s="31"/>
      <c r="F227" s="19">
        <f>SUM(F218:F226)</f>
        <v>0</v>
      </c>
      <c r="G227" s="19">
        <f t="shared" ref="G227:J227" si="84">SUM(G218:G226)</f>
        <v>0</v>
      </c>
      <c r="H227" s="19">
        <f t="shared" si="84"/>
        <v>0</v>
      </c>
      <c r="I227" s="19">
        <f t="shared" si="84"/>
        <v>0</v>
      </c>
      <c r="J227" s="19">
        <f t="shared" si="84"/>
        <v>0</v>
      </c>
      <c r="K227" s="25"/>
      <c r="L227" s="19">
        <f t="shared" ref="L227" si="85">SUM(L218:L226)</f>
        <v>0</v>
      </c>
    </row>
    <row r="228" spans="1:12" ht="15.75" thickBot="1">
      <c r="A228" s="29">
        <f>A211</f>
        <v>2</v>
      </c>
      <c r="B228" s="30">
        <f>B211</f>
        <v>6</v>
      </c>
      <c r="C228" s="128" t="s">
        <v>4</v>
      </c>
      <c r="D228" s="129"/>
      <c r="E228" s="51"/>
      <c r="F228" s="32">
        <f>F217+F227</f>
        <v>553</v>
      </c>
      <c r="G228" s="32">
        <f t="shared" ref="G228:J228" si="86">G217+G227</f>
        <v>20.130000000000003</v>
      </c>
      <c r="H228" s="32">
        <f t="shared" si="86"/>
        <v>19.479999999999997</v>
      </c>
      <c r="I228" s="32">
        <f t="shared" si="86"/>
        <v>82.990000000000009</v>
      </c>
      <c r="J228" s="32">
        <f t="shared" si="86"/>
        <v>608.14</v>
      </c>
      <c r="K228" s="32"/>
      <c r="L228" s="32">
        <f t="shared" ref="L228" si="87">L217+L227</f>
        <v>66.760000000000005</v>
      </c>
    </row>
    <row r="229" spans="1:12" ht="13.5" customHeight="1" thickBot="1">
      <c r="A229" s="27"/>
      <c r="B229" s="28"/>
      <c r="C229" s="51" t="s">
        <v>5</v>
      </c>
      <c r="D229" s="51"/>
      <c r="F229" s="34">
        <f>(F24+F42+F60+F78+F98+F118+F135+F153+F173+F192)/(IF(F24=0,0,1)+IF(F42=0,0,1)+IF(F60=0,0,1)+IF(F78=0,0,1)+IF(F98=0,0,1)+IF(F118=0,0,1)+IF(F135=0,0,1)+IF(F153=0,0,1)+IF(F173=0,0,1)+IF(F192=0,0,1))</f>
        <v>501.4</v>
      </c>
      <c r="G229" s="34">
        <f>(G24+G42+G60+G78+G98+G118+G135+G153+G173+G192)/(IF(G24=0,0,1)+IF(G42=0,0,1)+IF(G60=0,0,1)+IF(G78=0,0,1)+IF(G98=0,0,1)+IF(G118=0,0,1)+IF(G135=0,0,1)+IF(G153=0,0,1)+IF(G173=0,0,1)+IF(G192=0,0,1))</f>
        <v>18.664399999999993</v>
      </c>
      <c r="H229" s="34">
        <f>(H24+H42+H60+H78+H98+H118+H135+H153+H173+H192)/(IF(H24=0,0,1)+IF(H42=0,0,1)+IF(H60=0,0,1)+IF(H78=0,0,1)+IF(H98=0,0,1)+IF(H118=0,0,1)+IF(H135=0,0,1)+IF(H153=0,0,1)+IF(H173=0,0,1)+IF(H192=0,0,1))</f>
        <v>18.954999999999995</v>
      </c>
      <c r="I229" s="34">
        <f>(I24+I42+I60+I78+I98+I118+I135+I153+I173+I192)/(IF(I24=0,0,1)+IF(I42=0,0,1)+IF(I60=0,0,1)+IF(I78=0,0,1)+IF(I98=0,0,1)+IF(I118=0,0,1)+IF(I135=0,0,1)+IF(I153=0,0,1)+IF(I173=0,0,1)+IF(I192=0,0,1))</f>
        <v>76.269000000000005</v>
      </c>
      <c r="J229" s="34">
        <f>(J24+J42+J60+J78+J98+J118+J135+J153+J173+J192)/(IF(J24=0,0,1)+IF(J42=0,0,1)+IF(J60=0,0,1)+IF(J78=0,0,1)+IF(J98=0,0,1)+IF(J118=0,0,1)+IF(J135=0,0,1)+IF(J153=0,0,1)+IF(J173=0,0,1)+IF(J192=0,0,1))</f>
        <v>548.51</v>
      </c>
      <c r="K229" s="34"/>
      <c r="L229" s="34">
        <f>(L24+L42+L60+L78+L98+L118+L135+L153+L173+L192)/(IF(L24=0,0,1)+IF(L42=0,0,1)+IF(L60=0,0,1)+IF(L78=0,0,1)+IF(L98=0,0,1)+IF(L118=0,0,1)+IF(L135=0,0,1)+IF(L153=0,0,1)+IF(L173=0,0,1)+IF(L192=0,0,1))</f>
        <v>66.760000000000005</v>
      </c>
    </row>
  </sheetData>
  <mergeCells count="15">
    <mergeCell ref="C1:E1"/>
    <mergeCell ref="H1:K1"/>
    <mergeCell ref="H2:K2"/>
    <mergeCell ref="C42:D42"/>
    <mergeCell ref="C60:D60"/>
    <mergeCell ref="C210:D210"/>
    <mergeCell ref="C228:D228"/>
    <mergeCell ref="C78:D78"/>
    <mergeCell ref="C98:D98"/>
    <mergeCell ref="C24:D24"/>
    <mergeCell ref="C192:D192"/>
    <mergeCell ref="C118:D118"/>
    <mergeCell ref="C135:D135"/>
    <mergeCell ref="C153:D153"/>
    <mergeCell ref="C173:D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Эльнара</cp:lastModifiedBy>
  <dcterms:created xsi:type="dcterms:W3CDTF">2022-05-16T14:23:56Z</dcterms:created>
  <dcterms:modified xsi:type="dcterms:W3CDTF">2025-01-12T18:16:08Z</dcterms:modified>
</cp:coreProperties>
</file>