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70" i="1"/>
  <c r="J70"/>
  <c r="B195" l="1"/>
  <c r="A195"/>
  <c r="L194"/>
  <c r="J194"/>
  <c r="I194"/>
  <c r="H194"/>
  <c r="G194"/>
  <c r="F194"/>
  <c r="B185"/>
  <c r="A185"/>
  <c r="L195"/>
  <c r="J184"/>
  <c r="J195" s="1"/>
  <c r="I184"/>
  <c r="I195" s="1"/>
  <c r="H195"/>
  <c r="G184"/>
  <c r="G195" s="1"/>
  <c r="F195"/>
  <c r="B176"/>
  <c r="A176"/>
  <c r="L175"/>
  <c r="J175"/>
  <c r="I175"/>
  <c r="H175"/>
  <c r="G175"/>
  <c r="F175"/>
  <c r="B166"/>
  <c r="A166"/>
  <c r="J165"/>
  <c r="J176" s="1"/>
  <c r="H165"/>
  <c r="H176" s="1"/>
  <c r="G165"/>
  <c r="F176"/>
  <c r="B157"/>
  <c r="A157"/>
  <c r="L156"/>
  <c r="J156"/>
  <c r="I156"/>
  <c r="H156"/>
  <c r="G156"/>
  <c r="F156"/>
  <c r="B147"/>
  <c r="A147"/>
  <c r="L157"/>
  <c r="J146"/>
  <c r="J157" s="1"/>
  <c r="I157"/>
  <c r="H146"/>
  <c r="H157" s="1"/>
  <c r="G146"/>
  <c r="G157" s="1"/>
  <c r="F157"/>
  <c r="B138"/>
  <c r="A138"/>
  <c r="L137"/>
  <c r="J137"/>
  <c r="I137"/>
  <c r="H137"/>
  <c r="G137"/>
  <c r="F137"/>
  <c r="B128"/>
  <c r="A128"/>
  <c r="L138"/>
  <c r="J127"/>
  <c r="J138" s="1"/>
  <c r="I127"/>
  <c r="I138" s="1"/>
  <c r="H127"/>
  <c r="H138" s="1"/>
  <c r="G127"/>
  <c r="G138" s="1"/>
  <c r="F138"/>
  <c r="B119"/>
  <c r="A119"/>
  <c r="L118"/>
  <c r="J118"/>
  <c r="I118"/>
  <c r="H118"/>
  <c r="G118"/>
  <c r="F118"/>
  <c r="B109"/>
  <c r="A109"/>
  <c r="L119"/>
  <c r="J108"/>
  <c r="J119" s="1"/>
  <c r="I108"/>
  <c r="I119" s="1"/>
  <c r="H108"/>
  <c r="H119" s="1"/>
  <c r="G108"/>
  <c r="G119" s="1"/>
  <c r="F119"/>
  <c r="B100"/>
  <c r="A100"/>
  <c r="L99"/>
  <c r="J99"/>
  <c r="I99"/>
  <c r="H99"/>
  <c r="G99"/>
  <c r="F99"/>
  <c r="B90"/>
  <c r="A90"/>
  <c r="L100"/>
  <c r="J100"/>
  <c r="I89"/>
  <c r="I100" s="1"/>
  <c r="H89"/>
  <c r="H100" s="1"/>
  <c r="G100"/>
  <c r="F100"/>
  <c r="B81"/>
  <c r="A81"/>
  <c r="L80"/>
  <c r="J80"/>
  <c r="I80"/>
  <c r="H80"/>
  <c r="H81" s="1"/>
  <c r="G80"/>
  <c r="F80"/>
  <c r="B71"/>
  <c r="A71"/>
  <c r="L81"/>
  <c r="J81"/>
  <c r="I81"/>
  <c r="G81"/>
  <c r="F81"/>
  <c r="B62"/>
  <c r="A62"/>
  <c r="L61"/>
  <c r="J61"/>
  <c r="I61"/>
  <c r="H61"/>
  <c r="G61"/>
  <c r="F61"/>
  <c r="B52"/>
  <c r="A52"/>
  <c r="L62"/>
  <c r="J51"/>
  <c r="J62" s="1"/>
  <c r="I62"/>
  <c r="H51"/>
  <c r="H62" s="1"/>
  <c r="G62"/>
  <c r="F62"/>
  <c r="B43"/>
  <c r="A43"/>
  <c r="J42"/>
  <c r="I42"/>
  <c r="H42"/>
  <c r="G42"/>
  <c r="F42"/>
  <c r="B33"/>
  <c r="A33"/>
  <c r="L43"/>
  <c r="J43"/>
  <c r="I43"/>
  <c r="H43"/>
  <c r="G43"/>
  <c r="F43"/>
  <c r="B24"/>
  <c r="A24"/>
  <c r="L23"/>
  <c r="J23"/>
  <c r="I23"/>
  <c r="H23"/>
  <c r="G23"/>
  <c r="F23"/>
  <c r="B14"/>
  <c r="A14"/>
  <c r="L24"/>
  <c r="J13"/>
  <c r="J24" s="1"/>
  <c r="I13"/>
  <c r="I24" s="1"/>
  <c r="H13"/>
  <c r="H24" s="1"/>
  <c r="G13"/>
  <c r="G24" s="1"/>
  <c r="F24"/>
  <c r="I176" l="1"/>
  <c r="I196" s="1"/>
  <c r="G176"/>
  <c r="G196" s="1"/>
  <c r="L176"/>
  <c r="L196" s="1"/>
  <c r="J196"/>
  <c r="H196"/>
  <c r="F196"/>
</calcChain>
</file>

<file path=xl/sharedStrings.xml><?xml version="1.0" encoding="utf-8"?>
<sst xmlns="http://schemas.openxmlformats.org/spreadsheetml/2006/main" count="325" uniqueCount="98">
  <si>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</si>
  <si>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</si>
  <si>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</si>
  <si>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</si>
  <si>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</si>
  <si>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</si>
  <si>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</si>
  <si>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</si>
  <si>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</si>
  <si>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</si>
  <si>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</si>
  <si>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</si>
  <si>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</si>
  <si>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</si>
  <si>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</si>
  <si>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</si>
  <si>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</si>
  <si>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</si>
  <si>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</si>
  <si>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</si>
  <si>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</si>
  <si>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</si>
  <si>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</si>
  <si>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</si>
  <si>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</si>
  <si>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</si>
  <si>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</si>
  <si>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</si>
  <si>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</si>
  <si>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</si>
  <si>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</si>
  <si>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</si>
  <si>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</si>
  <si>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</si>
  <si>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</si>
  <si>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</si>
  <si>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</si>
  <si>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</si>
  <si>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</si>
  <si>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№203</t>
  </si>
  <si>
    <t>№349</t>
  </si>
  <si>
    <t xml:space="preserve">Хлеб ржаной </t>
  </si>
  <si>
    <t>Табл. 6</t>
  </si>
  <si>
    <t>Чай с сахаром, с лимоном</t>
  </si>
  <si>
    <t>№377</t>
  </si>
  <si>
    <t xml:space="preserve">Хлеб пшеничный </t>
  </si>
  <si>
    <t>Табл.6</t>
  </si>
  <si>
    <t>Табл.9</t>
  </si>
  <si>
    <t>Сыр порционно</t>
  </si>
  <si>
    <t>№15</t>
  </si>
  <si>
    <t>№376</t>
  </si>
  <si>
    <t>Пюре картофельное с маслом сливочным</t>
  </si>
  <si>
    <t>№312</t>
  </si>
  <si>
    <t>Компот из свежих яблок</t>
  </si>
  <si>
    <t>№342</t>
  </si>
  <si>
    <t>Хлеб пшеничный</t>
  </si>
  <si>
    <t>ТТК</t>
  </si>
  <si>
    <t>Чай с сахаром, с яблоком</t>
  </si>
  <si>
    <t>Чай с сахаром</t>
  </si>
  <si>
    <t xml:space="preserve">гор. блюдо </t>
  </si>
  <si>
    <t xml:space="preserve">Согласовано </t>
  </si>
  <si>
    <t>Хлеб ржаной</t>
  </si>
  <si>
    <t>Яблоки</t>
  </si>
  <si>
    <t>Компот из сухофруктов</t>
  </si>
  <si>
    <t xml:space="preserve">Сырники из творога с молочной кашей "Дружба" с маслом сливочным </t>
  </si>
  <si>
    <t>№52</t>
  </si>
  <si>
    <t>Плов из куриной грудки с рисовой крупой</t>
  </si>
  <si>
    <t>69-43</t>
  </si>
  <si>
    <t>Тефтели мясные запеченные в сметанно-томатном соусе</t>
  </si>
  <si>
    <t>209.88</t>
  </si>
  <si>
    <t>№279/331</t>
  </si>
  <si>
    <t>гор. блюдо</t>
  </si>
  <si>
    <t>Фрикассе из куриной грудки</t>
  </si>
  <si>
    <t xml:space="preserve">хлеб пшеничный </t>
  </si>
  <si>
    <t>доп. гарнир</t>
  </si>
  <si>
    <t>№321</t>
  </si>
  <si>
    <t>Котлета домашняя из говядины с кашей гречневой рассыпчатой с маслом сливочным</t>
  </si>
  <si>
    <t>Кофейный напиток с молоком</t>
  </si>
  <si>
    <t>№379</t>
  </si>
  <si>
    <t>Свекла отварная дольками</t>
  </si>
  <si>
    <t>Жаркое по- домашнему с овощами, с индейкой</t>
  </si>
  <si>
    <t xml:space="preserve">Капуста тушенная </t>
  </si>
  <si>
    <t>сыр</t>
  </si>
  <si>
    <t>Котлета из мяса птицы с кашей гречневой рассыпчатой, с маслом сливочным</t>
  </si>
  <si>
    <t xml:space="preserve">Салат из свеклы отварной </t>
  </si>
  <si>
    <t>Биточки рыбные со сметанным соусом</t>
  </si>
  <si>
    <t>№234</t>
  </si>
  <si>
    <t>Пюре картофельное</t>
  </si>
  <si>
    <t>№265</t>
  </si>
  <si>
    <t>Тефтели мясные в томатном соусе</t>
  </si>
  <si>
    <t>№279</t>
  </si>
  <si>
    <t>Птица запеченная</t>
  </si>
  <si>
    <t>№293</t>
  </si>
  <si>
    <t>Гороховое пюре</t>
  </si>
  <si>
    <t>№199</t>
  </si>
  <si>
    <t>МБОУ "Танаевская средняя школа" ЕМР РТ</t>
  </si>
  <si>
    <t>Морковкина Ю.А.</t>
  </si>
  <si>
    <t xml:space="preserve">И.о. директора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</si>
</sst>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2" sqref="M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1.42578125" style="2" customWidth="1"/>
    <col min="6" max="6" width="11.5703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95</v>
      </c>
      <c r="D1" s="55"/>
      <c r="E1" s="55"/>
      <c r="F1" s="12" t="s">
        <v>60</v>
      </c>
      <c r="G1" s="2" t="s">
        <v>16</v>
      </c>
      <c r="H1" s="56" t="s">
        <v>97</v>
      </c>
      <c r="I1" s="56"/>
      <c r="J1" s="56"/>
      <c r="K1" s="56"/>
    </row>
    <row r="2" spans="1:12" ht="18">
      <c r="A2" s="35" t="s">
        <v>6</v>
      </c>
      <c r="C2" s="2"/>
      <c r="G2" s="2" t="s">
        <v>17</v>
      </c>
      <c r="H2" s="56" t="s">
        <v>96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18</v>
      </c>
      <c r="H3" s="48">
        <v>3</v>
      </c>
      <c r="I3" s="48">
        <v>3</v>
      </c>
      <c r="J3" s="49">
        <v>2025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9"/>
      <c r="F6" s="40"/>
      <c r="G6" s="40"/>
      <c r="H6" s="40"/>
      <c r="I6" s="40"/>
      <c r="J6" s="40"/>
      <c r="K6" s="41"/>
      <c r="L6" s="40"/>
    </row>
    <row r="7" spans="1:12" ht="25.5">
      <c r="A7" s="23"/>
      <c r="B7" s="15"/>
      <c r="C7" s="11"/>
      <c r="D7" s="6" t="s">
        <v>20</v>
      </c>
      <c r="E7" s="42" t="s">
        <v>64</v>
      </c>
      <c r="F7" s="43">
        <v>215</v>
      </c>
      <c r="G7" s="43">
        <v>13.65</v>
      </c>
      <c r="H7" s="43">
        <v>15.29</v>
      </c>
      <c r="I7" s="43">
        <v>32.32</v>
      </c>
      <c r="J7" s="43">
        <v>330.9</v>
      </c>
      <c r="K7" s="44" t="s">
        <v>56</v>
      </c>
      <c r="L7" s="43"/>
    </row>
    <row r="8" spans="1:12" ht="15">
      <c r="A8" s="23"/>
      <c r="B8" s="15"/>
      <c r="C8" s="11"/>
      <c r="D8" s="7" t="s">
        <v>21</v>
      </c>
      <c r="E8" s="42" t="s">
        <v>58</v>
      </c>
      <c r="F8" s="43">
        <v>200</v>
      </c>
      <c r="G8" s="43">
        <v>7.0000000000000007E-2</v>
      </c>
      <c r="H8" s="43">
        <v>0.02</v>
      </c>
      <c r="I8" s="43">
        <v>10.01</v>
      </c>
      <c r="J8" s="43">
        <v>40</v>
      </c>
      <c r="K8" s="44" t="s">
        <v>50</v>
      </c>
      <c r="L8" s="43"/>
    </row>
    <row r="9" spans="1:12" ht="15">
      <c r="A9" s="23"/>
      <c r="B9" s="15"/>
      <c r="C9" s="11"/>
      <c r="D9" s="7" t="s">
        <v>22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 t="s">
        <v>42</v>
      </c>
      <c r="L9" s="43"/>
    </row>
    <row r="10" spans="1:12" ht="15">
      <c r="A10" s="23"/>
      <c r="B10" s="15"/>
      <c r="C10" s="11"/>
      <c r="D10" s="7" t="s">
        <v>23</v>
      </c>
      <c r="E10" s="42" t="s">
        <v>62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47</v>
      </c>
      <c r="L10" s="43"/>
    </row>
    <row r="11" spans="1:12" ht="15">
      <c r="A11" s="23"/>
      <c r="B11" s="15"/>
      <c r="C11" s="11"/>
      <c r="D11" s="6" t="s">
        <v>25</v>
      </c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v>545</v>
      </c>
      <c r="G13" s="19">
        <f t="shared" ref="G13:J13" si="0">SUM(G6:G12)</f>
        <v>16.100000000000001</v>
      </c>
      <c r="H13" s="19">
        <f t="shared" si="0"/>
        <v>16.069999999999997</v>
      </c>
      <c r="I13" s="19">
        <f t="shared" si="0"/>
        <v>64.010000000000005</v>
      </c>
      <c r="J13" s="19">
        <f t="shared" si="0"/>
        <v>477.29999999999995</v>
      </c>
      <c r="K13" s="25"/>
      <c r="L13" s="19" t="s">
        <v>67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545</v>
      </c>
      <c r="G24" s="32">
        <f t="shared" ref="G24:J24" si="3">G13+G23</f>
        <v>16.100000000000001</v>
      </c>
      <c r="H24" s="32">
        <f t="shared" si="3"/>
        <v>16.069999999999997</v>
      </c>
      <c r="I24" s="32">
        <f t="shared" si="3"/>
        <v>64.010000000000005</v>
      </c>
      <c r="J24" s="32">
        <f t="shared" si="3"/>
        <v>477.29999999999995</v>
      </c>
      <c r="K24" s="32"/>
      <c r="L24" s="32" t="e">
        <f>L13+L23</f>
        <v>#VALUE!</v>
      </c>
    </row>
    <row r="25" spans="1:12" ht="25.5">
      <c r="A25" s="14">
        <v>1</v>
      </c>
      <c r="B25" s="15">
        <v>2</v>
      </c>
      <c r="C25" s="22" t="s">
        <v>19</v>
      </c>
      <c r="D25" s="5" t="s">
        <v>20</v>
      </c>
      <c r="E25" s="39" t="s">
        <v>68</v>
      </c>
      <c r="F25" s="40">
        <v>100</v>
      </c>
      <c r="G25" s="40">
        <v>9.08</v>
      </c>
      <c r="H25" s="40">
        <v>14.44</v>
      </c>
      <c r="I25" s="40">
        <v>10.87</v>
      </c>
      <c r="J25" s="40" t="s">
        <v>69</v>
      </c>
      <c r="K25" s="41" t="s">
        <v>70</v>
      </c>
      <c r="L25" s="40"/>
    </row>
    <row r="26" spans="1:12" ht="15">
      <c r="A26" s="14"/>
      <c r="B26" s="15"/>
      <c r="C26" s="11"/>
      <c r="D26" s="6" t="s">
        <v>71</v>
      </c>
      <c r="E26" s="42" t="s">
        <v>38</v>
      </c>
      <c r="F26" s="43">
        <v>153</v>
      </c>
      <c r="G26" s="43">
        <v>5.0999999999999996</v>
      </c>
      <c r="H26" s="43">
        <v>4.53</v>
      </c>
      <c r="I26" s="43">
        <v>31.99</v>
      </c>
      <c r="J26" s="43">
        <v>189.3</v>
      </c>
      <c r="K26" s="44" t="s">
        <v>39</v>
      </c>
      <c r="L26" s="43"/>
    </row>
    <row r="27" spans="1:12" ht="15">
      <c r="A27" s="14"/>
      <c r="B27" s="15"/>
      <c r="C27" s="11"/>
      <c r="D27" s="7" t="s">
        <v>21</v>
      </c>
      <c r="E27" s="42" t="s">
        <v>43</v>
      </c>
      <c r="F27" s="43">
        <v>200</v>
      </c>
      <c r="G27" s="43">
        <v>0.11</v>
      </c>
      <c r="H27" s="43">
        <v>0.02</v>
      </c>
      <c r="I27" s="43">
        <v>10.15</v>
      </c>
      <c r="J27" s="43">
        <v>41.32</v>
      </c>
      <c r="K27" s="44" t="s">
        <v>44</v>
      </c>
      <c r="L27" s="43"/>
    </row>
    <row r="28" spans="1:12" ht="15">
      <c r="A28" s="14"/>
      <c r="B28" s="15"/>
      <c r="C28" s="11"/>
      <c r="D28" s="7" t="s">
        <v>22</v>
      </c>
      <c r="E28" s="42" t="s">
        <v>61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 t="s">
        <v>46</v>
      </c>
      <c r="L28" s="43"/>
    </row>
    <row r="29" spans="1:12" ht="1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22</v>
      </c>
      <c r="E30" s="42" t="s">
        <v>55</v>
      </c>
      <c r="F30" s="43">
        <v>30</v>
      </c>
      <c r="G30" s="43">
        <v>2.2799999999999998</v>
      </c>
      <c r="H30" s="43">
        <v>0.24</v>
      </c>
      <c r="I30" s="43">
        <v>14.76</v>
      </c>
      <c r="J30" s="43">
        <v>70.5</v>
      </c>
      <c r="K30" s="44" t="s">
        <v>42</v>
      </c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v>513</v>
      </c>
      <c r="G32" s="19">
        <v>18.559999999999999</v>
      </c>
      <c r="H32" s="19">
        <v>19.579999999999998</v>
      </c>
      <c r="I32" s="19">
        <v>79.650000000000006</v>
      </c>
      <c r="J32" s="19">
        <v>570.4</v>
      </c>
      <c r="K32" s="25"/>
      <c r="L32" s="19" t="s">
        <v>67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4">SUM(G33:G41)</f>
        <v>0</v>
      </c>
      <c r="H42" s="19">
        <f t="shared" ref="H42" si="5">SUM(H33:H41)</f>
        <v>0</v>
      </c>
      <c r="I42" s="19">
        <f t="shared" ref="I42" si="6">SUM(I33:I41)</f>
        <v>0</v>
      </c>
      <c r="J42" s="19">
        <f t="shared" ref="J42" si="7">SUM(J33:J41)</f>
        <v>0</v>
      </c>
      <c r="K42" s="25"/>
      <c r="L42" s="19"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513</v>
      </c>
      <c r="G43" s="32">
        <f t="shared" ref="G43" si="8">G32+G42</f>
        <v>18.559999999999999</v>
      </c>
      <c r="H43" s="32">
        <f t="shared" ref="H43" si="9">H32+H42</f>
        <v>19.579999999999998</v>
      </c>
      <c r="I43" s="32">
        <f t="shared" ref="I43" si="10">I32+I42</f>
        <v>79.650000000000006</v>
      </c>
      <c r="J43" s="32">
        <f t="shared" ref="J43:L43" si="11">J32+J42</f>
        <v>570.4</v>
      </c>
      <c r="K43" s="32"/>
      <c r="L43" s="32" t="e">
        <f t="shared" si="11"/>
        <v>#VALUE!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9" t="s">
        <v>72</v>
      </c>
      <c r="F44" s="40">
        <v>100</v>
      </c>
      <c r="G44" s="40">
        <v>7.25</v>
      </c>
      <c r="H44" s="40">
        <v>7.8</v>
      </c>
      <c r="I44" s="40">
        <v>4.0999999999999996</v>
      </c>
      <c r="J44" s="40">
        <v>141.62</v>
      </c>
      <c r="K44" s="41" t="s">
        <v>56</v>
      </c>
      <c r="L44" s="40"/>
    </row>
    <row r="45" spans="1:12" ht="15">
      <c r="A45" s="23"/>
      <c r="B45" s="15"/>
      <c r="C45" s="11"/>
      <c r="D45" s="6" t="s">
        <v>71</v>
      </c>
      <c r="E45" s="42" t="s">
        <v>51</v>
      </c>
      <c r="F45" s="43">
        <v>153</v>
      </c>
      <c r="G45" s="43">
        <v>3.08</v>
      </c>
      <c r="H45" s="43">
        <v>6.25</v>
      </c>
      <c r="I45" s="43">
        <v>20.47</v>
      </c>
      <c r="J45" s="43">
        <v>150.44999999999999</v>
      </c>
      <c r="K45" s="44" t="s">
        <v>52</v>
      </c>
      <c r="L45" s="43"/>
    </row>
    <row r="46" spans="1:12" ht="15">
      <c r="A46" s="23"/>
      <c r="B46" s="15"/>
      <c r="C46" s="11"/>
      <c r="D46" s="7" t="s">
        <v>21</v>
      </c>
      <c r="E46" s="42" t="s">
        <v>57</v>
      </c>
      <c r="F46" s="43">
        <v>200</v>
      </c>
      <c r="G46" s="43">
        <v>0.11</v>
      </c>
      <c r="H46" s="43">
        <v>0.06</v>
      </c>
      <c r="I46" s="43">
        <v>10.98</v>
      </c>
      <c r="J46" s="43">
        <v>44.7</v>
      </c>
      <c r="K46" s="44" t="s">
        <v>50</v>
      </c>
      <c r="L46" s="43"/>
    </row>
    <row r="47" spans="1:12" ht="15">
      <c r="A47" s="23"/>
      <c r="B47" s="15"/>
      <c r="C47" s="11"/>
      <c r="D47" s="7" t="s">
        <v>22</v>
      </c>
      <c r="E47" s="42" t="s">
        <v>41</v>
      </c>
      <c r="F47" s="43">
        <v>30</v>
      </c>
      <c r="G47" s="43">
        <v>1.98</v>
      </c>
      <c r="H47" s="43">
        <v>0.36</v>
      </c>
      <c r="I47" s="43">
        <v>11.88</v>
      </c>
      <c r="J47" s="43">
        <v>59.4</v>
      </c>
      <c r="K47" s="44" t="s">
        <v>46</v>
      </c>
      <c r="L47" s="43"/>
    </row>
    <row r="48" spans="1:12" ht="1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22</v>
      </c>
      <c r="E49" s="42" t="s">
        <v>73</v>
      </c>
      <c r="F49" s="43">
        <v>25</v>
      </c>
      <c r="G49" s="43">
        <v>1.9</v>
      </c>
      <c r="H49" s="43">
        <v>0.2</v>
      </c>
      <c r="I49" s="43">
        <v>12.3</v>
      </c>
      <c r="J49" s="43">
        <v>58.75</v>
      </c>
      <c r="K49" s="44" t="s">
        <v>46</v>
      </c>
      <c r="L49" s="43"/>
    </row>
    <row r="50" spans="1:12" ht="15">
      <c r="A50" s="23"/>
      <c r="B50" s="15"/>
      <c r="C50" s="11"/>
      <c r="D50" s="6" t="s">
        <v>74</v>
      </c>
      <c r="E50" s="42" t="s">
        <v>81</v>
      </c>
      <c r="F50" s="43">
        <v>50</v>
      </c>
      <c r="G50" s="43">
        <v>1.02</v>
      </c>
      <c r="H50" s="43">
        <v>1.84</v>
      </c>
      <c r="I50" s="43">
        <v>3.95</v>
      </c>
      <c r="J50" s="43">
        <v>38.5</v>
      </c>
      <c r="K50" s="44" t="s">
        <v>75</v>
      </c>
      <c r="L50" s="43"/>
    </row>
    <row r="51" spans="1:12" ht="15">
      <c r="A51" s="24"/>
      <c r="B51" s="17"/>
      <c r="C51" s="8"/>
      <c r="D51" s="18" t="s">
        <v>32</v>
      </c>
      <c r="E51" s="9"/>
      <c r="F51" s="19">
        <v>558</v>
      </c>
      <c r="G51" s="19">
        <v>15.34</v>
      </c>
      <c r="H51" s="19">
        <f t="shared" ref="H51" si="12">SUM(H44:H50)</f>
        <v>16.510000000000002</v>
      </c>
      <c r="I51" s="19">
        <v>63.67</v>
      </c>
      <c r="J51" s="19">
        <f t="shared" ref="J51" si="13">SUM(J44:J50)</f>
        <v>493.41999999999996</v>
      </c>
      <c r="K51" s="25"/>
      <c r="L51" s="19" t="s">
        <v>67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14">SUM(G52:G60)</f>
        <v>0</v>
      </c>
      <c r="H61" s="19">
        <f t="shared" ref="H61" si="15">SUM(H52:H60)</f>
        <v>0</v>
      </c>
      <c r="I61" s="19">
        <f t="shared" ref="I61" si="16">SUM(I52:I60)</f>
        <v>0</v>
      </c>
      <c r="J61" s="19">
        <f t="shared" ref="J61:L61" si="17">SUM(J52:J60)</f>
        <v>0</v>
      </c>
      <c r="K61" s="25"/>
      <c r="L61" s="19">
        <f t="shared" si="17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558</v>
      </c>
      <c r="G62" s="32">
        <f t="shared" ref="G62" si="18">G51+G61</f>
        <v>15.34</v>
      </c>
      <c r="H62" s="32">
        <f t="shared" ref="H62" si="19">H51+H61</f>
        <v>16.510000000000002</v>
      </c>
      <c r="I62" s="32">
        <f t="shared" ref="I62" si="20">I51+I61</f>
        <v>63.67</v>
      </c>
      <c r="J62" s="32">
        <f t="shared" ref="J62:L62" si="21">J51+J61</f>
        <v>493.41999999999996</v>
      </c>
      <c r="K62" s="32"/>
      <c r="L62" s="32" t="e">
        <f t="shared" si="21"/>
        <v>#VALUE!</v>
      </c>
    </row>
    <row r="63" spans="1:12" ht="25.5">
      <c r="A63" s="20">
        <v>1</v>
      </c>
      <c r="B63" s="21">
        <v>4</v>
      </c>
      <c r="C63" s="22" t="s">
        <v>19</v>
      </c>
      <c r="D63" s="5" t="s">
        <v>20</v>
      </c>
      <c r="E63" s="39" t="s">
        <v>76</v>
      </c>
      <c r="F63" s="40">
        <v>228</v>
      </c>
      <c r="G63" s="40">
        <v>14.55</v>
      </c>
      <c r="H63" s="40">
        <v>17.059999999999999</v>
      </c>
      <c r="I63" s="40">
        <v>47.34</v>
      </c>
      <c r="J63" s="40">
        <v>400.39</v>
      </c>
      <c r="K63" s="41" t="s">
        <v>56</v>
      </c>
      <c r="L63" s="40"/>
    </row>
    <row r="64" spans="1:12" ht="15">
      <c r="A64" s="23"/>
      <c r="B64" s="15"/>
      <c r="C64" s="11"/>
      <c r="D64" s="6" t="s">
        <v>71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21</v>
      </c>
      <c r="E65" s="42" t="s">
        <v>77</v>
      </c>
      <c r="F65" s="43">
        <v>200</v>
      </c>
      <c r="G65" s="43">
        <v>3.17</v>
      </c>
      <c r="H65" s="43">
        <v>2.68</v>
      </c>
      <c r="I65" s="43">
        <v>15.95</v>
      </c>
      <c r="J65" s="43">
        <v>100.6</v>
      </c>
      <c r="K65" s="44" t="s">
        <v>78</v>
      </c>
      <c r="L65" s="43"/>
    </row>
    <row r="66" spans="1:12" ht="15">
      <c r="A66" s="23"/>
      <c r="B66" s="15"/>
      <c r="C66" s="11"/>
      <c r="D66" s="7" t="s">
        <v>22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23</v>
      </c>
      <c r="E67" s="42" t="s">
        <v>62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 t="s">
        <v>47</v>
      </c>
      <c r="L67" s="43"/>
    </row>
    <row r="68" spans="1:12" ht="15">
      <c r="A68" s="23"/>
      <c r="B68" s="15"/>
      <c r="C68" s="11"/>
      <c r="D68" s="6" t="s">
        <v>22</v>
      </c>
      <c r="E68" s="42" t="s">
        <v>41</v>
      </c>
      <c r="F68" s="43">
        <v>30</v>
      </c>
      <c r="G68" s="43">
        <v>1.98</v>
      </c>
      <c r="H68" s="43">
        <v>0.36</v>
      </c>
      <c r="I68" s="43">
        <v>11.88</v>
      </c>
      <c r="J68" s="43">
        <v>59.4</v>
      </c>
      <c r="K68" s="44" t="s">
        <v>46</v>
      </c>
      <c r="L68" s="43"/>
    </row>
    <row r="69" spans="1:12" ht="15">
      <c r="A69" s="23"/>
      <c r="B69" s="15"/>
      <c r="C69" s="11"/>
      <c r="D69" s="6" t="s">
        <v>25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v>558</v>
      </c>
      <c r="G70" s="19">
        <f t="shared" ref="G70" si="22">SUM(G63:G69)</f>
        <v>20.099999999999998</v>
      </c>
      <c r="H70" s="19">
        <v>20.5</v>
      </c>
      <c r="I70" s="19">
        <v>84.96</v>
      </c>
      <c r="J70" s="19">
        <f t="shared" ref="J70" si="23">SUM(J63:J69)</f>
        <v>607.39</v>
      </c>
      <c r="K70" s="25"/>
      <c r="L70" s="19" t="s">
        <v>67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24">SUM(G71:G79)</f>
        <v>0</v>
      </c>
      <c r="H80" s="19">
        <f t="shared" ref="H80" si="25">SUM(H71:H79)</f>
        <v>0</v>
      </c>
      <c r="I80" s="19">
        <f t="shared" ref="I80" si="26">SUM(I71:I79)</f>
        <v>0</v>
      </c>
      <c r="J80" s="19">
        <f t="shared" ref="J80:L80" si="27">SUM(J71:J79)</f>
        <v>0</v>
      </c>
      <c r="K80" s="25"/>
      <c r="L80" s="19">
        <f t="shared" si="2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558</v>
      </c>
      <c r="G81" s="32">
        <f t="shared" ref="G81" si="28">G70+G80</f>
        <v>20.099999999999998</v>
      </c>
      <c r="H81" s="32">
        <f t="shared" ref="H81" si="29">H70+H80</f>
        <v>20.5</v>
      </c>
      <c r="I81" s="32">
        <f t="shared" ref="I81" si="30">I70+I80</f>
        <v>84.96</v>
      </c>
      <c r="J81" s="32">
        <f t="shared" ref="J81:L81" si="31">J70+J80</f>
        <v>607.39</v>
      </c>
      <c r="K81" s="32"/>
      <c r="L81" s="32" t="e">
        <f t="shared" si="31"/>
        <v>#VALUE!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9" t="s">
        <v>80</v>
      </c>
      <c r="F82" s="40">
        <v>200</v>
      </c>
      <c r="G82" s="40">
        <v>14.95</v>
      </c>
      <c r="H82" s="40">
        <v>19.64</v>
      </c>
      <c r="I82" s="40">
        <v>40.46</v>
      </c>
      <c r="J82" s="40">
        <v>349.86</v>
      </c>
      <c r="K82" s="41" t="s">
        <v>56</v>
      </c>
      <c r="L82" s="40"/>
    </row>
    <row r="83" spans="1:12" ht="15">
      <c r="A83" s="23"/>
      <c r="B83" s="15"/>
      <c r="C83" s="11"/>
      <c r="D83" s="6" t="s">
        <v>71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21</v>
      </c>
      <c r="E84" s="42" t="s">
        <v>63</v>
      </c>
      <c r="F84" s="43">
        <v>200</v>
      </c>
      <c r="G84" s="43">
        <v>0.66</v>
      </c>
      <c r="H84" s="43">
        <v>0.09</v>
      </c>
      <c r="I84" s="43">
        <v>12.03</v>
      </c>
      <c r="J84" s="43">
        <v>92.9</v>
      </c>
      <c r="K84" s="44" t="s">
        <v>40</v>
      </c>
      <c r="L84" s="43"/>
    </row>
    <row r="85" spans="1:12" ht="15">
      <c r="A85" s="23"/>
      <c r="B85" s="15"/>
      <c r="C85" s="11"/>
      <c r="D85" s="7" t="s">
        <v>22</v>
      </c>
      <c r="E85" s="42" t="s">
        <v>55</v>
      </c>
      <c r="F85" s="43">
        <v>20</v>
      </c>
      <c r="G85" s="43">
        <v>1.52</v>
      </c>
      <c r="H85" s="43">
        <v>0.16</v>
      </c>
      <c r="I85" s="43">
        <v>9.84</v>
      </c>
      <c r="J85" s="43">
        <v>47</v>
      </c>
      <c r="K85" s="44" t="s">
        <v>46</v>
      </c>
      <c r="L85" s="43"/>
    </row>
    <row r="86" spans="1:12" ht="1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22</v>
      </c>
      <c r="E87" s="42" t="s">
        <v>41</v>
      </c>
      <c r="F87" s="43">
        <v>30</v>
      </c>
      <c r="G87" s="43">
        <v>1.98</v>
      </c>
      <c r="H87" s="43">
        <v>0.36</v>
      </c>
      <c r="I87" s="43">
        <v>11.88</v>
      </c>
      <c r="J87" s="43">
        <v>59.4</v>
      </c>
      <c r="K87" s="44" t="s">
        <v>42</v>
      </c>
      <c r="L87" s="43"/>
    </row>
    <row r="88" spans="1:12" ht="15">
      <c r="A88" s="23"/>
      <c r="B88" s="15"/>
      <c r="C88" s="11"/>
      <c r="D88" s="6" t="s">
        <v>25</v>
      </c>
      <c r="E88" s="42" t="s">
        <v>79</v>
      </c>
      <c r="F88" s="43">
        <v>60</v>
      </c>
      <c r="G88" s="43">
        <v>1.08</v>
      </c>
      <c r="H88" s="43">
        <v>0.06</v>
      </c>
      <c r="I88" s="43">
        <v>5.88</v>
      </c>
      <c r="J88" s="43">
        <v>28.8</v>
      </c>
      <c r="K88" s="44" t="s">
        <v>56</v>
      </c>
      <c r="L88" s="43"/>
    </row>
    <row r="89" spans="1:12" ht="15">
      <c r="A89" s="24"/>
      <c r="B89" s="17"/>
      <c r="C89" s="8"/>
      <c r="D89" s="18" t="s">
        <v>32</v>
      </c>
      <c r="E89" s="9"/>
      <c r="F89" s="19">
        <v>510</v>
      </c>
      <c r="G89" s="19">
        <v>20.09</v>
      </c>
      <c r="H89" s="19">
        <f t="shared" ref="H89" si="32">SUM(H82:H88)</f>
        <v>20.309999999999999</v>
      </c>
      <c r="I89" s="19">
        <f t="shared" ref="I89" si="33">SUM(I82:I88)</f>
        <v>80.089999999999989</v>
      </c>
      <c r="J89" s="19">
        <v>577.96</v>
      </c>
      <c r="K89" s="25"/>
      <c r="L89" s="19" t="s">
        <v>67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34">SUM(G90:G98)</f>
        <v>0</v>
      </c>
      <c r="H99" s="19">
        <f t="shared" ref="H99" si="35">SUM(H90:H98)</f>
        <v>0</v>
      </c>
      <c r="I99" s="19">
        <f t="shared" ref="I99" si="36">SUM(I90:I98)</f>
        <v>0</v>
      </c>
      <c r="J99" s="19">
        <f t="shared" ref="J99:L99" si="37">SUM(J90:J98)</f>
        <v>0</v>
      </c>
      <c r="K99" s="25"/>
      <c r="L99" s="19">
        <f t="shared" si="37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510</v>
      </c>
      <c r="G100" s="32">
        <f t="shared" ref="G100" si="38">G89+G99</f>
        <v>20.09</v>
      </c>
      <c r="H100" s="32">
        <f t="shared" ref="H100" si="39">H89+H99</f>
        <v>20.309999999999999</v>
      </c>
      <c r="I100" s="32">
        <f t="shared" ref="I100" si="40">I89+I99</f>
        <v>80.089999999999989</v>
      </c>
      <c r="J100" s="32">
        <f t="shared" ref="J100:L100" si="41">J89+J99</f>
        <v>577.96</v>
      </c>
      <c r="K100" s="32"/>
      <c r="L100" s="32" t="e">
        <f t="shared" si="41"/>
        <v>#VALUE!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39"/>
      <c r="F101" s="40"/>
      <c r="G101" s="40"/>
      <c r="H101" s="40"/>
      <c r="I101" s="40"/>
      <c r="J101" s="40"/>
      <c r="K101" s="41"/>
      <c r="L101" s="40"/>
    </row>
    <row r="102" spans="1:12" ht="25.5">
      <c r="A102" s="23"/>
      <c r="B102" s="15"/>
      <c r="C102" s="11"/>
      <c r="D102" s="6" t="s">
        <v>71</v>
      </c>
      <c r="E102" s="42" t="s">
        <v>83</v>
      </c>
      <c r="F102" s="43">
        <v>228</v>
      </c>
      <c r="G102" s="43">
        <v>11.97</v>
      </c>
      <c r="H102" s="43">
        <v>17.05</v>
      </c>
      <c r="I102" s="43">
        <v>41.36</v>
      </c>
      <c r="J102" s="43">
        <v>324.8</v>
      </c>
      <c r="K102" s="44" t="s">
        <v>56</v>
      </c>
      <c r="L102" s="43"/>
    </row>
    <row r="103" spans="1:12" ht="15">
      <c r="A103" s="23"/>
      <c r="B103" s="15"/>
      <c r="C103" s="11"/>
      <c r="D103" s="7" t="s">
        <v>21</v>
      </c>
      <c r="E103" s="42" t="s">
        <v>63</v>
      </c>
      <c r="F103" s="43">
        <v>200</v>
      </c>
      <c r="G103" s="43">
        <v>0.66</v>
      </c>
      <c r="H103" s="43">
        <v>0.09</v>
      </c>
      <c r="I103" s="43">
        <v>12.03</v>
      </c>
      <c r="J103" s="43">
        <v>92.9</v>
      </c>
      <c r="K103" s="44" t="s">
        <v>40</v>
      </c>
      <c r="L103" s="43"/>
    </row>
    <row r="104" spans="1:12" ht="15">
      <c r="A104" s="23"/>
      <c r="B104" s="15"/>
      <c r="C104" s="11"/>
      <c r="D104" s="7" t="s">
        <v>22</v>
      </c>
      <c r="E104" s="42" t="s">
        <v>45</v>
      </c>
      <c r="F104" s="43">
        <v>25</v>
      </c>
      <c r="G104" s="43">
        <v>1.9</v>
      </c>
      <c r="H104" s="43">
        <v>0.2</v>
      </c>
      <c r="I104" s="43">
        <v>12.3</v>
      </c>
      <c r="J104" s="43">
        <v>58.75</v>
      </c>
      <c r="K104" s="44" t="s">
        <v>42</v>
      </c>
      <c r="L104" s="43"/>
    </row>
    <row r="105" spans="1:12" ht="1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22</v>
      </c>
      <c r="E106" s="42" t="s">
        <v>41</v>
      </c>
      <c r="F106" s="43">
        <v>40</v>
      </c>
      <c r="G106" s="43">
        <v>3.04</v>
      </c>
      <c r="H106" s="43">
        <v>0.32</v>
      </c>
      <c r="I106" s="43">
        <v>19.68</v>
      </c>
      <c r="J106" s="43">
        <v>94</v>
      </c>
      <c r="K106" s="44" t="s">
        <v>42</v>
      </c>
      <c r="L106" s="43"/>
    </row>
    <row r="107" spans="1:12" ht="15">
      <c r="A107" s="23"/>
      <c r="B107" s="15"/>
      <c r="C107" s="11"/>
      <c r="D107" s="6" t="s">
        <v>82</v>
      </c>
      <c r="E107" s="42" t="s">
        <v>48</v>
      </c>
      <c r="F107" s="43">
        <v>10</v>
      </c>
      <c r="G107" s="43">
        <v>2.63</v>
      </c>
      <c r="H107" s="43">
        <v>2.66</v>
      </c>
      <c r="I107" s="43">
        <v>0</v>
      </c>
      <c r="J107" s="43">
        <v>34.33</v>
      </c>
      <c r="K107" s="44" t="s">
        <v>49</v>
      </c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v>503</v>
      </c>
      <c r="G108" s="19">
        <f t="shared" ref="G108:J108" si="42">SUM(G101:G107)</f>
        <v>20.2</v>
      </c>
      <c r="H108" s="19">
        <f t="shared" si="42"/>
        <v>20.32</v>
      </c>
      <c r="I108" s="19">
        <f t="shared" si="42"/>
        <v>85.37</v>
      </c>
      <c r="J108" s="19">
        <f t="shared" si="42"/>
        <v>604.78000000000009</v>
      </c>
      <c r="K108" s="25"/>
      <c r="L108" s="19" t="s">
        <v>67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43">SUM(G109:G117)</f>
        <v>0</v>
      </c>
      <c r="H118" s="19">
        <f t="shared" si="43"/>
        <v>0</v>
      </c>
      <c r="I118" s="19">
        <f t="shared" si="43"/>
        <v>0</v>
      </c>
      <c r="J118" s="19">
        <f t="shared" si="43"/>
        <v>0</v>
      </c>
      <c r="K118" s="25"/>
      <c r="L118" s="19">
        <f t="shared" ref="L118" si="44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503</v>
      </c>
      <c r="G119" s="32">
        <f t="shared" ref="G119" si="45">G108+G118</f>
        <v>20.2</v>
      </c>
      <c r="H119" s="32">
        <f t="shared" ref="H119" si="46">H108+H118</f>
        <v>20.32</v>
      </c>
      <c r="I119" s="32">
        <f t="shared" ref="I119" si="47">I108+I118</f>
        <v>85.37</v>
      </c>
      <c r="J119" s="32">
        <f t="shared" ref="J119:L119" si="48">J108+J118</f>
        <v>604.78000000000009</v>
      </c>
      <c r="K119" s="32"/>
      <c r="L119" s="32" t="e">
        <f t="shared" si="48"/>
        <v>#VALUE!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9" t="s">
        <v>85</v>
      </c>
      <c r="F120" s="40">
        <v>95</v>
      </c>
      <c r="G120" s="40">
        <v>8.4600000000000009</v>
      </c>
      <c r="H120" s="40">
        <v>6.82</v>
      </c>
      <c r="I120" s="40">
        <v>12.18</v>
      </c>
      <c r="J120" s="40">
        <v>148.32</v>
      </c>
      <c r="K120" s="41" t="s">
        <v>86</v>
      </c>
      <c r="L120" s="40"/>
    </row>
    <row r="121" spans="1:12" ht="15">
      <c r="A121" s="14"/>
      <c r="B121" s="15"/>
      <c r="C121" s="11"/>
      <c r="D121" s="6" t="s">
        <v>71</v>
      </c>
      <c r="E121" s="42" t="s">
        <v>87</v>
      </c>
      <c r="F121" s="43">
        <v>150</v>
      </c>
      <c r="G121" s="43">
        <v>3.2</v>
      </c>
      <c r="H121" s="43">
        <v>4.17</v>
      </c>
      <c r="I121" s="43">
        <v>18.78</v>
      </c>
      <c r="J121" s="43">
        <v>132</v>
      </c>
      <c r="K121" s="44" t="s">
        <v>52</v>
      </c>
      <c r="L121" s="43"/>
    </row>
    <row r="122" spans="1:12" ht="15">
      <c r="A122" s="14"/>
      <c r="B122" s="15"/>
      <c r="C122" s="11"/>
      <c r="D122" s="7" t="s">
        <v>21</v>
      </c>
      <c r="E122" s="42" t="s">
        <v>58</v>
      </c>
      <c r="F122" s="43">
        <v>200</v>
      </c>
      <c r="G122" s="43">
        <v>7.0000000000000007E-2</v>
      </c>
      <c r="H122" s="43">
        <v>0.02</v>
      </c>
      <c r="I122" s="43">
        <v>10.01</v>
      </c>
      <c r="J122" s="43">
        <v>40</v>
      </c>
      <c r="K122" s="44" t="s">
        <v>50</v>
      </c>
      <c r="L122" s="43"/>
    </row>
    <row r="123" spans="1:12" ht="15">
      <c r="A123" s="14"/>
      <c r="B123" s="15"/>
      <c r="C123" s="11"/>
      <c r="D123" s="7" t="s">
        <v>22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 t="s">
        <v>46</v>
      </c>
      <c r="L123" s="43"/>
    </row>
    <row r="124" spans="1:12" ht="1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25</v>
      </c>
      <c r="E125" s="42" t="s">
        <v>84</v>
      </c>
      <c r="F125" s="43">
        <v>60</v>
      </c>
      <c r="G125" s="43">
        <v>0.84</v>
      </c>
      <c r="H125" s="43">
        <v>3.61</v>
      </c>
      <c r="I125" s="43">
        <v>4.96</v>
      </c>
      <c r="J125" s="43">
        <v>55.68</v>
      </c>
      <c r="K125" s="44" t="s">
        <v>65</v>
      </c>
      <c r="L125" s="43"/>
    </row>
    <row r="126" spans="1:12" ht="15">
      <c r="A126" s="14"/>
      <c r="B126" s="15"/>
      <c r="C126" s="11"/>
      <c r="D126" s="6" t="s">
        <v>22</v>
      </c>
      <c r="E126" s="42" t="s">
        <v>55</v>
      </c>
      <c r="F126" s="43">
        <v>20</v>
      </c>
      <c r="G126" s="43">
        <v>1.52</v>
      </c>
      <c r="H126" s="43">
        <v>0.16</v>
      </c>
      <c r="I126" s="43">
        <v>9.84</v>
      </c>
      <c r="J126" s="43">
        <v>47</v>
      </c>
      <c r="K126" s="44" t="s">
        <v>47</v>
      </c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v>555</v>
      </c>
      <c r="G127" s="19">
        <f t="shared" ref="G127:J127" si="49">SUM(G120:G126)</f>
        <v>16.07</v>
      </c>
      <c r="H127" s="19">
        <f t="shared" si="49"/>
        <v>15.139999999999999</v>
      </c>
      <c r="I127" s="19">
        <f t="shared" si="49"/>
        <v>67.650000000000006</v>
      </c>
      <c r="J127" s="19">
        <f t="shared" si="49"/>
        <v>482.4</v>
      </c>
      <c r="K127" s="25"/>
      <c r="L127" s="19" t="s">
        <v>67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50">SUM(G128:G136)</f>
        <v>0</v>
      </c>
      <c r="H137" s="19">
        <f t="shared" si="50"/>
        <v>0</v>
      </c>
      <c r="I137" s="19">
        <f t="shared" si="50"/>
        <v>0</v>
      </c>
      <c r="J137" s="19">
        <f t="shared" si="50"/>
        <v>0</v>
      </c>
      <c r="K137" s="25"/>
      <c r="L137" s="19">
        <f t="shared" ref="L137" si="51">SUM(L128:L136)</f>
        <v>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555</v>
      </c>
      <c r="G138" s="32">
        <f t="shared" ref="G138" si="52">G127+G137</f>
        <v>16.07</v>
      </c>
      <c r="H138" s="32">
        <f t="shared" ref="H138" si="53">H127+H137</f>
        <v>15.139999999999999</v>
      </c>
      <c r="I138" s="32">
        <f t="shared" ref="I138" si="54">I127+I137</f>
        <v>67.650000000000006</v>
      </c>
      <c r="J138" s="32">
        <f t="shared" ref="J138:L138" si="55">J127+J137</f>
        <v>482.4</v>
      </c>
      <c r="K138" s="32"/>
      <c r="L138" s="32" t="e">
        <f t="shared" si="55"/>
        <v>#VALUE!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9" t="s">
        <v>66</v>
      </c>
      <c r="F139" s="40">
        <v>200</v>
      </c>
      <c r="G139" s="40">
        <v>16.34</v>
      </c>
      <c r="H139" s="40">
        <v>18.47</v>
      </c>
      <c r="I139" s="40">
        <v>39.549999999999997</v>
      </c>
      <c r="J139" s="40">
        <v>378.25</v>
      </c>
      <c r="K139" s="41" t="s">
        <v>88</v>
      </c>
      <c r="L139" s="40"/>
    </row>
    <row r="140" spans="1:12" ht="15">
      <c r="A140" s="23"/>
      <c r="B140" s="15"/>
      <c r="C140" s="11"/>
      <c r="D140" s="6" t="s">
        <v>71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21</v>
      </c>
      <c r="E141" s="42" t="s">
        <v>43</v>
      </c>
      <c r="F141" s="43">
        <v>200</v>
      </c>
      <c r="G141" s="43">
        <v>0.11</v>
      </c>
      <c r="H141" s="43">
        <v>0.02</v>
      </c>
      <c r="I141" s="43">
        <v>10.15</v>
      </c>
      <c r="J141" s="43">
        <v>41.32</v>
      </c>
      <c r="K141" s="44" t="s">
        <v>44</v>
      </c>
      <c r="L141" s="43"/>
    </row>
    <row r="142" spans="1:12" ht="15.75" customHeight="1">
      <c r="A142" s="23"/>
      <c r="B142" s="15"/>
      <c r="C142" s="11"/>
      <c r="D142" s="7" t="s">
        <v>22</v>
      </c>
      <c r="E142" s="42" t="s">
        <v>45</v>
      </c>
      <c r="F142" s="43">
        <v>25</v>
      </c>
      <c r="G142" s="43">
        <v>1.9</v>
      </c>
      <c r="H142" s="43">
        <v>0.2</v>
      </c>
      <c r="I142" s="43">
        <v>12.3</v>
      </c>
      <c r="J142" s="43">
        <v>58.75</v>
      </c>
      <c r="K142" s="44" t="s">
        <v>46</v>
      </c>
      <c r="L142" s="43"/>
    </row>
    <row r="143" spans="1:12" ht="15">
      <c r="A143" s="23"/>
      <c r="B143" s="15"/>
      <c r="C143" s="11"/>
      <c r="D143" s="7" t="s">
        <v>23</v>
      </c>
      <c r="E143" s="42" t="s">
        <v>62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 t="s">
        <v>47</v>
      </c>
      <c r="L143" s="43"/>
    </row>
    <row r="144" spans="1:12" ht="15">
      <c r="A144" s="23"/>
      <c r="B144" s="15"/>
      <c r="C144" s="11"/>
      <c r="D144" s="6" t="s">
        <v>22</v>
      </c>
      <c r="E144" s="42" t="s">
        <v>61</v>
      </c>
      <c r="F144" s="43">
        <v>20</v>
      </c>
      <c r="G144" s="43">
        <v>1.32</v>
      </c>
      <c r="H144" s="43">
        <v>0.24</v>
      </c>
      <c r="I144" s="43">
        <v>7.92</v>
      </c>
      <c r="J144" s="43">
        <v>39.6</v>
      </c>
      <c r="K144" s="44" t="s">
        <v>46</v>
      </c>
      <c r="L144" s="43"/>
    </row>
    <row r="145" spans="1:12" ht="15">
      <c r="A145" s="23"/>
      <c r="B145" s="15"/>
      <c r="C145" s="11"/>
      <c r="D145" s="6" t="s">
        <v>25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v>545</v>
      </c>
      <c r="G146" s="19">
        <f t="shared" ref="G146:J146" si="56">SUM(G139:G145)</f>
        <v>20.069999999999997</v>
      </c>
      <c r="H146" s="19">
        <f t="shared" si="56"/>
        <v>19.329999999999995</v>
      </c>
      <c r="I146" s="19">
        <v>79.72</v>
      </c>
      <c r="J146" s="19">
        <f t="shared" si="56"/>
        <v>564.91999999999996</v>
      </c>
      <c r="K146" s="25"/>
      <c r="L146" s="19" t="s">
        <v>67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57">SUM(G147:G155)</f>
        <v>0</v>
      </c>
      <c r="H156" s="19">
        <f t="shared" si="57"/>
        <v>0</v>
      </c>
      <c r="I156" s="19">
        <f t="shared" si="57"/>
        <v>0</v>
      </c>
      <c r="J156" s="19">
        <f t="shared" si="57"/>
        <v>0</v>
      </c>
      <c r="K156" s="25"/>
      <c r="L156" s="19">
        <f t="shared" ref="L156" si="58">SUM(L147:L155)</f>
        <v>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545</v>
      </c>
      <c r="G157" s="32">
        <f t="shared" ref="G157" si="59">G146+G156</f>
        <v>20.069999999999997</v>
      </c>
      <c r="H157" s="32">
        <f t="shared" ref="H157" si="60">H146+H156</f>
        <v>19.329999999999995</v>
      </c>
      <c r="I157" s="32">
        <f t="shared" ref="I157" si="61">I146+I156</f>
        <v>79.72</v>
      </c>
      <c r="J157" s="32">
        <f t="shared" ref="J157:L157" si="62">J146+J156</f>
        <v>564.91999999999996</v>
      </c>
      <c r="K157" s="32"/>
      <c r="L157" s="32" t="e">
        <f t="shared" si="62"/>
        <v>#VALUE!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9" t="s">
        <v>89</v>
      </c>
      <c r="F158" s="40">
        <v>100</v>
      </c>
      <c r="G158" s="40">
        <v>7.04</v>
      </c>
      <c r="H158" s="40">
        <v>7.47</v>
      </c>
      <c r="I158" s="40">
        <v>15.96</v>
      </c>
      <c r="J158" s="40">
        <v>161.75</v>
      </c>
      <c r="K158" s="41" t="s">
        <v>90</v>
      </c>
      <c r="L158" s="40"/>
    </row>
    <row r="159" spans="1:12" ht="15">
      <c r="A159" s="23"/>
      <c r="B159" s="15"/>
      <c r="C159" s="11"/>
      <c r="D159" s="6" t="s">
        <v>59</v>
      </c>
      <c r="E159" s="42" t="s">
        <v>38</v>
      </c>
      <c r="F159" s="43">
        <v>183</v>
      </c>
      <c r="G159" s="43">
        <v>6.56</v>
      </c>
      <c r="H159" s="43">
        <v>7.6</v>
      </c>
      <c r="I159" s="43">
        <v>39.78</v>
      </c>
      <c r="J159" s="43">
        <v>221.94</v>
      </c>
      <c r="K159" s="44" t="s">
        <v>39</v>
      </c>
      <c r="L159" s="43"/>
    </row>
    <row r="160" spans="1:12" ht="15">
      <c r="A160" s="23"/>
      <c r="B160" s="15"/>
      <c r="C160" s="11"/>
      <c r="D160" s="7" t="s">
        <v>21</v>
      </c>
      <c r="E160" s="42" t="s">
        <v>63</v>
      </c>
      <c r="F160" s="43">
        <v>200</v>
      </c>
      <c r="G160" s="43">
        <v>0.66</v>
      </c>
      <c r="H160" s="43">
        <v>0.09</v>
      </c>
      <c r="I160" s="43">
        <v>12.03</v>
      </c>
      <c r="J160" s="43">
        <v>92.9</v>
      </c>
      <c r="K160" s="44" t="s">
        <v>40</v>
      </c>
      <c r="L160" s="43"/>
    </row>
    <row r="161" spans="1:12" ht="15">
      <c r="A161" s="23"/>
      <c r="B161" s="15"/>
      <c r="C161" s="11"/>
      <c r="D161" s="7" t="s">
        <v>22</v>
      </c>
      <c r="E161" s="42" t="s">
        <v>61</v>
      </c>
      <c r="F161" s="43">
        <v>30</v>
      </c>
      <c r="G161" s="43">
        <v>1.98</v>
      </c>
      <c r="H161" s="43">
        <v>0.36</v>
      </c>
      <c r="I161" s="43">
        <v>11.88</v>
      </c>
      <c r="J161" s="43">
        <v>59.4</v>
      </c>
      <c r="K161" s="44" t="s">
        <v>46</v>
      </c>
      <c r="L161" s="43"/>
    </row>
    <row r="162" spans="1:12" ht="1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82</v>
      </c>
      <c r="E163" s="42" t="s">
        <v>48</v>
      </c>
      <c r="F163" s="43">
        <v>15</v>
      </c>
      <c r="G163" s="43">
        <v>3.95</v>
      </c>
      <c r="H163" s="43">
        <v>3.99</v>
      </c>
      <c r="I163" s="43">
        <v>0</v>
      </c>
      <c r="J163" s="43">
        <v>51.5</v>
      </c>
      <c r="K163" s="44" t="s">
        <v>49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v>528</v>
      </c>
      <c r="G165" s="19">
        <f t="shared" ref="G165:J165" si="63">SUM(G158:G164)</f>
        <v>20.189999999999998</v>
      </c>
      <c r="H165" s="19">
        <f t="shared" si="63"/>
        <v>19.509999999999998</v>
      </c>
      <c r="I165" s="19">
        <v>79.650000000000006</v>
      </c>
      <c r="J165" s="19">
        <f t="shared" si="63"/>
        <v>587.49</v>
      </c>
      <c r="K165" s="25"/>
      <c r="L165" s="19" t="s">
        <v>67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64">SUM(G166:G174)</f>
        <v>0</v>
      </c>
      <c r="H175" s="19">
        <f t="shared" si="64"/>
        <v>0</v>
      </c>
      <c r="I175" s="19">
        <f t="shared" si="64"/>
        <v>0</v>
      </c>
      <c r="J175" s="19">
        <f t="shared" si="64"/>
        <v>0</v>
      </c>
      <c r="K175" s="25"/>
      <c r="L175" s="19">
        <f t="shared" ref="L175" si="65">SUM(L166:L174)</f>
        <v>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528</v>
      </c>
      <c r="G176" s="32">
        <f t="shared" ref="G176" si="66">G165+G175</f>
        <v>20.189999999999998</v>
      </c>
      <c r="H176" s="32">
        <f t="shared" ref="H176" si="67">H165+H175</f>
        <v>19.509999999999998</v>
      </c>
      <c r="I176" s="32">
        <f t="shared" ref="I176" si="68">I165+I175</f>
        <v>79.650000000000006</v>
      </c>
      <c r="J176" s="32">
        <f t="shared" ref="J176:L176" si="69">J165+J175</f>
        <v>587.49</v>
      </c>
      <c r="K176" s="32"/>
      <c r="L176" s="32" t="e">
        <f t="shared" si="69"/>
        <v>#VALUE!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9" t="s">
        <v>91</v>
      </c>
      <c r="F177" s="40">
        <v>100</v>
      </c>
      <c r="G177" s="40">
        <v>10.28</v>
      </c>
      <c r="H177" s="40">
        <v>17.32</v>
      </c>
      <c r="I177" s="40">
        <v>0.06</v>
      </c>
      <c r="J177" s="40">
        <v>208</v>
      </c>
      <c r="K177" s="41" t="s">
        <v>92</v>
      </c>
      <c r="L177" s="40"/>
    </row>
    <row r="178" spans="1:12" ht="15">
      <c r="A178" s="23"/>
      <c r="B178" s="15"/>
      <c r="C178" s="11"/>
      <c r="D178" s="6" t="s">
        <v>71</v>
      </c>
      <c r="E178" s="42" t="s">
        <v>93</v>
      </c>
      <c r="F178" s="43">
        <v>180</v>
      </c>
      <c r="G178" s="43">
        <v>6.21</v>
      </c>
      <c r="H178" s="43">
        <v>1.69</v>
      </c>
      <c r="I178" s="43">
        <v>41.9</v>
      </c>
      <c r="J178" s="43">
        <v>216.6</v>
      </c>
      <c r="K178" s="44" t="s">
        <v>94</v>
      </c>
      <c r="L178" s="43"/>
    </row>
    <row r="179" spans="1:12" ht="15">
      <c r="A179" s="23"/>
      <c r="B179" s="15"/>
      <c r="C179" s="11"/>
      <c r="D179" s="7" t="s">
        <v>21</v>
      </c>
      <c r="E179" s="42" t="s">
        <v>53</v>
      </c>
      <c r="F179" s="43">
        <v>200</v>
      </c>
      <c r="G179" s="43">
        <v>0.16</v>
      </c>
      <c r="H179" s="43">
        <v>0.16</v>
      </c>
      <c r="I179" s="43">
        <v>17.899999999999999</v>
      </c>
      <c r="J179" s="43">
        <v>74.599999999999994</v>
      </c>
      <c r="K179" s="44" t="s">
        <v>54</v>
      </c>
      <c r="L179" s="43"/>
    </row>
    <row r="180" spans="1:12" ht="15">
      <c r="A180" s="23"/>
      <c r="B180" s="15"/>
      <c r="C180" s="11"/>
      <c r="D180" s="7" t="s">
        <v>22</v>
      </c>
      <c r="E180" s="42" t="s">
        <v>45</v>
      </c>
      <c r="F180" s="43">
        <v>20</v>
      </c>
      <c r="G180" s="43">
        <v>1.52</v>
      </c>
      <c r="H180" s="43">
        <v>0.16</v>
      </c>
      <c r="I180" s="43">
        <v>9.84</v>
      </c>
      <c r="J180" s="43">
        <v>47</v>
      </c>
      <c r="K180" s="44" t="s">
        <v>46</v>
      </c>
      <c r="L180" s="43"/>
    </row>
    <row r="181" spans="1:12" ht="1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22</v>
      </c>
      <c r="E182" s="42" t="s">
        <v>61</v>
      </c>
      <c r="F182" s="43">
        <v>30</v>
      </c>
      <c r="G182" s="43">
        <v>1.98</v>
      </c>
      <c r="H182" s="43">
        <v>0.32</v>
      </c>
      <c r="I182" s="43">
        <v>11.88</v>
      </c>
      <c r="J182" s="43">
        <v>59.4</v>
      </c>
      <c r="K182" s="44" t="s">
        <v>46</v>
      </c>
      <c r="L182" s="43"/>
    </row>
    <row r="183" spans="1:12" ht="15">
      <c r="A183" s="23"/>
      <c r="B183" s="15"/>
      <c r="C183" s="11"/>
      <c r="D183" s="6" t="s">
        <v>25</v>
      </c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v>530</v>
      </c>
      <c r="G184" s="19">
        <f t="shared" ref="G184:J184" si="70">SUM(G177:G183)</f>
        <v>20.149999999999999</v>
      </c>
      <c r="H184" s="19">
        <v>19.690000000000001</v>
      </c>
      <c r="I184" s="19">
        <f t="shared" si="70"/>
        <v>81.58</v>
      </c>
      <c r="J184" s="19">
        <f t="shared" si="70"/>
        <v>605.6</v>
      </c>
      <c r="K184" s="25"/>
      <c r="L184" s="19" t="s">
        <v>67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71">SUM(G185:G193)</f>
        <v>0</v>
      </c>
      <c r="H194" s="19">
        <f t="shared" si="71"/>
        <v>0</v>
      </c>
      <c r="I194" s="19">
        <f t="shared" si="71"/>
        <v>0</v>
      </c>
      <c r="J194" s="19">
        <f t="shared" si="71"/>
        <v>0</v>
      </c>
      <c r="K194" s="25"/>
      <c r="L194" s="19">
        <f t="shared" ref="L194" si="72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530</v>
      </c>
      <c r="G195" s="32">
        <f t="shared" ref="G195" si="73">G184+G194</f>
        <v>20.149999999999999</v>
      </c>
      <c r="H195" s="32">
        <f t="shared" ref="H195" si="74">H184+H194</f>
        <v>19.690000000000001</v>
      </c>
      <c r="I195" s="32">
        <f t="shared" ref="I195" si="75">I184+I194</f>
        <v>81.58</v>
      </c>
      <c r="J195" s="32">
        <f t="shared" ref="J195:L195" si="76">J184+J194</f>
        <v>605.6</v>
      </c>
      <c r="K195" s="32"/>
      <c r="L195" s="32" t="e">
        <f t="shared" si="76"/>
        <v>#VALUE!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534.5</v>
      </c>
      <c r="G196" s="34">
        <f t="shared" ref="G196:J196" si="77">(G24+G43+G62+G81+G100+G119+G138+G157+G176+G195)/(IF(G24=0,0,1)+IF(G43=0,0,1)+IF(G62=0,0,1)+IF(G81=0,0,1)+IF(G100=0,0,1)+IF(G119=0,0,1)+IF(G138=0,0,1)+IF(G157=0,0,1)+IF(G176=0,0,1)+IF(G195=0,0,1))</f>
        <v>18.687000000000001</v>
      </c>
      <c r="H196" s="34">
        <f t="shared" si="77"/>
        <v>18.695999999999994</v>
      </c>
      <c r="I196" s="34">
        <f t="shared" si="77"/>
        <v>76.635000000000005</v>
      </c>
      <c r="J196" s="34">
        <f t="shared" si="77"/>
        <v>557.16599999999994</v>
      </c>
      <c r="K196" s="34"/>
      <c r="L196" s="34" t="e">
        <f>(L24+L43+L62+L81+L100+L119+L138+L157+L176+L195)/(IF(L24=0,0,1)+IF(L43=0,0,1)+IF(L62=0,0,1)+IF(L81=0,0,1)+IF(L100=0,0,1)+IF(L119=0,0,1)+IF(L138=0,0,1)+IF(L157=0,0,1)+IF(L176=0,0,1)+IF(L195=0,0,1))</f>
        <v>#VALUE!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2022-05-16T14:23:56Z</dcterms:created>
  <dcterms:modified xsi:type="dcterms:W3CDTF">2025-04-08T13:37:36Z</dcterms:modified>
</cp:coreProperties>
</file>