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20955" windowHeight="96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H196" i="1" s="1"/>
  <c r="G13" i="1"/>
  <c r="G24" i="1" s="1"/>
  <c r="F13" i="1"/>
  <c r="F24" i="1" s="1"/>
  <c r="F196" i="1" s="1"/>
  <c r="G196" i="1" l="1"/>
  <c r="J196" i="1"/>
</calcChain>
</file>

<file path=xl/sharedStrings.xml><?xml version="1.0" encoding="utf-8"?>
<sst xmlns="http://schemas.openxmlformats.org/spreadsheetml/2006/main" count="278" uniqueCount="82">
  <si>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</si>
  <si>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</si>
  <si>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</si>
  <si>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</si>
  <si>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</si>
  <si>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</si>
  <si>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</si>
  <si>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</si>
  <si>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</si>
  <si>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</si>
  <si>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</si>
  <si>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</si>
  <si>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</si>
  <si>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</si>
  <si>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</si>
  <si>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</si>
  <si>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</si>
  <si>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</si>
  <si>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</si>
  <si>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</si>
  <si>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</si>
  <si>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</si>
  <si>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</si>
  <si>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</si>
  <si>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</si>
  <si>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</si>
  <si>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</si>
  <si>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</si>
  <si>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</si>
  <si>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</si>
  <si>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</si>
  <si>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</si>
  <si>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</si>
  <si>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</si>
  <si>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</si>
  <si>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</si>
  <si>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</si>
  <si>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</si>
  <si>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</si>
  <si>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МБОУ "Многопрофильный лицей №10" Елабужского муниципального района Республики Татарстан </t>
  </si>
  <si>
    <t>директор</t>
  </si>
  <si>
    <t>Гиниятуллин Р.М.</t>
  </si>
  <si>
    <t>табл 6 стр 144</t>
  </si>
  <si>
    <t>котлета домашняя из говядины</t>
  </si>
  <si>
    <t>макаронные изделия отварные с маслом сливочным</t>
  </si>
  <si>
    <t xml:space="preserve">компот из сухофруктов </t>
  </si>
  <si>
    <t xml:space="preserve">хлеб ржаной </t>
  </si>
  <si>
    <t>печенье</t>
  </si>
  <si>
    <t>салат из моркови с  яблоками</t>
  </si>
  <si>
    <t>гуляш из говядины</t>
  </si>
  <si>
    <t>каша гречневая рассыпчатая с маслом сливочным</t>
  </si>
  <si>
    <t>чай с сахаром, с лимоном</t>
  </si>
  <si>
    <t>табл 6 стр 134</t>
  </si>
  <si>
    <t>плоды и ягоды свежие (апельсин)</t>
  </si>
  <si>
    <t>табл 9 стр 186</t>
  </si>
  <si>
    <t>хлеб пшеничный</t>
  </si>
  <si>
    <t xml:space="preserve">сыр порционно </t>
  </si>
  <si>
    <t>рис отварной рассыпчатый с маслом сливочным</t>
  </si>
  <si>
    <t>птица запеченная с томатным соусом</t>
  </si>
  <si>
    <t>чай с сахаром</t>
  </si>
  <si>
    <t xml:space="preserve">хлеб </t>
  </si>
  <si>
    <t>хлеб ржаной</t>
  </si>
  <si>
    <t>салат из свеклы отварной</t>
  </si>
  <si>
    <t>рыба, тушенная в томате с овощами</t>
  </si>
  <si>
    <t>пюре картофельное с маслом сливочным</t>
  </si>
  <si>
    <t>компот из свежих яблок (75 С)</t>
  </si>
  <si>
    <t>салат из белокочанной капусты</t>
  </si>
  <si>
    <t>котлеты говяжьи</t>
  </si>
  <si>
    <t>чай с мармеладом</t>
  </si>
  <si>
    <t>салат из моркови с сахаром</t>
  </si>
  <si>
    <t>птица запеченная</t>
  </si>
  <si>
    <t>чай с сахаром,с яблоком</t>
  </si>
  <si>
    <t>ттк</t>
  </si>
  <si>
    <t>овощи тушеные с мясом</t>
  </si>
  <si>
    <t>бутерброд с маслом сливочным и сыром</t>
  </si>
  <si>
    <t>чай "Витаминный" с ягодами</t>
  </si>
  <si>
    <t>котлеты из мяса кур</t>
  </si>
  <si>
    <t>тефтели мясные в сметанно-томатном соусе</t>
  </si>
  <si>
    <t>напиток из свежих фруктов (75С)</t>
  </si>
  <si>
    <t>плов из говядины с рисом</t>
  </si>
  <si>
    <t>салат из свежей капусты с морковью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</si>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</sst>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81" sqref="R18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10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90</v>
      </c>
      <c r="G6" s="40">
        <v>8.15</v>
      </c>
      <c r="H6" s="40">
        <v>10.5</v>
      </c>
      <c r="I6" s="40">
        <v>8.1</v>
      </c>
      <c r="J6" s="40">
        <v>199.57</v>
      </c>
      <c r="K6" s="41">
        <v>71</v>
      </c>
      <c r="L6" s="40"/>
    </row>
    <row r="7" spans="1:12" ht="15" x14ac:dyDescent="0.25">
      <c r="A7" s="23"/>
      <c r="B7" s="15"/>
      <c r="C7" s="11"/>
      <c r="D7" s="6" t="s">
        <v>21</v>
      </c>
      <c r="E7" s="42" t="s">
        <v>44</v>
      </c>
      <c r="F7" s="43">
        <v>155</v>
      </c>
      <c r="G7" s="43">
        <v>5.12</v>
      </c>
      <c r="H7" s="43">
        <v>4.53</v>
      </c>
      <c r="I7" s="43">
        <v>31.99</v>
      </c>
      <c r="J7" s="43">
        <v>189.3</v>
      </c>
      <c r="K7" s="44">
        <v>203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0.66</v>
      </c>
      <c r="H8" s="43">
        <v>0.09</v>
      </c>
      <c r="I8" s="43">
        <v>22.03</v>
      </c>
      <c r="J8" s="43">
        <v>92.9</v>
      </c>
      <c r="K8" s="44">
        <v>349</v>
      </c>
      <c r="L8" s="43"/>
    </row>
    <row r="9" spans="1:12" ht="25.5" x14ac:dyDescent="0.25">
      <c r="A9" s="23"/>
      <c r="B9" s="15"/>
      <c r="C9" s="11"/>
      <c r="D9" s="7" t="s">
        <v>23</v>
      </c>
      <c r="E9" s="42" t="s">
        <v>46</v>
      </c>
      <c r="F9" s="43">
        <v>20</v>
      </c>
      <c r="G9" s="43">
        <v>1.32</v>
      </c>
      <c r="H9" s="43">
        <v>0.54</v>
      </c>
      <c r="I9" s="43">
        <v>17.82</v>
      </c>
      <c r="J9" s="43">
        <v>89.1</v>
      </c>
      <c r="K9" s="44" t="s">
        <v>42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47</v>
      </c>
      <c r="F11" s="43">
        <v>50</v>
      </c>
      <c r="G11" s="43">
        <v>3.7</v>
      </c>
      <c r="H11" s="43">
        <v>4.7</v>
      </c>
      <c r="I11" s="43">
        <v>2.85</v>
      </c>
      <c r="J11" s="43">
        <v>21.5</v>
      </c>
      <c r="K11" s="44"/>
      <c r="L11" s="43"/>
    </row>
    <row r="12" spans="1:12" ht="15" x14ac:dyDescent="0.25">
      <c r="A12" s="23"/>
      <c r="B12" s="15"/>
      <c r="C12" s="11"/>
      <c r="D12" s="6"/>
      <c r="E12" s="42" t="s">
        <v>48</v>
      </c>
      <c r="F12" s="43">
        <v>60</v>
      </c>
      <c r="G12" s="43">
        <v>0.64</v>
      </c>
      <c r="H12" s="43">
        <v>0.1</v>
      </c>
      <c r="I12" s="43">
        <v>5.1100000000000003</v>
      </c>
      <c r="J12" s="43">
        <v>23.94</v>
      </c>
      <c r="K12" s="44">
        <v>59</v>
      </c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575</v>
      </c>
      <c r="G13" s="19">
        <f t="shared" ref="G13:J13" si="0">SUM(G6:G12)</f>
        <v>19.59</v>
      </c>
      <c r="H13" s="19">
        <f t="shared" si="0"/>
        <v>20.46</v>
      </c>
      <c r="I13" s="19">
        <f t="shared" si="0"/>
        <v>87.899999999999991</v>
      </c>
      <c r="J13" s="19">
        <f t="shared" si="0"/>
        <v>616.31000000000006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575</v>
      </c>
      <c r="G24" s="32">
        <f t="shared" ref="G24:J24" si="4">G13+G23</f>
        <v>19.59</v>
      </c>
      <c r="H24" s="32">
        <f t="shared" si="4"/>
        <v>20.46</v>
      </c>
      <c r="I24" s="32">
        <f t="shared" si="4"/>
        <v>87.899999999999991</v>
      </c>
      <c r="J24" s="32">
        <f t="shared" si="4"/>
        <v>616.31000000000006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100</v>
      </c>
      <c r="G25" s="40">
        <v>10.45</v>
      </c>
      <c r="H25" s="40">
        <v>10.71</v>
      </c>
      <c r="I25" s="40">
        <v>22.89</v>
      </c>
      <c r="J25" s="40">
        <v>221</v>
      </c>
      <c r="K25" s="41">
        <v>260</v>
      </c>
      <c r="L25" s="40"/>
    </row>
    <row r="26" spans="1:12" ht="15" x14ac:dyDescent="0.25">
      <c r="A26" s="14"/>
      <c r="B26" s="15"/>
      <c r="C26" s="11"/>
      <c r="D26" s="6" t="s">
        <v>21</v>
      </c>
      <c r="E26" s="42" t="s">
        <v>50</v>
      </c>
      <c r="F26" s="43">
        <v>155</v>
      </c>
      <c r="G26" s="43">
        <v>4.6100000000000003</v>
      </c>
      <c r="H26" s="43">
        <v>6.92</v>
      </c>
      <c r="I26" s="43">
        <v>27.79</v>
      </c>
      <c r="J26" s="43">
        <v>207</v>
      </c>
      <c r="K26" s="44">
        <v>171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0.13</v>
      </c>
      <c r="H27" s="43">
        <v>0.02</v>
      </c>
      <c r="I27" s="43">
        <v>10.199999999999999</v>
      </c>
      <c r="J27" s="43">
        <v>42</v>
      </c>
      <c r="K27" s="44">
        <v>377</v>
      </c>
      <c r="L27" s="43"/>
    </row>
    <row r="28" spans="1:12" ht="25.5" x14ac:dyDescent="0.25">
      <c r="A28" s="14"/>
      <c r="B28" s="15"/>
      <c r="C28" s="11"/>
      <c r="D28" s="7" t="s">
        <v>23</v>
      </c>
      <c r="E28" s="42" t="s">
        <v>55</v>
      </c>
      <c r="F28" s="43">
        <v>25</v>
      </c>
      <c r="G28" s="43">
        <v>1.54</v>
      </c>
      <c r="H28" s="43">
        <v>0.2</v>
      </c>
      <c r="I28" s="43">
        <v>12.3</v>
      </c>
      <c r="J28" s="43">
        <v>58.75</v>
      </c>
      <c r="K28" s="44" t="s">
        <v>52</v>
      </c>
      <c r="L28" s="43"/>
    </row>
    <row r="29" spans="1:12" ht="25.5" x14ac:dyDescent="0.25">
      <c r="A29" s="14"/>
      <c r="B29" s="15"/>
      <c r="C29" s="11"/>
      <c r="D29" s="7" t="s">
        <v>24</v>
      </c>
      <c r="E29" s="42" t="s">
        <v>53</v>
      </c>
      <c r="F29" s="43">
        <v>100</v>
      </c>
      <c r="G29" s="43">
        <v>0.8</v>
      </c>
      <c r="H29" s="43">
        <v>0.2</v>
      </c>
      <c r="I29" s="43">
        <v>8.1</v>
      </c>
      <c r="J29" s="43">
        <v>43</v>
      </c>
      <c r="K29" s="44" t="s">
        <v>54</v>
      </c>
      <c r="L29" s="43"/>
    </row>
    <row r="30" spans="1:12" ht="25.5" x14ac:dyDescent="0.25">
      <c r="A30" s="14"/>
      <c r="B30" s="15"/>
      <c r="C30" s="11"/>
      <c r="D30" s="6"/>
      <c r="E30" s="42" t="s">
        <v>56</v>
      </c>
      <c r="F30" s="43">
        <v>10</v>
      </c>
      <c r="G30" s="43">
        <v>2.63</v>
      </c>
      <c r="H30" s="43">
        <v>2.66</v>
      </c>
      <c r="I30" s="43">
        <v>0</v>
      </c>
      <c r="J30" s="43">
        <v>34.33</v>
      </c>
      <c r="K30" s="44" t="s">
        <v>54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590</v>
      </c>
      <c r="G32" s="19">
        <f t="shared" ref="G32" si="6">SUM(G25:G31)</f>
        <v>20.16</v>
      </c>
      <c r="H32" s="19">
        <f t="shared" ref="H32" si="7">SUM(H25:H31)</f>
        <v>20.71</v>
      </c>
      <c r="I32" s="19">
        <f t="shared" ref="I32" si="8">SUM(I25:I31)</f>
        <v>81.279999999999987</v>
      </c>
      <c r="J32" s="19">
        <f t="shared" ref="J32:L32" si="9">SUM(J25:J31)</f>
        <v>606.08000000000004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590</v>
      </c>
      <c r="G43" s="32">
        <f t="shared" ref="G43" si="14">G32+G42</f>
        <v>20.16</v>
      </c>
      <c r="H43" s="32">
        <f t="shared" ref="H43" si="15">H32+H42</f>
        <v>20.71</v>
      </c>
      <c r="I43" s="32">
        <f t="shared" ref="I43" si="16">I32+I42</f>
        <v>81.279999999999987</v>
      </c>
      <c r="J43" s="32">
        <f t="shared" ref="J43:L43" si="17">J32+J42</f>
        <v>606.08000000000004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155</v>
      </c>
      <c r="G44" s="40">
        <v>3.74</v>
      </c>
      <c r="H44" s="40">
        <v>4.75</v>
      </c>
      <c r="I44" s="40">
        <v>39.229999999999997</v>
      </c>
      <c r="J44" s="40">
        <v>209</v>
      </c>
      <c r="K44" s="41">
        <v>304</v>
      </c>
      <c r="L44" s="40"/>
    </row>
    <row r="45" spans="1:12" ht="15" x14ac:dyDescent="0.25">
      <c r="A45" s="23"/>
      <c r="B45" s="15"/>
      <c r="C45" s="11"/>
      <c r="D45" s="6" t="s">
        <v>21</v>
      </c>
      <c r="E45" s="42" t="s">
        <v>58</v>
      </c>
      <c r="F45" s="43">
        <v>110</v>
      </c>
      <c r="G45" s="43">
        <v>12</v>
      </c>
      <c r="H45" s="43">
        <v>10.039999999999999</v>
      </c>
      <c r="I45" s="43">
        <v>8.6</v>
      </c>
      <c r="J45" s="43">
        <v>195.1</v>
      </c>
      <c r="K45" s="44">
        <v>293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59</v>
      </c>
      <c r="F46" s="43">
        <v>200</v>
      </c>
      <c r="G46" s="43">
        <v>7.0000000000000007E-2</v>
      </c>
      <c r="H46" s="43">
        <v>0.02</v>
      </c>
      <c r="I46" s="43">
        <v>10</v>
      </c>
      <c r="J46" s="43">
        <v>40</v>
      </c>
      <c r="K46" s="44">
        <v>376</v>
      </c>
      <c r="L46" s="43"/>
    </row>
    <row r="47" spans="1:12" ht="25.5" x14ac:dyDescent="0.25">
      <c r="A47" s="23"/>
      <c r="B47" s="15"/>
      <c r="C47" s="11"/>
      <c r="D47" s="7" t="s">
        <v>23</v>
      </c>
      <c r="E47" s="42" t="s">
        <v>55</v>
      </c>
      <c r="F47" s="43">
        <v>20</v>
      </c>
      <c r="G47" s="43">
        <v>1.5199999999999998</v>
      </c>
      <c r="H47" s="43">
        <v>0.15999999999999998</v>
      </c>
      <c r="I47" s="43">
        <v>9.8399999999999981</v>
      </c>
      <c r="J47" s="43">
        <v>47</v>
      </c>
      <c r="K47" s="44" t="s">
        <v>52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25.5" x14ac:dyDescent="0.25">
      <c r="A49" s="23"/>
      <c r="B49" s="15"/>
      <c r="C49" s="11"/>
      <c r="D49" s="6" t="s">
        <v>60</v>
      </c>
      <c r="E49" s="42" t="s">
        <v>61</v>
      </c>
      <c r="F49" s="43">
        <v>20</v>
      </c>
      <c r="G49" s="43">
        <v>1.32</v>
      </c>
      <c r="H49" s="43">
        <v>0.24</v>
      </c>
      <c r="I49" s="43">
        <v>7.9200000000000008</v>
      </c>
      <c r="J49" s="43">
        <v>39.6</v>
      </c>
      <c r="K49" s="44" t="s">
        <v>42</v>
      </c>
      <c r="L49" s="43"/>
    </row>
    <row r="50" spans="1:12" ht="15" x14ac:dyDescent="0.25">
      <c r="A50" s="23"/>
      <c r="B50" s="15"/>
      <c r="C50" s="11"/>
      <c r="D50" s="6"/>
      <c r="E50" s="42" t="s">
        <v>62</v>
      </c>
      <c r="F50" s="43">
        <v>60</v>
      </c>
      <c r="G50" s="43">
        <v>0.84</v>
      </c>
      <c r="H50" s="43">
        <v>3.6</v>
      </c>
      <c r="I50" s="43">
        <v>4.96</v>
      </c>
      <c r="J50" s="43">
        <v>55.68</v>
      </c>
      <c r="K50" s="44">
        <v>52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565</v>
      </c>
      <c r="G51" s="19">
        <f t="shared" ref="G51" si="18">SUM(G44:G50)</f>
        <v>19.490000000000002</v>
      </c>
      <c r="H51" s="19">
        <f t="shared" ref="H51" si="19">SUM(H44:H50)</f>
        <v>18.809999999999999</v>
      </c>
      <c r="I51" s="19">
        <f t="shared" ref="I51" si="20">SUM(I44:I50)</f>
        <v>80.55</v>
      </c>
      <c r="J51" s="19">
        <f t="shared" ref="J51:L51" si="21">SUM(J44:J50)</f>
        <v>586.38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565</v>
      </c>
      <c r="G62" s="32">
        <f t="shared" ref="G62" si="26">G51+G61</f>
        <v>19.490000000000002</v>
      </c>
      <c r="H62" s="32">
        <f t="shared" ref="H62" si="27">H51+H61</f>
        <v>18.809999999999999</v>
      </c>
      <c r="I62" s="32">
        <f t="shared" ref="I62" si="28">I51+I61</f>
        <v>80.55</v>
      </c>
      <c r="J62" s="32">
        <f t="shared" ref="J62:L62" si="29">J51+J61</f>
        <v>586.38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100</v>
      </c>
      <c r="G63" s="40">
        <v>9.15</v>
      </c>
      <c r="H63" s="40">
        <v>5.62</v>
      </c>
      <c r="I63" s="40">
        <v>7.8</v>
      </c>
      <c r="J63" s="40">
        <v>105</v>
      </c>
      <c r="K63" s="41">
        <v>229</v>
      </c>
      <c r="L63" s="40"/>
    </row>
    <row r="64" spans="1:12" ht="15" x14ac:dyDescent="0.25">
      <c r="A64" s="23"/>
      <c r="B64" s="15"/>
      <c r="C64" s="11"/>
      <c r="D64" s="6" t="s">
        <v>21</v>
      </c>
      <c r="E64" s="42" t="s">
        <v>64</v>
      </c>
      <c r="F64" s="43">
        <v>155</v>
      </c>
      <c r="G64" s="43">
        <v>3.1</v>
      </c>
      <c r="H64" s="43">
        <v>8.43</v>
      </c>
      <c r="I64" s="43">
        <v>20.51</v>
      </c>
      <c r="J64" s="43">
        <v>170.25</v>
      </c>
      <c r="K64" s="44">
        <v>312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65</v>
      </c>
      <c r="F65" s="43">
        <v>200</v>
      </c>
      <c r="G65" s="43">
        <v>0.16000000000000003</v>
      </c>
      <c r="H65" s="43">
        <v>0.16000000000000003</v>
      </c>
      <c r="I65" s="43">
        <v>13.91</v>
      </c>
      <c r="J65" s="43">
        <v>58.74</v>
      </c>
      <c r="K65" s="44">
        <v>342</v>
      </c>
      <c r="L65" s="43"/>
    </row>
    <row r="66" spans="1:12" ht="25.5" x14ac:dyDescent="0.25">
      <c r="A66" s="23"/>
      <c r="B66" s="15"/>
      <c r="C66" s="11"/>
      <c r="D66" s="7" t="s">
        <v>23</v>
      </c>
      <c r="E66" s="42" t="s">
        <v>55</v>
      </c>
      <c r="F66" s="43">
        <v>20</v>
      </c>
      <c r="G66" s="43">
        <v>1.5199999999999998</v>
      </c>
      <c r="H66" s="43">
        <v>0.15999999999999998</v>
      </c>
      <c r="I66" s="43">
        <v>9.8399999999999981</v>
      </c>
      <c r="J66" s="43">
        <v>47</v>
      </c>
      <c r="K66" s="44" t="s">
        <v>52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25.5" x14ac:dyDescent="0.25">
      <c r="A68" s="23"/>
      <c r="B68" s="15"/>
      <c r="C68" s="11"/>
      <c r="D68" s="6" t="s">
        <v>60</v>
      </c>
      <c r="E68" s="42" t="s">
        <v>61</v>
      </c>
      <c r="F68" s="43">
        <v>20</v>
      </c>
      <c r="G68" s="43">
        <v>1.32</v>
      </c>
      <c r="H68" s="43">
        <v>0.24</v>
      </c>
      <c r="I68" s="43">
        <v>7.9200000000000008</v>
      </c>
      <c r="J68" s="43">
        <v>39.6</v>
      </c>
      <c r="K68" s="44" t="s">
        <v>42</v>
      </c>
      <c r="L68" s="43"/>
    </row>
    <row r="69" spans="1:12" ht="15" x14ac:dyDescent="0.25">
      <c r="A69" s="23"/>
      <c r="B69" s="15"/>
      <c r="C69" s="11"/>
      <c r="D69" s="6"/>
      <c r="E69" s="42" t="s">
        <v>66</v>
      </c>
      <c r="F69" s="43">
        <v>60</v>
      </c>
      <c r="G69" s="43">
        <v>0.79</v>
      </c>
      <c r="H69" s="43">
        <v>1.95</v>
      </c>
      <c r="I69" s="43">
        <v>3.88</v>
      </c>
      <c r="J69" s="43">
        <v>36.24</v>
      </c>
      <c r="K69" s="44">
        <v>45</v>
      </c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555</v>
      </c>
      <c r="G70" s="19">
        <f t="shared" ref="G70" si="30">SUM(G63:G69)</f>
        <v>16.04</v>
      </c>
      <c r="H70" s="19">
        <f t="shared" ref="H70" si="31">SUM(H63:H69)</f>
        <v>16.560000000000002</v>
      </c>
      <c r="I70" s="19">
        <f t="shared" ref="I70" si="32">SUM(I63:I69)</f>
        <v>63.86</v>
      </c>
      <c r="J70" s="19">
        <f t="shared" ref="J70:L70" si="33">SUM(J63:J69)</f>
        <v>456.83000000000004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555</v>
      </c>
      <c r="G81" s="32">
        <f t="shared" ref="G81" si="38">G70+G80</f>
        <v>16.04</v>
      </c>
      <c r="H81" s="32">
        <f t="shared" ref="H81" si="39">H70+H80</f>
        <v>16.560000000000002</v>
      </c>
      <c r="I81" s="32">
        <f t="shared" ref="I81" si="40">I70+I80</f>
        <v>63.86</v>
      </c>
      <c r="J81" s="32">
        <f t="shared" ref="J81:L81" si="41">J70+J80</f>
        <v>456.83000000000004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90</v>
      </c>
      <c r="G82" s="40">
        <v>10.18</v>
      </c>
      <c r="H82" s="40">
        <v>11.75</v>
      </c>
      <c r="I82" s="40">
        <v>15.77</v>
      </c>
      <c r="J82" s="40">
        <v>183.4</v>
      </c>
      <c r="K82" s="41">
        <v>271</v>
      </c>
      <c r="L82" s="40"/>
    </row>
    <row r="83" spans="1:12" ht="15" x14ac:dyDescent="0.25">
      <c r="A83" s="23"/>
      <c r="B83" s="15"/>
      <c r="C83" s="11"/>
      <c r="D83" s="6" t="s">
        <v>21</v>
      </c>
      <c r="E83" s="42" t="s">
        <v>50</v>
      </c>
      <c r="F83" s="43">
        <v>155</v>
      </c>
      <c r="G83" s="43">
        <v>4.6100000000000003</v>
      </c>
      <c r="H83" s="43">
        <v>6.92</v>
      </c>
      <c r="I83" s="43">
        <v>27.79</v>
      </c>
      <c r="J83" s="43">
        <v>207</v>
      </c>
      <c r="K83" s="44">
        <v>171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68</v>
      </c>
      <c r="F84" s="43">
        <v>200</v>
      </c>
      <c r="G84" s="43">
        <v>0.09</v>
      </c>
      <c r="H84" s="43">
        <v>0.02</v>
      </c>
      <c r="I84" s="43">
        <v>11.91</v>
      </c>
      <c r="J84" s="43">
        <v>48.15</v>
      </c>
      <c r="K84" s="44">
        <v>376</v>
      </c>
      <c r="L84" s="43"/>
    </row>
    <row r="85" spans="1:12" ht="25.5" x14ac:dyDescent="0.25">
      <c r="A85" s="23"/>
      <c r="B85" s="15"/>
      <c r="C85" s="11"/>
      <c r="D85" s="7" t="s">
        <v>23</v>
      </c>
      <c r="E85" s="42" t="s">
        <v>55</v>
      </c>
      <c r="F85" s="43">
        <v>20</v>
      </c>
      <c r="G85" s="43">
        <v>1.5199999999999998</v>
      </c>
      <c r="H85" s="43">
        <v>0.15999999999999998</v>
      </c>
      <c r="I85" s="43">
        <v>9.8399999999999981</v>
      </c>
      <c r="J85" s="43">
        <v>47</v>
      </c>
      <c r="K85" s="44" t="s">
        <v>52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69</v>
      </c>
      <c r="F87" s="43">
        <v>60</v>
      </c>
      <c r="G87" s="43">
        <v>0.74</v>
      </c>
      <c r="H87" s="43">
        <v>0.06</v>
      </c>
      <c r="I87" s="43">
        <v>6.58</v>
      </c>
      <c r="J87" s="43">
        <v>49.019999999999996</v>
      </c>
      <c r="K87" s="44">
        <v>62</v>
      </c>
      <c r="L87" s="43"/>
    </row>
    <row r="88" spans="1:12" ht="25.5" x14ac:dyDescent="0.25">
      <c r="A88" s="23"/>
      <c r="B88" s="15"/>
      <c r="C88" s="11"/>
      <c r="D88" s="6" t="s">
        <v>23</v>
      </c>
      <c r="E88" s="42" t="s">
        <v>61</v>
      </c>
      <c r="F88" s="43">
        <v>20</v>
      </c>
      <c r="G88" s="43">
        <v>1.32</v>
      </c>
      <c r="H88" s="43">
        <v>0.24</v>
      </c>
      <c r="I88" s="43">
        <v>7.9200000000000008</v>
      </c>
      <c r="J88" s="43">
        <v>39.6</v>
      </c>
      <c r="K88" s="44" t="s">
        <v>42</v>
      </c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18.459999999999997</v>
      </c>
      <c r="H89" s="19">
        <f t="shared" ref="H89" si="43">SUM(H82:H88)</f>
        <v>19.149999999999999</v>
      </c>
      <c r="I89" s="19">
        <f t="shared" ref="I89" si="44">SUM(I82:I88)</f>
        <v>79.81</v>
      </c>
      <c r="J89" s="19">
        <f t="shared" ref="J89:L89" si="45">SUM(J82:J88)</f>
        <v>574.16999999999996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545</v>
      </c>
      <c r="G100" s="32">
        <f t="shared" ref="G100" si="50">G89+G99</f>
        <v>18.459999999999997</v>
      </c>
      <c r="H100" s="32">
        <f t="shared" ref="H100" si="51">H89+H99</f>
        <v>19.149999999999999</v>
      </c>
      <c r="I100" s="32">
        <f t="shared" ref="I100" si="52">I89+I99</f>
        <v>79.81</v>
      </c>
      <c r="J100" s="32">
        <f t="shared" ref="J100:L100" si="53">J89+J99</f>
        <v>574.16999999999996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70</v>
      </c>
      <c r="F101" s="40">
        <v>90</v>
      </c>
      <c r="G101" s="40">
        <v>9.82</v>
      </c>
      <c r="H101" s="40">
        <v>15.96</v>
      </c>
      <c r="I101" s="40">
        <v>0</v>
      </c>
      <c r="J101" s="40">
        <v>202</v>
      </c>
      <c r="K101" s="41">
        <v>293</v>
      </c>
      <c r="L101" s="40"/>
    </row>
    <row r="102" spans="1:12" ht="15" x14ac:dyDescent="0.25">
      <c r="A102" s="23"/>
      <c r="B102" s="15"/>
      <c r="C102" s="11"/>
      <c r="D102" s="6" t="s">
        <v>21</v>
      </c>
      <c r="E102" s="42" t="s">
        <v>44</v>
      </c>
      <c r="F102" s="43">
        <v>153</v>
      </c>
      <c r="G102" s="43">
        <v>5.0999999999999996</v>
      </c>
      <c r="H102" s="43">
        <v>2.85</v>
      </c>
      <c r="I102" s="43">
        <v>39.56</v>
      </c>
      <c r="J102" s="43">
        <v>186.1</v>
      </c>
      <c r="K102" s="44">
        <v>203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71</v>
      </c>
      <c r="F103" s="43">
        <v>200</v>
      </c>
      <c r="G103" s="43">
        <v>0.11</v>
      </c>
      <c r="H103" s="43">
        <v>0.06</v>
      </c>
      <c r="I103" s="43">
        <v>12.69</v>
      </c>
      <c r="J103" s="43">
        <v>45.05</v>
      </c>
      <c r="K103" s="44">
        <v>376</v>
      </c>
      <c r="L103" s="43"/>
    </row>
    <row r="104" spans="1:12" ht="25.5" x14ac:dyDescent="0.25">
      <c r="A104" s="23"/>
      <c r="B104" s="15"/>
      <c r="C104" s="11"/>
      <c r="D104" s="7" t="s">
        <v>23</v>
      </c>
      <c r="E104" s="42" t="s">
        <v>55</v>
      </c>
      <c r="F104" s="43">
        <v>40</v>
      </c>
      <c r="G104" s="43">
        <v>3.0399999999999996</v>
      </c>
      <c r="H104" s="43">
        <v>0.31999999999999995</v>
      </c>
      <c r="I104" s="43">
        <v>19.679999999999996</v>
      </c>
      <c r="J104" s="43">
        <v>94</v>
      </c>
      <c r="K104" s="44" t="s">
        <v>52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25.5" x14ac:dyDescent="0.25">
      <c r="A106" s="23"/>
      <c r="B106" s="15"/>
      <c r="C106" s="11"/>
      <c r="D106" s="6" t="s">
        <v>23</v>
      </c>
      <c r="E106" s="42" t="s">
        <v>61</v>
      </c>
      <c r="F106" s="43">
        <v>20</v>
      </c>
      <c r="G106" s="43">
        <v>1.32</v>
      </c>
      <c r="H106" s="43">
        <v>0.24</v>
      </c>
      <c r="I106" s="43">
        <v>7.9200000000000008</v>
      </c>
      <c r="J106" s="43">
        <v>39.6</v>
      </c>
      <c r="K106" s="44" t="s">
        <v>42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503</v>
      </c>
      <c r="G108" s="19">
        <f t="shared" ref="G108:J108" si="54">SUM(G101:G107)</f>
        <v>19.39</v>
      </c>
      <c r="H108" s="19">
        <f t="shared" si="54"/>
        <v>19.43</v>
      </c>
      <c r="I108" s="19">
        <f t="shared" si="54"/>
        <v>79.849999999999994</v>
      </c>
      <c r="J108" s="19">
        <f t="shared" si="54"/>
        <v>566.75000000000011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503</v>
      </c>
      <c r="G119" s="32">
        <f t="shared" ref="G119" si="58">G108+G118</f>
        <v>19.39</v>
      </c>
      <c r="H119" s="32">
        <f t="shared" ref="H119" si="59">H108+H118</f>
        <v>19.43</v>
      </c>
      <c r="I119" s="32">
        <f t="shared" ref="I119" si="60">I108+I118</f>
        <v>79.849999999999994</v>
      </c>
      <c r="J119" s="32">
        <f t="shared" ref="J119:L119" si="61">J108+J118</f>
        <v>566.75000000000011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v>200</v>
      </c>
      <c r="G120" s="40">
        <v>5.0999999999999996</v>
      </c>
      <c r="H120" s="40">
        <v>5.38</v>
      </c>
      <c r="I120" s="40">
        <v>22.34</v>
      </c>
      <c r="J120" s="40">
        <v>191.35</v>
      </c>
      <c r="K120" s="41">
        <v>143</v>
      </c>
      <c r="L120" s="40"/>
    </row>
    <row r="121" spans="1:12" ht="15" x14ac:dyDescent="0.25">
      <c r="A121" s="14"/>
      <c r="B121" s="15"/>
      <c r="C121" s="11"/>
      <c r="D121" s="6"/>
      <c r="E121" s="42" t="s">
        <v>74</v>
      </c>
      <c r="F121" s="43">
        <v>60</v>
      </c>
      <c r="G121" s="43">
        <v>7.0299999999999994</v>
      </c>
      <c r="H121" s="43">
        <v>7.94</v>
      </c>
      <c r="I121" s="43">
        <v>19.75</v>
      </c>
      <c r="J121" s="43">
        <v>178.5</v>
      </c>
      <c r="K121" s="44">
        <v>3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75</v>
      </c>
      <c r="F122" s="43">
        <v>200</v>
      </c>
      <c r="G122" s="43">
        <v>0.24000000000000002</v>
      </c>
      <c r="H122" s="43">
        <v>9.0000000000000011E-2</v>
      </c>
      <c r="I122" s="43">
        <v>12.42</v>
      </c>
      <c r="J122" s="43">
        <v>54.2</v>
      </c>
      <c r="K122" s="44" t="s">
        <v>72</v>
      </c>
      <c r="L122" s="43"/>
    </row>
    <row r="123" spans="1:12" ht="25.5" x14ac:dyDescent="0.25">
      <c r="A123" s="14"/>
      <c r="B123" s="15"/>
      <c r="C123" s="11"/>
      <c r="D123" s="7" t="s">
        <v>23</v>
      </c>
      <c r="E123" s="42" t="s">
        <v>61</v>
      </c>
      <c r="F123" s="43">
        <v>20</v>
      </c>
      <c r="G123" s="43">
        <v>1.32</v>
      </c>
      <c r="H123" s="43">
        <v>0.24</v>
      </c>
      <c r="I123" s="43">
        <v>7.9200000000000008</v>
      </c>
      <c r="J123" s="43">
        <v>39.6</v>
      </c>
      <c r="K123" s="44" t="s">
        <v>42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47</v>
      </c>
      <c r="F125" s="43">
        <v>30</v>
      </c>
      <c r="G125" s="43">
        <v>2.2200000000000002</v>
      </c>
      <c r="H125" s="43">
        <v>2.82</v>
      </c>
      <c r="I125" s="43">
        <v>1.71</v>
      </c>
      <c r="J125" s="43">
        <v>12.9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15.91</v>
      </c>
      <c r="H127" s="19">
        <f t="shared" si="62"/>
        <v>16.47</v>
      </c>
      <c r="I127" s="19">
        <f t="shared" si="62"/>
        <v>64.14</v>
      </c>
      <c r="J127" s="19">
        <f t="shared" si="62"/>
        <v>476.55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510</v>
      </c>
      <c r="G138" s="32">
        <f t="shared" ref="G138" si="66">G127+G137</f>
        <v>15.91</v>
      </c>
      <c r="H138" s="32">
        <f t="shared" ref="H138" si="67">H127+H137</f>
        <v>16.47</v>
      </c>
      <c r="I138" s="32">
        <f t="shared" ref="I138" si="68">I127+I137</f>
        <v>64.14</v>
      </c>
      <c r="J138" s="32">
        <f t="shared" ref="J138:L138" si="69">J127+J137</f>
        <v>476.55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76</v>
      </c>
      <c r="F139" s="40">
        <v>90</v>
      </c>
      <c r="G139" s="40">
        <v>11.85</v>
      </c>
      <c r="H139" s="40">
        <v>8.06</v>
      </c>
      <c r="I139" s="40">
        <v>18.53</v>
      </c>
      <c r="J139" s="40">
        <v>198</v>
      </c>
      <c r="K139" s="41">
        <v>294</v>
      </c>
      <c r="L139" s="40"/>
    </row>
    <row r="140" spans="1:12" ht="15" x14ac:dyDescent="0.25">
      <c r="A140" s="23"/>
      <c r="B140" s="15"/>
      <c r="C140" s="11"/>
      <c r="D140" s="6" t="s">
        <v>21</v>
      </c>
      <c r="E140" s="42" t="s">
        <v>64</v>
      </c>
      <c r="F140" s="43">
        <v>155</v>
      </c>
      <c r="G140" s="43">
        <v>3.13</v>
      </c>
      <c r="H140" s="43">
        <v>8.43</v>
      </c>
      <c r="I140" s="43">
        <v>20.51</v>
      </c>
      <c r="J140" s="43">
        <v>170.25</v>
      </c>
      <c r="K140" s="44">
        <v>312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59</v>
      </c>
      <c r="F141" s="43">
        <v>200</v>
      </c>
      <c r="G141" s="43">
        <v>7.0000000000000007E-2</v>
      </c>
      <c r="H141" s="43">
        <v>0.02</v>
      </c>
      <c r="I141" s="43">
        <v>10</v>
      </c>
      <c r="J141" s="43">
        <v>40</v>
      </c>
      <c r="K141" s="44">
        <v>376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55</v>
      </c>
      <c r="F142" s="43">
        <v>35</v>
      </c>
      <c r="G142" s="43">
        <v>2.6599999999999997</v>
      </c>
      <c r="H142" s="43">
        <v>0.27999999999999997</v>
      </c>
      <c r="I142" s="43">
        <v>17.219999999999995</v>
      </c>
      <c r="J142" s="43">
        <v>82.25</v>
      </c>
      <c r="K142" s="44" t="s">
        <v>52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62</v>
      </c>
      <c r="F144" s="43">
        <v>60</v>
      </c>
      <c r="G144" s="43">
        <v>0.84</v>
      </c>
      <c r="H144" s="43">
        <v>3.61</v>
      </c>
      <c r="I144" s="43">
        <v>4.96</v>
      </c>
      <c r="J144" s="43">
        <v>55.68</v>
      </c>
      <c r="K144" s="44">
        <v>52</v>
      </c>
      <c r="L144" s="43"/>
    </row>
    <row r="145" spans="1:12" ht="25.5" x14ac:dyDescent="0.25">
      <c r="A145" s="23"/>
      <c r="B145" s="15"/>
      <c r="C145" s="11"/>
      <c r="D145" s="6" t="s">
        <v>23</v>
      </c>
      <c r="E145" s="42" t="s">
        <v>61</v>
      </c>
      <c r="F145" s="43">
        <v>25</v>
      </c>
      <c r="G145" s="43">
        <v>1.6500000000000001</v>
      </c>
      <c r="H145" s="43">
        <v>0.3</v>
      </c>
      <c r="I145" s="43">
        <v>9.9</v>
      </c>
      <c r="J145" s="43">
        <v>49.5</v>
      </c>
      <c r="K145" s="44" t="s">
        <v>42</v>
      </c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565</v>
      </c>
      <c r="G146" s="19">
        <f t="shared" ref="G146:J146" si="70">SUM(G139:G145)</f>
        <v>20.2</v>
      </c>
      <c r="H146" s="19">
        <f t="shared" si="70"/>
        <v>20.700000000000003</v>
      </c>
      <c r="I146" s="19">
        <f t="shared" si="70"/>
        <v>81.12</v>
      </c>
      <c r="J146" s="19">
        <f t="shared" si="70"/>
        <v>595.67999999999995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565</v>
      </c>
      <c r="G157" s="32">
        <f t="shared" ref="G157" si="74">G146+G156</f>
        <v>20.2</v>
      </c>
      <c r="H157" s="32">
        <f t="shared" ref="H157" si="75">H146+H156</f>
        <v>20.700000000000003</v>
      </c>
      <c r="I157" s="32">
        <f t="shared" ref="I157" si="76">I146+I156</f>
        <v>81.12</v>
      </c>
      <c r="J157" s="32">
        <f t="shared" ref="J157:L157" si="77">J146+J156</f>
        <v>595.67999999999995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77</v>
      </c>
      <c r="F158" s="40">
        <v>100</v>
      </c>
      <c r="G158" s="40">
        <v>7.28</v>
      </c>
      <c r="H158" s="40">
        <v>11.7904</v>
      </c>
      <c r="I158" s="40">
        <v>6.73</v>
      </c>
      <c r="J158" s="40">
        <v>133.99</v>
      </c>
      <c r="K158" s="41">
        <v>279</v>
      </c>
      <c r="L158" s="40"/>
    </row>
    <row r="159" spans="1:12" ht="15" x14ac:dyDescent="0.25">
      <c r="A159" s="23"/>
      <c r="B159" s="15"/>
      <c r="C159" s="11"/>
      <c r="D159" s="6" t="s">
        <v>21</v>
      </c>
      <c r="E159" s="42" t="s">
        <v>44</v>
      </c>
      <c r="F159" s="43">
        <v>153</v>
      </c>
      <c r="G159" s="43">
        <v>5.0999999999999996</v>
      </c>
      <c r="H159" s="43">
        <v>2.85</v>
      </c>
      <c r="I159" s="43">
        <v>33.770000000000003</v>
      </c>
      <c r="J159" s="43">
        <v>176.1</v>
      </c>
      <c r="K159" s="44">
        <v>203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78</v>
      </c>
      <c r="F160" s="43">
        <v>200</v>
      </c>
      <c r="G160" s="43">
        <v>0.34</v>
      </c>
      <c r="H160" s="43">
        <v>0.17</v>
      </c>
      <c r="I160" s="43">
        <v>9.99</v>
      </c>
      <c r="J160" s="43">
        <v>63.6</v>
      </c>
      <c r="K160" s="44" t="s">
        <v>72</v>
      </c>
      <c r="L160" s="43"/>
    </row>
    <row r="161" spans="1:12" ht="25.5" x14ac:dyDescent="0.25">
      <c r="A161" s="23"/>
      <c r="B161" s="15"/>
      <c r="C161" s="11"/>
      <c r="D161" s="7" t="s">
        <v>23</v>
      </c>
      <c r="E161" s="42" t="s">
        <v>55</v>
      </c>
      <c r="F161" s="43">
        <v>20</v>
      </c>
      <c r="G161" s="43">
        <v>1.5199999999999998</v>
      </c>
      <c r="H161" s="43">
        <v>0.15999999999999998</v>
      </c>
      <c r="I161" s="43">
        <v>9.8399999999999981</v>
      </c>
      <c r="J161" s="43">
        <v>47</v>
      </c>
      <c r="K161" s="44" t="s">
        <v>52</v>
      </c>
      <c r="L161" s="43"/>
    </row>
    <row r="162" spans="1:12" ht="25.5" x14ac:dyDescent="0.25">
      <c r="A162" s="23"/>
      <c r="B162" s="15"/>
      <c r="C162" s="11"/>
      <c r="D162" s="7" t="s">
        <v>24</v>
      </c>
      <c r="E162" s="42" t="s">
        <v>53</v>
      </c>
      <c r="F162" s="43">
        <v>100</v>
      </c>
      <c r="G162" s="43">
        <v>0.8</v>
      </c>
      <c r="H162" s="43">
        <v>0.2</v>
      </c>
      <c r="I162" s="43">
        <v>8.0500000000000007</v>
      </c>
      <c r="J162" s="43">
        <v>43</v>
      </c>
      <c r="K162" s="44" t="s">
        <v>54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573</v>
      </c>
      <c r="G165" s="19">
        <f t="shared" ref="G165:J165" si="78">SUM(G158:G164)</f>
        <v>15.04</v>
      </c>
      <c r="H165" s="19">
        <f t="shared" si="78"/>
        <v>15.170399999999999</v>
      </c>
      <c r="I165" s="19">
        <f t="shared" si="78"/>
        <v>68.38</v>
      </c>
      <c r="J165" s="19">
        <f t="shared" si="78"/>
        <v>463.69000000000005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573</v>
      </c>
      <c r="G176" s="32">
        <f t="shared" ref="G176" si="82">G165+G175</f>
        <v>15.04</v>
      </c>
      <c r="H176" s="32">
        <f t="shared" ref="H176" si="83">H165+H175</f>
        <v>15.170399999999999</v>
      </c>
      <c r="I176" s="32">
        <f t="shared" ref="I176" si="84">I165+I175</f>
        <v>68.38</v>
      </c>
      <c r="J176" s="32">
        <f t="shared" ref="J176:L176" si="85">J165+J175</f>
        <v>463.69000000000005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79</v>
      </c>
      <c r="F177" s="40">
        <v>200</v>
      </c>
      <c r="G177" s="40">
        <v>16.03</v>
      </c>
      <c r="H177" s="40">
        <v>18.16</v>
      </c>
      <c r="I177" s="40">
        <v>45.91</v>
      </c>
      <c r="J177" s="40">
        <v>415.89</v>
      </c>
      <c r="K177" s="41">
        <v>265</v>
      </c>
      <c r="L177" s="40"/>
    </row>
    <row r="178" spans="1:12" ht="15" x14ac:dyDescent="0.25">
      <c r="A178" s="23"/>
      <c r="B178" s="15"/>
      <c r="C178" s="11"/>
      <c r="D178" s="6"/>
      <c r="E178" s="42" t="s">
        <v>80</v>
      </c>
      <c r="F178" s="43">
        <v>60</v>
      </c>
      <c r="G178" s="43">
        <v>0.79</v>
      </c>
      <c r="H178" s="43">
        <v>1.95</v>
      </c>
      <c r="I178" s="43">
        <v>3.88</v>
      </c>
      <c r="J178" s="43">
        <v>36.24</v>
      </c>
      <c r="K178" s="44">
        <v>45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81</v>
      </c>
      <c r="F179" s="43">
        <v>200</v>
      </c>
      <c r="G179" s="43">
        <v>0.11</v>
      </c>
      <c r="H179" s="43">
        <v>0.06</v>
      </c>
      <c r="I179" s="43">
        <v>10.99</v>
      </c>
      <c r="J179" s="43">
        <v>45.05</v>
      </c>
      <c r="K179" s="44">
        <v>376</v>
      </c>
      <c r="L179" s="43"/>
    </row>
    <row r="180" spans="1:12" ht="25.5" x14ac:dyDescent="0.25">
      <c r="A180" s="23"/>
      <c r="B180" s="15"/>
      <c r="C180" s="11"/>
      <c r="D180" s="7" t="s">
        <v>23</v>
      </c>
      <c r="E180" s="42" t="s">
        <v>55</v>
      </c>
      <c r="F180" s="43">
        <v>25</v>
      </c>
      <c r="G180" s="43">
        <v>1.8999999999999997</v>
      </c>
      <c r="H180" s="43">
        <v>0.19999999999999996</v>
      </c>
      <c r="I180" s="43">
        <v>12.299999999999997</v>
      </c>
      <c r="J180" s="43">
        <v>58.75</v>
      </c>
      <c r="K180" s="44" t="s">
        <v>52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25.5" x14ac:dyDescent="0.25">
      <c r="A182" s="23"/>
      <c r="B182" s="15"/>
      <c r="C182" s="11"/>
      <c r="D182" s="6" t="s">
        <v>23</v>
      </c>
      <c r="E182" s="42" t="s">
        <v>61</v>
      </c>
      <c r="F182" s="43">
        <v>20</v>
      </c>
      <c r="G182" s="43">
        <v>1.32</v>
      </c>
      <c r="H182" s="43">
        <v>0.24</v>
      </c>
      <c r="I182" s="43">
        <v>7.9200000000000008</v>
      </c>
      <c r="J182" s="43">
        <v>39.6</v>
      </c>
      <c r="K182" s="44" t="s">
        <v>42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20.149999999999999</v>
      </c>
      <c r="H184" s="19">
        <f t="shared" si="86"/>
        <v>20.609999999999996</v>
      </c>
      <c r="I184" s="19">
        <f t="shared" si="86"/>
        <v>81</v>
      </c>
      <c r="J184" s="19">
        <f t="shared" si="86"/>
        <v>595.53000000000009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505</v>
      </c>
      <c r="G195" s="32">
        <f t="shared" ref="G195" si="90">G184+G194</f>
        <v>20.149999999999999</v>
      </c>
      <c r="H195" s="32">
        <f t="shared" ref="H195" si="91">H184+H194</f>
        <v>20.609999999999996</v>
      </c>
      <c r="I195" s="32">
        <f t="shared" ref="I195" si="92">I184+I194</f>
        <v>81</v>
      </c>
      <c r="J195" s="32">
        <f t="shared" ref="J195:L195" si="93">J184+J194</f>
        <v>595.53000000000009</v>
      </c>
      <c r="K195" s="32"/>
      <c r="L195" s="32">
        <f t="shared" si="93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548.6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18.442999999999998</v>
      </c>
      <c r="H196" s="34">
        <f t="shared" si="94"/>
        <v>18.807040000000001</v>
      </c>
      <c r="I196" s="34">
        <f t="shared" si="94"/>
        <v>76.789000000000001</v>
      </c>
      <c r="J196" s="34">
        <f t="shared" si="94"/>
        <v>553.79700000000003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2023-10-14T09:05:29Z</dcterms:modified>
</cp:coreProperties>
</file>