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23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B214" i="1"/>
  <c r="A214" i="1"/>
  <c r="B204" i="1"/>
  <c r="A204" i="1"/>
  <c r="L203" i="1"/>
  <c r="J203" i="1"/>
  <c r="I203" i="1"/>
  <c r="H203" i="1"/>
  <c r="G203" i="1"/>
  <c r="F203" i="1"/>
  <c r="B109" i="1"/>
  <c r="B119" i="1"/>
  <c r="A119" i="1"/>
  <c r="A109" i="1"/>
  <c r="L108" i="1"/>
  <c r="J108" i="1"/>
  <c r="I108" i="1"/>
  <c r="H108" i="1"/>
  <c r="G108" i="1"/>
  <c r="F108" i="1"/>
  <c r="L233" i="1" l="1"/>
  <c r="J233" i="1"/>
  <c r="I233" i="1"/>
  <c r="H233" i="1"/>
  <c r="G233" i="1"/>
  <c r="F233" i="1"/>
  <c r="B195" i="1"/>
  <c r="A195" i="1"/>
  <c r="B185" i="1"/>
  <c r="A185" i="1"/>
  <c r="L184" i="1"/>
  <c r="J184" i="1"/>
  <c r="I184" i="1"/>
  <c r="H184" i="1"/>
  <c r="G184" i="1"/>
  <c r="F184" i="1"/>
  <c r="B176" i="1"/>
  <c r="A176" i="1"/>
  <c r="B166" i="1"/>
  <c r="A166" i="1"/>
  <c r="L165" i="1"/>
  <c r="J165" i="1"/>
  <c r="I165" i="1"/>
  <c r="H165" i="1"/>
  <c r="G165" i="1"/>
  <c r="F165" i="1"/>
  <c r="B157" i="1"/>
  <c r="A157" i="1"/>
  <c r="B147" i="1"/>
  <c r="A147" i="1"/>
  <c r="L146" i="1"/>
  <c r="J146" i="1"/>
  <c r="I146" i="1"/>
  <c r="H146" i="1"/>
  <c r="G146" i="1"/>
  <c r="F146" i="1"/>
  <c r="B138" i="1"/>
  <c r="A138" i="1"/>
  <c r="B128" i="1"/>
  <c r="A128" i="1"/>
  <c r="L127" i="1"/>
  <c r="J127" i="1"/>
  <c r="I127" i="1"/>
  <c r="H127" i="1"/>
  <c r="G127" i="1"/>
  <c r="F127" i="1"/>
  <c r="B100" i="1"/>
  <c r="A100" i="1"/>
  <c r="B90" i="1"/>
  <c r="A90" i="1"/>
  <c r="L89" i="1"/>
  <c r="J89" i="1"/>
  <c r="I89" i="1"/>
  <c r="H89" i="1"/>
  <c r="G89" i="1"/>
  <c r="F89" i="1"/>
  <c r="B81" i="1"/>
  <c r="A81" i="1"/>
  <c r="B71" i="1"/>
  <c r="A71" i="1"/>
  <c r="L70" i="1"/>
  <c r="J70" i="1"/>
  <c r="I70" i="1"/>
  <c r="H70" i="1"/>
  <c r="G70" i="1"/>
  <c r="F70" i="1"/>
  <c r="B62" i="1"/>
  <c r="A62" i="1"/>
  <c r="B52" i="1"/>
  <c r="A52" i="1"/>
  <c r="L51" i="1"/>
  <c r="J51" i="1"/>
  <c r="I51" i="1"/>
  <c r="H51" i="1"/>
  <c r="G51" i="1"/>
  <c r="F51" i="1"/>
  <c r="B43" i="1"/>
  <c r="A43" i="1"/>
  <c r="B33" i="1"/>
  <c r="A33" i="1"/>
  <c r="L32" i="1"/>
  <c r="J32" i="1"/>
  <c r="I32" i="1"/>
  <c r="H32" i="1"/>
  <c r="G32" i="1"/>
  <c r="F32" i="1"/>
  <c r="B24" i="1"/>
  <c r="A24" i="1"/>
  <c r="B14" i="1"/>
  <c r="A14" i="1"/>
  <c r="J13" i="1"/>
  <c r="I13" i="1"/>
  <c r="H13" i="1"/>
  <c r="G13" i="1"/>
  <c r="F13" i="1"/>
  <c r="L234" i="1" l="1"/>
  <c r="I234" i="1"/>
  <c r="G234" i="1"/>
  <c r="F234" i="1"/>
  <c r="J234" i="1"/>
  <c r="H234" i="1"/>
</calcChain>
</file>

<file path=xl/sharedStrings.xml><?xml version="1.0" encoding="utf-8"?>
<sst xmlns="http://schemas.openxmlformats.org/spreadsheetml/2006/main" count="690" uniqueCount="78">
  <si>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</si>
  <si>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</si>
  <si>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</si>
  <si>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</si>
  <si>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</si>
  <si>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</si>
  <si>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</si>
  <si>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</si>
  <si>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</si>
  <si>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</si>
  <si>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</si>
  <si>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</si>
  <si>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</si>
  <si>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</si>
  <si>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</si>
  <si>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</si>
  <si>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</si>
  <si>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</si>
  <si>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</si>
  <si>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</si>
  <si>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</si>
  <si>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</si>
  <si>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</si>
  <si>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</si>
  <si>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</si>
  <si>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</si>
  <si>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</si>
  <si>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</si>
  <si>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</si>
  <si>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</si>
  <si>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</si>
  <si>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</si>
  <si>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</si>
  <si>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</si>
  <si>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</si>
  <si>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</si>
  <si>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</si>
  <si>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</si>
  <si>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</si>
  <si>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из мяса птицы с макаронными изделиями отварными,с маслом сливочным</t>
  </si>
  <si>
    <t>ТТК</t>
  </si>
  <si>
    <t>Салат из моркови с яблоками</t>
  </si>
  <si>
    <t>Компот из сухофруктов (75С)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</si>
  <si>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</si>
  <si>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</si>
  <si>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</si>
  <si>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</si>
  <si>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Чай с сахаром, с лимоном</t>
  </si>
  <si>
    <t>Сыр порционно</t>
  </si>
  <si>
    <t>Хлеб пшеничный</t>
  </si>
  <si>
    <t>Свекла отварная дольками</t>
  </si>
  <si>
    <t>Напиток из свежих фруктов (75С)</t>
  </si>
  <si>
    <t>Биточки рыбные с рисом отварным рассыпчатым, с маслом сливочным</t>
  </si>
  <si>
    <t>Салат из свежей капусты с морковью</t>
  </si>
  <si>
    <t xml:space="preserve"> 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</si>
  <si>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</si>
  <si>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</si>
  <si>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</si>
  <si>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Салат из отварной свеклы</t>
  </si>
  <si>
    <t>Плов из говядины с рисовой крупой</t>
  </si>
  <si>
    <t>Чай с сахаром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</si>
  <si>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</si>
  <si>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</si>
  <si>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</si>
  <si>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</si>
  <si>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</si>
  <si>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</si>
  <si>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кисломол.</t>
  </si>
  <si>
    <t>директор</t>
  </si>
  <si>
    <t>Гуляш из говядины</t>
  </si>
  <si>
    <t>Каша гречневая рассыпчатая</t>
  </si>
  <si>
    <t>Пюре картофельное с маслом сливочным</t>
  </si>
  <si>
    <t>Птица запеченная</t>
  </si>
  <si>
    <t>Макаронные изделия отварные с маслом сливочным</t>
  </si>
  <si>
    <t>Тефтели мясные в сметанно-томатном соусе</t>
  </si>
  <si>
    <t>Рыба тушенная в томате с овощами</t>
  </si>
  <si>
    <t>МБОУ "Новобурундуковская начальная школа- детский сад" Дрожжановского м/р РТ</t>
  </si>
  <si>
    <t>Душечкина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</si>
</sst>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6" xfId="0" applyFont="1" applyFill="1" applyBorder="1" applyAlignment="1" applyProtection="1">
      <alignment horizontal="center" vertical="top" wrapText="1"/>
      <protection locked="0"/>
    </xf>
    <xf numFmtId="0" fontId="11" fillId="4" borderId="8" xfId="0" applyFont="1" applyFill="1" applyBorder="1" applyAlignment="1" applyProtection="1">
      <alignment vertical="top" wrapText="1"/>
      <protection locked="0"/>
    </xf>
    <xf numFmtId="0" fontId="11" fillId="4" borderId="27" xfId="0" applyFont="1" applyFill="1" applyBorder="1" applyAlignment="1" applyProtection="1">
      <alignment vertical="top" wrapText="1"/>
      <protection locked="0"/>
    </xf>
    <xf numFmtId="0" fontId="11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0" fontId="11" fillId="4" borderId="27" xfId="0" applyFont="1" applyFill="1" applyBorder="1" applyAlignment="1" applyProtection="1">
      <alignment horizontal="center" vertical="top" wrapText="1"/>
      <protection locked="0"/>
    </xf>
    <xf numFmtId="0" fontId="11" fillId="4" borderId="28" xfId="0" applyFont="1" applyFill="1" applyBorder="1" applyAlignment="1" applyProtection="1">
      <alignment horizontal="center" vertical="top" wrapText="1"/>
      <protection locked="0"/>
    </xf>
    <xf numFmtId="0" fontId="11" fillId="4" borderId="29" xfId="0" applyFont="1" applyFill="1" applyBorder="1" applyAlignment="1" applyProtection="1">
      <alignment vertical="top" wrapText="1"/>
      <protection locked="0"/>
    </xf>
    <xf numFmtId="0" fontId="11" fillId="4" borderId="2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30" xfId="0" applyFont="1" applyFill="1" applyBorder="1" applyAlignment="1" applyProtection="1">
      <alignment horizontal="center" vertical="top" wrapText="1"/>
      <protection locked="0"/>
    </xf>
    <xf numFmtId="2" fontId="0" fillId="5" borderId="17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0" fillId="0" borderId="2" xfId="0" applyNumberForma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3" t="s">
        <v>76</v>
      </c>
      <c r="D1" s="74"/>
      <c r="E1" s="74"/>
      <c r="F1" s="12" t="s">
        <v>16</v>
      </c>
      <c r="G1" s="2" t="s">
        <v>17</v>
      </c>
      <c r="H1" s="75" t="s">
        <v>68</v>
      </c>
      <c r="I1" s="75"/>
      <c r="J1" s="75"/>
      <c r="K1" s="75"/>
    </row>
    <row r="2" spans="1:12" ht="17.399999999999999" x14ac:dyDescent="0.25">
      <c r="A2" s="35" t="s">
        <v>6</v>
      </c>
      <c r="C2" s="2"/>
      <c r="G2" s="2" t="s">
        <v>18</v>
      </c>
      <c r="H2" s="75" t="s">
        <v>77</v>
      </c>
      <c r="I2" s="75"/>
      <c r="J2" s="75"/>
      <c r="K2" s="7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40</v>
      </c>
      <c r="L6" s="40">
        <v>77.37</v>
      </c>
    </row>
    <row r="7" spans="1:12" ht="14.4" x14ac:dyDescent="0.3">
      <c r="A7" s="23"/>
      <c r="B7" s="15"/>
      <c r="C7" s="11"/>
      <c r="D7" s="6" t="s">
        <v>54</v>
      </c>
      <c r="E7" s="42" t="s">
        <v>54</v>
      </c>
      <c r="F7" s="43" t="s">
        <v>54</v>
      </c>
      <c r="G7" s="43" t="s">
        <v>54</v>
      </c>
      <c r="H7" s="43" t="s">
        <v>54</v>
      </c>
      <c r="I7" s="43" t="s">
        <v>54</v>
      </c>
      <c r="J7" s="43" t="s">
        <v>54</v>
      </c>
      <c r="K7" s="44" t="s">
        <v>54</v>
      </c>
      <c r="L7" s="43" t="s">
        <v>54</v>
      </c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>
        <v>349</v>
      </c>
      <c r="L8" s="43" t="s">
        <v>54</v>
      </c>
    </row>
    <row r="9" spans="1:12" ht="14.4" x14ac:dyDescent="0.3">
      <c r="A9" s="23"/>
      <c r="B9" s="15"/>
      <c r="C9" s="11"/>
      <c r="D9" s="7" t="s">
        <v>23</v>
      </c>
      <c r="E9" s="42" t="s">
        <v>43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 t="s">
        <v>54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26</v>
      </c>
      <c r="E11" s="42" t="s">
        <v>41</v>
      </c>
      <c r="F11" s="43">
        <v>60</v>
      </c>
      <c r="G11" s="43">
        <v>0.64</v>
      </c>
      <c r="H11" s="43">
        <v>3.01</v>
      </c>
      <c r="I11" s="43">
        <v>5.1100000000000003</v>
      </c>
      <c r="J11" s="43">
        <v>50.91</v>
      </c>
      <c r="K11" s="44" t="s">
        <v>40</v>
      </c>
      <c r="L11" s="43" t="s">
        <v>54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15.92</v>
      </c>
      <c r="I13" s="19">
        <f t="shared" si="0"/>
        <v>70.34</v>
      </c>
      <c r="J13" s="19">
        <f t="shared" si="0"/>
        <v>493.05999999999995</v>
      </c>
      <c r="K13" s="25"/>
      <c r="L13" s="19">
        <v>77.37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54</v>
      </c>
      <c r="F15" s="68" t="s">
        <v>54</v>
      </c>
      <c r="G15" s="68" t="s">
        <v>54</v>
      </c>
      <c r="H15" s="68" t="s">
        <v>54</v>
      </c>
      <c r="I15" s="68" t="s">
        <v>54</v>
      </c>
      <c r="J15" s="68" t="s">
        <v>54</v>
      </c>
      <c r="K15" s="69" t="s">
        <v>54</v>
      </c>
      <c r="L15" s="43" t="s">
        <v>54</v>
      </c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54</v>
      </c>
      <c r="F18" s="43" t="s">
        <v>54</v>
      </c>
      <c r="G18" s="43" t="s">
        <v>54</v>
      </c>
      <c r="H18" s="43" t="s">
        <v>54</v>
      </c>
      <c r="I18" s="43" t="s">
        <v>54</v>
      </c>
      <c r="J18" s="43" t="s">
        <v>54</v>
      </c>
      <c r="K18" s="44" t="s">
        <v>54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54</v>
      </c>
      <c r="F20" s="43" t="s">
        <v>54</v>
      </c>
      <c r="G20" s="43" t="s">
        <v>54</v>
      </c>
      <c r="H20" s="43" t="s">
        <v>54</v>
      </c>
      <c r="I20" s="43" t="s">
        <v>54</v>
      </c>
      <c r="J20" s="43" t="s">
        <v>54</v>
      </c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 t="s">
        <v>54</v>
      </c>
      <c r="G23" s="19" t="s">
        <v>54</v>
      </c>
      <c r="H23" s="19" t="s">
        <v>54</v>
      </c>
      <c r="I23" s="19" t="s">
        <v>54</v>
      </c>
      <c r="J23" s="19" t="s">
        <v>54</v>
      </c>
      <c r="K23" s="25"/>
      <c r="L23" s="19" t="s">
        <v>54</v>
      </c>
    </row>
    <row r="24" spans="1:12" ht="15" thickBot="1" x14ac:dyDescent="0.3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v>520</v>
      </c>
      <c r="G24" s="32">
        <v>14.73</v>
      </c>
      <c r="H24" s="32">
        <v>15.92</v>
      </c>
      <c r="I24" s="32">
        <v>70.34</v>
      </c>
      <c r="J24" s="32">
        <v>493.06</v>
      </c>
      <c r="K24" s="32"/>
      <c r="L24" s="32">
        <v>77.37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215</v>
      </c>
      <c r="G25" s="40">
        <v>10.55</v>
      </c>
      <c r="H25" s="40">
        <v>11.85</v>
      </c>
      <c r="I25" s="40">
        <v>39.4</v>
      </c>
      <c r="J25" s="40">
        <v>324.45</v>
      </c>
      <c r="K25" s="51" t="s">
        <v>40</v>
      </c>
      <c r="L25" s="40">
        <v>77.37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3.2</v>
      </c>
      <c r="H27" s="43">
        <v>2.7</v>
      </c>
      <c r="I27" s="43">
        <v>6</v>
      </c>
      <c r="J27" s="43">
        <v>60.7</v>
      </c>
      <c r="K27" s="44">
        <v>379</v>
      </c>
      <c r="L27" s="43" t="s">
        <v>54</v>
      </c>
    </row>
    <row r="28" spans="1:12" ht="14.4" x14ac:dyDescent="0.3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 t="s">
        <v>54</v>
      </c>
    </row>
    <row r="29" spans="1:12" ht="14.4" x14ac:dyDescent="0.3">
      <c r="A29" s="14"/>
      <c r="B29" s="15"/>
      <c r="C29" s="11"/>
      <c r="D29" s="7" t="s">
        <v>24</v>
      </c>
      <c r="E29" s="42" t="s">
        <v>46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44</v>
      </c>
      <c r="K29" s="44"/>
      <c r="L29" s="43" t="s">
        <v>54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1">SUM(G25:G31)</f>
        <v>16.13</v>
      </c>
      <c r="H32" s="19">
        <f t="shared" ref="H32" si="2">SUM(H25:H31)</f>
        <v>15.31</v>
      </c>
      <c r="I32" s="19">
        <f t="shared" ref="I32" si="3">SUM(I25:I31)</f>
        <v>67.08</v>
      </c>
      <c r="J32" s="19">
        <f t="shared" ref="J32:L32" si="4">SUM(J25:J31)</f>
        <v>488.54999999999995</v>
      </c>
      <c r="K32" s="25"/>
      <c r="L32" s="19">
        <f t="shared" si="4"/>
        <v>77.37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54</v>
      </c>
      <c r="F34" s="43" t="s">
        <v>54</v>
      </c>
      <c r="G34" s="43" t="s">
        <v>54</v>
      </c>
      <c r="H34" s="43" t="s">
        <v>54</v>
      </c>
      <c r="I34" s="43" t="s">
        <v>54</v>
      </c>
      <c r="J34" s="43" t="s">
        <v>54</v>
      </c>
      <c r="K34" s="44" t="s">
        <v>54</v>
      </c>
      <c r="L34" s="43" t="s">
        <v>54</v>
      </c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54</v>
      </c>
      <c r="F37" s="43" t="s">
        <v>54</v>
      </c>
      <c r="G37" s="43" t="s">
        <v>54</v>
      </c>
      <c r="H37" s="43" t="s">
        <v>54</v>
      </c>
      <c r="I37" s="43" t="s">
        <v>54</v>
      </c>
      <c r="J37" s="43" t="s">
        <v>54</v>
      </c>
      <c r="K37" s="44" t="s">
        <v>54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54</v>
      </c>
      <c r="F39" s="43" t="s">
        <v>54</v>
      </c>
      <c r="G39" s="43" t="s">
        <v>54</v>
      </c>
      <c r="H39" s="43" t="s">
        <v>54</v>
      </c>
      <c r="I39" s="43" t="s">
        <v>54</v>
      </c>
      <c r="J39" s="43" t="s">
        <v>54</v>
      </c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 t="s">
        <v>54</v>
      </c>
      <c r="G42" s="19" t="s">
        <v>54</v>
      </c>
      <c r="H42" s="19" t="s">
        <v>54</v>
      </c>
      <c r="I42" s="19" t="s">
        <v>54</v>
      </c>
      <c r="J42" s="19" t="s">
        <v>54</v>
      </c>
      <c r="K42" s="25"/>
      <c r="L42" s="19" t="s">
        <v>54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v>545</v>
      </c>
      <c r="G43" s="32">
        <v>16.13</v>
      </c>
      <c r="H43" s="32">
        <v>15.31</v>
      </c>
      <c r="I43" s="32">
        <v>67.08</v>
      </c>
      <c r="J43" s="32">
        <v>488.55</v>
      </c>
      <c r="K43" s="32"/>
      <c r="L43" s="32">
        <v>77.37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42" t="s">
        <v>70</v>
      </c>
      <c r="F44" s="43">
        <v>150</v>
      </c>
      <c r="G44" s="43">
        <v>3.77</v>
      </c>
      <c r="H44" s="43">
        <v>2.29</v>
      </c>
      <c r="I44" s="43">
        <v>39.72</v>
      </c>
      <c r="J44" s="43">
        <v>176</v>
      </c>
      <c r="K44" s="44">
        <v>171</v>
      </c>
      <c r="L44" s="40">
        <v>77.37</v>
      </c>
    </row>
    <row r="45" spans="1:12" ht="14.4" x14ac:dyDescent="0.3">
      <c r="A45" s="23"/>
      <c r="B45" s="15"/>
      <c r="C45" s="11"/>
      <c r="D45" s="6" t="s">
        <v>21</v>
      </c>
      <c r="E45" s="42" t="s">
        <v>69</v>
      </c>
      <c r="F45" s="43">
        <v>100</v>
      </c>
      <c r="G45" s="43">
        <v>10.39</v>
      </c>
      <c r="H45" s="43">
        <v>14.79</v>
      </c>
      <c r="I45" s="43">
        <v>10.3</v>
      </c>
      <c r="J45" s="43">
        <v>221</v>
      </c>
      <c r="K45" s="44" t="s">
        <v>54</v>
      </c>
      <c r="L45" s="43" t="s">
        <v>54</v>
      </c>
    </row>
    <row r="46" spans="1:12" ht="14.4" x14ac:dyDescent="0.3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 t="s">
        <v>54</v>
      </c>
    </row>
    <row r="47" spans="1:12" ht="14.4" x14ac:dyDescent="0.3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 t="s">
        <v>54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67</v>
      </c>
      <c r="E49" s="42" t="s">
        <v>48</v>
      </c>
      <c r="F49" s="43">
        <v>10</v>
      </c>
      <c r="G49" s="43">
        <v>2.63</v>
      </c>
      <c r="H49" s="43">
        <v>2.66</v>
      </c>
      <c r="I49" s="43">
        <v>0</v>
      </c>
      <c r="J49" s="43">
        <v>36</v>
      </c>
      <c r="K49" s="44">
        <v>15</v>
      </c>
      <c r="L49" s="43" t="s">
        <v>54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5">SUM(G44:G50)</f>
        <v>20.2</v>
      </c>
      <c r="H51" s="19">
        <f t="shared" ref="H51" si="6">SUM(H44:H50)</f>
        <v>20.36</v>
      </c>
      <c r="I51" s="19">
        <f t="shared" ref="I51" si="7">SUM(I44:I50)</f>
        <v>79.97</v>
      </c>
      <c r="J51" s="19">
        <f t="shared" ref="J51:L51" si="8">SUM(J44:J50)</f>
        <v>573.31999999999994</v>
      </c>
      <c r="K51" s="25"/>
      <c r="L51" s="19">
        <f t="shared" si="8"/>
        <v>77.37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54</v>
      </c>
      <c r="F53" s="43" t="s">
        <v>54</v>
      </c>
      <c r="G53" s="43" t="s">
        <v>54</v>
      </c>
      <c r="H53" s="43" t="s">
        <v>54</v>
      </c>
      <c r="I53" s="43" t="s">
        <v>54</v>
      </c>
      <c r="J53" s="43" t="s">
        <v>54</v>
      </c>
      <c r="K53" s="44" t="s">
        <v>54</v>
      </c>
      <c r="L53" s="43" t="s">
        <v>54</v>
      </c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54</v>
      </c>
      <c r="F56" s="43" t="s">
        <v>54</v>
      </c>
      <c r="G56" s="43" t="s">
        <v>54</v>
      </c>
      <c r="H56" s="43" t="s">
        <v>54</v>
      </c>
      <c r="I56" s="43" t="s">
        <v>54</v>
      </c>
      <c r="J56" s="43" t="s">
        <v>54</v>
      </c>
      <c r="K56" s="44" t="s">
        <v>54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54</v>
      </c>
      <c r="F58" s="43" t="s">
        <v>54</v>
      </c>
      <c r="G58" s="43" t="s">
        <v>54</v>
      </c>
      <c r="H58" s="43" t="s">
        <v>54</v>
      </c>
      <c r="I58" s="43" t="s">
        <v>54</v>
      </c>
      <c r="J58" s="43" t="s">
        <v>54</v>
      </c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 t="s">
        <v>54</v>
      </c>
      <c r="G61" s="19" t="s">
        <v>54</v>
      </c>
      <c r="H61" s="19" t="s">
        <v>54</v>
      </c>
      <c r="I61" s="19" t="s">
        <v>54</v>
      </c>
      <c r="J61" s="19" t="s">
        <v>54</v>
      </c>
      <c r="K61" s="25"/>
      <c r="L61" s="19" t="s">
        <v>54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v>510</v>
      </c>
      <c r="G62" s="32">
        <v>20.2</v>
      </c>
      <c r="H62" s="32">
        <v>20.36</v>
      </c>
      <c r="I62" s="32">
        <v>79.97</v>
      </c>
      <c r="J62" s="32">
        <v>572.41999999999996</v>
      </c>
      <c r="K62" s="32"/>
      <c r="L62" s="32">
        <v>77.37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2" t="s">
        <v>71</v>
      </c>
      <c r="F63" s="43">
        <v>153</v>
      </c>
      <c r="G63" s="43">
        <v>3.08</v>
      </c>
      <c r="H63" s="43">
        <v>6.25</v>
      </c>
      <c r="I63" s="43">
        <v>20.47</v>
      </c>
      <c r="J63" s="43">
        <v>150.44999999999999</v>
      </c>
      <c r="K63" s="44">
        <v>312</v>
      </c>
      <c r="L63" s="40">
        <v>77.37</v>
      </c>
    </row>
    <row r="64" spans="1:12" ht="14.4" x14ac:dyDescent="0.3">
      <c r="A64" s="23"/>
      <c r="B64" s="15"/>
      <c r="C64" s="11"/>
      <c r="D64" s="6" t="s">
        <v>21</v>
      </c>
      <c r="E64" s="42" t="s">
        <v>72</v>
      </c>
      <c r="F64" s="43">
        <v>100</v>
      </c>
      <c r="G64" s="43">
        <v>10.42</v>
      </c>
      <c r="H64" s="43">
        <v>12.43</v>
      </c>
      <c r="I64" s="43">
        <v>8.65</v>
      </c>
      <c r="J64" s="43">
        <v>166</v>
      </c>
      <c r="K64" s="44" t="s">
        <v>40</v>
      </c>
      <c r="L64" s="43" t="s">
        <v>54</v>
      </c>
    </row>
    <row r="65" spans="1:12" ht="14.4" x14ac:dyDescent="0.3">
      <c r="A65" s="23"/>
      <c r="B65" s="15"/>
      <c r="C65" s="11"/>
      <c r="D65" s="7" t="s">
        <v>22</v>
      </c>
      <c r="E65" s="52" t="s">
        <v>42</v>
      </c>
      <c r="F65" s="43">
        <v>200</v>
      </c>
      <c r="G65" s="43">
        <v>0.66</v>
      </c>
      <c r="H65" s="43">
        <v>0.09</v>
      </c>
      <c r="I65" s="43">
        <v>22.03</v>
      </c>
      <c r="J65" s="43">
        <v>92.8</v>
      </c>
      <c r="K65" s="44">
        <v>349</v>
      </c>
      <c r="L65" s="43" t="s">
        <v>54</v>
      </c>
    </row>
    <row r="66" spans="1:12" ht="14.4" x14ac:dyDescent="0.3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2.64</v>
      </c>
      <c r="H66" s="43">
        <v>0.48</v>
      </c>
      <c r="I66" s="43">
        <v>15.84</v>
      </c>
      <c r="J66" s="43">
        <v>79.2</v>
      </c>
      <c r="K66" s="44"/>
      <c r="L66" s="43" t="s">
        <v>54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thickBot="1" x14ac:dyDescent="0.35">
      <c r="A68" s="23"/>
      <c r="B68" s="15"/>
      <c r="C68" s="11"/>
      <c r="D68" s="6" t="s">
        <v>23</v>
      </c>
      <c r="E68" s="42" t="s">
        <v>49</v>
      </c>
      <c r="F68" s="43">
        <v>30</v>
      </c>
      <c r="G68" s="43">
        <v>2.2799999999999998</v>
      </c>
      <c r="H68" s="43">
        <v>0.24</v>
      </c>
      <c r="I68" s="43">
        <v>14.76</v>
      </c>
      <c r="J68" s="43">
        <v>70.5</v>
      </c>
      <c r="K68" s="44"/>
      <c r="L68" s="43" t="s">
        <v>54</v>
      </c>
    </row>
    <row r="69" spans="1:12" ht="14.4" x14ac:dyDescent="0.3">
      <c r="A69" s="23"/>
      <c r="B69" s="15"/>
      <c r="C69" s="11"/>
      <c r="D69" s="6" t="s">
        <v>26</v>
      </c>
      <c r="E69" s="53" t="s">
        <v>50</v>
      </c>
      <c r="F69" s="40">
        <v>60</v>
      </c>
      <c r="G69" s="40">
        <v>1.08</v>
      </c>
      <c r="H69" s="40">
        <v>0.06</v>
      </c>
      <c r="I69" s="40">
        <v>5.88</v>
      </c>
      <c r="J69" s="40">
        <v>28</v>
      </c>
      <c r="K69" s="44" t="s">
        <v>40</v>
      </c>
      <c r="L69" s="40" t="s">
        <v>54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583</v>
      </c>
      <c r="G70" s="19">
        <f t="shared" ref="G70" si="9">SUM(G63:G69)</f>
        <v>20.160000000000004</v>
      </c>
      <c r="H70" s="19">
        <f t="shared" ref="H70" si="10">SUM(H63:H69)</f>
        <v>19.549999999999997</v>
      </c>
      <c r="I70" s="19">
        <f t="shared" ref="I70" si="11">SUM(I63:I69)</f>
        <v>87.63</v>
      </c>
      <c r="J70" s="19">
        <f t="shared" ref="J70:L70" si="12">SUM(J63:J69)</f>
        <v>586.95000000000005</v>
      </c>
      <c r="K70" s="25"/>
      <c r="L70" s="19">
        <f t="shared" si="12"/>
        <v>77.37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70" t="s">
        <v>54</v>
      </c>
      <c r="F72" s="68" t="s">
        <v>54</v>
      </c>
      <c r="G72" s="68" t="s">
        <v>54</v>
      </c>
      <c r="H72" s="68" t="s">
        <v>54</v>
      </c>
      <c r="I72" s="68" t="s">
        <v>54</v>
      </c>
      <c r="J72" s="68" t="s">
        <v>54</v>
      </c>
      <c r="K72" s="69" t="s">
        <v>54</v>
      </c>
      <c r="L72" s="43" t="s">
        <v>54</v>
      </c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54</v>
      </c>
      <c r="F75" s="43" t="s">
        <v>54</v>
      </c>
      <c r="G75" s="43" t="s">
        <v>54</v>
      </c>
      <c r="H75" s="43" t="s">
        <v>54</v>
      </c>
      <c r="I75" s="43" t="s">
        <v>54</v>
      </c>
      <c r="J75" s="43" t="s">
        <v>54</v>
      </c>
      <c r="K75" s="44" t="s">
        <v>54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54</v>
      </c>
      <c r="F77" s="43" t="s">
        <v>54</v>
      </c>
      <c r="G77" s="43" t="s">
        <v>54</v>
      </c>
      <c r="H77" s="43" t="s">
        <v>54</v>
      </c>
      <c r="I77" s="43" t="s">
        <v>54</v>
      </c>
      <c r="J77" s="43" t="s">
        <v>54</v>
      </c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 t="s">
        <v>54</v>
      </c>
      <c r="G80" s="19" t="s">
        <v>54</v>
      </c>
      <c r="H80" s="19" t="s">
        <v>54</v>
      </c>
      <c r="I80" s="19" t="s">
        <v>54</v>
      </c>
      <c r="J80" s="19" t="s">
        <v>54</v>
      </c>
      <c r="K80" s="25"/>
      <c r="L80" s="19" t="s">
        <v>54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v>583</v>
      </c>
      <c r="G81" s="32">
        <v>20.16</v>
      </c>
      <c r="H81" s="32">
        <v>19.55</v>
      </c>
      <c r="I81" s="32">
        <v>87.63</v>
      </c>
      <c r="J81" s="32">
        <v>586.75</v>
      </c>
      <c r="K81" s="32"/>
      <c r="L81" s="32">
        <v>77.37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2" t="s">
        <v>73</v>
      </c>
      <c r="F82" s="54">
        <v>185</v>
      </c>
      <c r="G82" s="54">
        <v>5.0999999999999996</v>
      </c>
      <c r="H82" s="54">
        <v>3.62</v>
      </c>
      <c r="I82" s="54">
        <v>31.96</v>
      </c>
      <c r="J82" s="54">
        <v>176.1</v>
      </c>
      <c r="K82" s="51">
        <v>203</v>
      </c>
      <c r="L82" s="55">
        <v>77.37</v>
      </c>
    </row>
    <row r="83" spans="1:12" ht="14.4" x14ac:dyDescent="0.3">
      <c r="A83" s="23"/>
      <c r="B83" s="15"/>
      <c r="C83" s="11"/>
      <c r="D83" s="6" t="s">
        <v>21</v>
      </c>
      <c r="E83" s="52" t="s">
        <v>74</v>
      </c>
      <c r="F83" s="54">
        <v>100</v>
      </c>
      <c r="G83" s="54">
        <v>7.08</v>
      </c>
      <c r="H83" s="54">
        <v>11.94</v>
      </c>
      <c r="I83" s="54">
        <v>8.36</v>
      </c>
      <c r="J83" s="54">
        <v>152</v>
      </c>
      <c r="K83" s="51">
        <v>279.33100000000002</v>
      </c>
      <c r="L83" s="56" t="s">
        <v>54</v>
      </c>
    </row>
    <row r="84" spans="1:12" ht="14.4" x14ac:dyDescent="0.3">
      <c r="A84" s="23"/>
      <c r="B84" s="15"/>
      <c r="C84" s="11"/>
      <c r="D84" s="7" t="s">
        <v>22</v>
      </c>
      <c r="E84" s="52" t="s">
        <v>51</v>
      </c>
      <c r="F84" s="54">
        <v>200</v>
      </c>
      <c r="G84" s="54">
        <v>0.34</v>
      </c>
      <c r="H84" s="54">
        <v>0.17</v>
      </c>
      <c r="I84" s="54">
        <v>21.46</v>
      </c>
      <c r="J84" s="54">
        <v>76</v>
      </c>
      <c r="K84" s="51" t="s">
        <v>40</v>
      </c>
      <c r="L84" s="56" t="s">
        <v>54</v>
      </c>
    </row>
    <row r="85" spans="1:12" ht="14.4" x14ac:dyDescent="0.3">
      <c r="A85" s="23"/>
      <c r="B85" s="15"/>
      <c r="C85" s="11"/>
      <c r="D85" s="7" t="s">
        <v>23</v>
      </c>
      <c r="E85" s="42" t="s">
        <v>49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51"/>
      <c r="L85" s="56" t="s">
        <v>54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67</v>
      </c>
      <c r="E87" s="52" t="s">
        <v>48</v>
      </c>
      <c r="F87" s="54">
        <v>15</v>
      </c>
      <c r="G87" s="54">
        <v>3.95</v>
      </c>
      <c r="H87" s="54">
        <v>3.99</v>
      </c>
      <c r="I87" s="54">
        <v>0</v>
      </c>
      <c r="J87" s="54">
        <v>51.5</v>
      </c>
      <c r="K87" s="51">
        <v>15</v>
      </c>
      <c r="L87" s="56" t="s">
        <v>54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13">SUM(G82:G88)</f>
        <v>19.89</v>
      </c>
      <c r="H89" s="19">
        <f t="shared" ref="H89" si="14">SUM(H82:H88)</f>
        <v>20.079999999999998</v>
      </c>
      <c r="I89" s="19">
        <f t="shared" ref="I89" si="15">SUM(I82:I88)</f>
        <v>83.92</v>
      </c>
      <c r="J89" s="19">
        <f t="shared" ref="J89:L89" si="16">SUM(J82:J88)</f>
        <v>561.35</v>
      </c>
      <c r="K89" s="25"/>
      <c r="L89" s="19">
        <f t="shared" si="16"/>
        <v>77.37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54</v>
      </c>
      <c r="F91" s="43" t="s">
        <v>54</v>
      </c>
      <c r="G91" s="43" t="s">
        <v>54</v>
      </c>
      <c r="H91" s="43" t="s">
        <v>54</v>
      </c>
      <c r="I91" s="43" t="s">
        <v>54</v>
      </c>
      <c r="J91" s="43" t="s">
        <v>54</v>
      </c>
      <c r="K91" s="44" t="s">
        <v>54</v>
      </c>
      <c r="L91" s="43" t="s">
        <v>54</v>
      </c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54</v>
      </c>
      <c r="F94" s="43" t="s">
        <v>54</v>
      </c>
      <c r="G94" s="43" t="s">
        <v>54</v>
      </c>
      <c r="H94" s="43" t="s">
        <v>54</v>
      </c>
      <c r="I94" s="43" t="s">
        <v>54</v>
      </c>
      <c r="J94" s="43" t="s">
        <v>54</v>
      </c>
      <c r="K94" s="44" t="s">
        <v>54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54</v>
      </c>
      <c r="F96" s="43" t="s">
        <v>54</v>
      </c>
      <c r="G96" s="43" t="s">
        <v>54</v>
      </c>
      <c r="H96" s="43" t="s">
        <v>54</v>
      </c>
      <c r="I96" s="43" t="s">
        <v>54</v>
      </c>
      <c r="J96" s="43" t="s">
        <v>54</v>
      </c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 t="s">
        <v>54</v>
      </c>
      <c r="G99" s="19" t="s">
        <v>54</v>
      </c>
      <c r="H99" s="19" t="s">
        <v>54</v>
      </c>
      <c r="I99" s="19" t="s">
        <v>54</v>
      </c>
      <c r="J99" s="19" t="s">
        <v>54</v>
      </c>
      <c r="K99" s="25"/>
      <c r="L99" s="19" t="s">
        <v>54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71" t="s">
        <v>4</v>
      </c>
      <c r="D100" s="72"/>
      <c r="E100" s="31"/>
      <c r="F100" s="32">
        <v>545</v>
      </c>
      <c r="G100" s="32">
        <v>19.89</v>
      </c>
      <c r="H100" s="32">
        <v>20.079999999999998</v>
      </c>
      <c r="I100" s="32">
        <v>83.92</v>
      </c>
      <c r="J100" s="32">
        <v>561.35</v>
      </c>
      <c r="K100" s="32"/>
      <c r="L100" s="32">
        <v>77.37</v>
      </c>
    </row>
    <row r="101" spans="1:12" ht="27" thickBot="1" x14ac:dyDescent="0.35">
      <c r="A101" s="20">
        <v>1</v>
      </c>
      <c r="B101" s="21">
        <v>6</v>
      </c>
      <c r="C101" s="22" t="s">
        <v>20</v>
      </c>
      <c r="D101" s="5" t="s">
        <v>21</v>
      </c>
      <c r="E101" s="52" t="s">
        <v>52</v>
      </c>
      <c r="F101" s="54">
        <v>228</v>
      </c>
      <c r="G101" s="54">
        <v>12.93</v>
      </c>
      <c r="H101" s="54">
        <v>12.41</v>
      </c>
      <c r="I101" s="54">
        <v>40.119999999999997</v>
      </c>
      <c r="J101" s="54">
        <v>304.3</v>
      </c>
      <c r="K101" s="51" t="s">
        <v>40</v>
      </c>
      <c r="L101" s="40">
        <v>77.37</v>
      </c>
    </row>
    <row r="102" spans="1:12" ht="14.4" x14ac:dyDescent="0.3">
      <c r="A102" s="23"/>
      <c r="B102" s="15"/>
      <c r="C102" s="11"/>
      <c r="D102" s="6" t="s">
        <v>54</v>
      </c>
      <c r="E102" s="53" t="s">
        <v>54</v>
      </c>
      <c r="F102" s="57" t="s">
        <v>54</v>
      </c>
      <c r="G102" s="57" t="s">
        <v>54</v>
      </c>
      <c r="H102" s="57" t="s">
        <v>54</v>
      </c>
      <c r="I102" s="57" t="s">
        <v>54</v>
      </c>
      <c r="J102" s="57" t="s">
        <v>54</v>
      </c>
      <c r="K102" s="58" t="s">
        <v>54</v>
      </c>
      <c r="L102" s="64" t="s">
        <v>54</v>
      </c>
    </row>
    <row r="103" spans="1:12" ht="14.4" x14ac:dyDescent="0.3">
      <c r="A103" s="23"/>
      <c r="B103" s="15"/>
      <c r="C103" s="11"/>
      <c r="D103" s="7" t="s">
        <v>22</v>
      </c>
      <c r="E103" s="52" t="s">
        <v>47</v>
      </c>
      <c r="F103" s="54">
        <v>200</v>
      </c>
      <c r="G103" s="54">
        <v>0.11</v>
      </c>
      <c r="H103" s="54">
        <v>0.02</v>
      </c>
      <c r="I103" s="54">
        <v>10.15</v>
      </c>
      <c r="J103" s="54">
        <v>41.32</v>
      </c>
      <c r="K103" s="51">
        <v>377</v>
      </c>
      <c r="L103" s="56" t="s">
        <v>54</v>
      </c>
    </row>
    <row r="104" spans="1:12" ht="14.4" x14ac:dyDescent="0.3">
      <c r="A104" s="23"/>
      <c r="B104" s="15"/>
      <c r="C104" s="11"/>
      <c r="D104" s="7" t="s">
        <v>23</v>
      </c>
      <c r="E104" s="52" t="s">
        <v>43</v>
      </c>
      <c r="F104" s="54">
        <v>30</v>
      </c>
      <c r="G104" s="54">
        <v>1.98</v>
      </c>
      <c r="H104" s="54">
        <v>0.36</v>
      </c>
      <c r="I104" s="54">
        <v>11.88</v>
      </c>
      <c r="J104" s="54">
        <v>59.4</v>
      </c>
      <c r="K104" s="51"/>
      <c r="L104" s="56" t="s">
        <v>54</v>
      </c>
    </row>
    <row r="105" spans="1:12" ht="15" thickBot="1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26</v>
      </c>
      <c r="E106" s="53" t="s">
        <v>53</v>
      </c>
      <c r="F106" s="57">
        <v>80</v>
      </c>
      <c r="G106" s="57">
        <v>1.05</v>
      </c>
      <c r="H106" s="57">
        <v>2.6</v>
      </c>
      <c r="I106" s="57">
        <v>5.17</v>
      </c>
      <c r="J106" s="57">
        <v>48.32</v>
      </c>
      <c r="K106" s="58">
        <v>47</v>
      </c>
      <c r="L106" s="64" t="s">
        <v>54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538</v>
      </c>
      <c r="G108" s="19">
        <f t="shared" ref="G108:J108" si="17">SUM(G101:G107)</f>
        <v>16.07</v>
      </c>
      <c r="H108" s="19">
        <f t="shared" si="17"/>
        <v>15.389999999999999</v>
      </c>
      <c r="I108" s="19">
        <f t="shared" si="17"/>
        <v>67.319999999999993</v>
      </c>
      <c r="J108" s="19">
        <f t="shared" si="17"/>
        <v>453.34</v>
      </c>
      <c r="K108" s="25"/>
      <c r="L108" s="19">
        <f t="shared" ref="L108" si="18">SUM(L101:L107)</f>
        <v>77.37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54</v>
      </c>
      <c r="F110" s="43" t="s">
        <v>54</v>
      </c>
      <c r="G110" s="43" t="s">
        <v>54</v>
      </c>
      <c r="H110" s="43" t="s">
        <v>54</v>
      </c>
      <c r="I110" s="43" t="s">
        <v>54</v>
      </c>
      <c r="J110" s="43" t="s">
        <v>54</v>
      </c>
      <c r="K110" s="44" t="s">
        <v>54</v>
      </c>
      <c r="L110" s="43" t="s">
        <v>54</v>
      </c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54</v>
      </c>
      <c r="F113" s="43" t="s">
        <v>54</v>
      </c>
      <c r="G113" s="43" t="s">
        <v>54</v>
      </c>
      <c r="H113" s="43" t="s">
        <v>54</v>
      </c>
      <c r="I113" s="43" t="s">
        <v>54</v>
      </c>
      <c r="J113" s="43" t="s">
        <v>54</v>
      </c>
      <c r="K113" s="44" t="s">
        <v>54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52" t="s">
        <v>54</v>
      </c>
      <c r="F115" s="54" t="s">
        <v>54</v>
      </c>
      <c r="G115" s="54" t="s">
        <v>54</v>
      </c>
      <c r="H115" s="54" t="s">
        <v>54</v>
      </c>
      <c r="I115" s="54" t="s">
        <v>54</v>
      </c>
      <c r="J115" s="54" t="s">
        <v>54</v>
      </c>
      <c r="K115" s="51"/>
      <c r="L115" s="56" t="s">
        <v>54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 t="s">
        <v>54</v>
      </c>
      <c r="G118" s="19" t="s">
        <v>54</v>
      </c>
      <c r="H118" s="19" t="s">
        <v>54</v>
      </c>
      <c r="I118" s="19" t="s">
        <v>54</v>
      </c>
      <c r="J118" s="19" t="s">
        <v>54</v>
      </c>
      <c r="K118" s="25"/>
      <c r="L118" s="19" t="s">
        <v>54</v>
      </c>
    </row>
    <row r="119" spans="1:12" ht="15.75" customHeight="1" x14ac:dyDescent="0.25">
      <c r="A119" s="29">
        <f>A101</f>
        <v>1</v>
      </c>
      <c r="B119" s="30">
        <f>B101</f>
        <v>6</v>
      </c>
      <c r="C119" s="71" t="s">
        <v>4</v>
      </c>
      <c r="D119" s="72"/>
      <c r="E119" s="31"/>
      <c r="F119" s="32">
        <v>538</v>
      </c>
      <c r="G119" s="32">
        <v>16.07</v>
      </c>
      <c r="H119" s="32">
        <v>15.39</v>
      </c>
      <c r="I119" s="32">
        <v>67.319999999999993</v>
      </c>
      <c r="J119" s="32">
        <v>453.34</v>
      </c>
      <c r="K119" s="32"/>
      <c r="L119" s="32">
        <v>77.37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55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40</v>
      </c>
      <c r="L120" s="55">
        <v>77.37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52" t="s">
        <v>56</v>
      </c>
      <c r="F122" s="54">
        <v>200</v>
      </c>
      <c r="G122" s="54">
        <v>0.24</v>
      </c>
      <c r="H122" s="54">
        <v>0.09</v>
      </c>
      <c r="I122" s="54">
        <v>12.43</v>
      </c>
      <c r="J122" s="54">
        <v>54.2</v>
      </c>
      <c r="K122" s="51">
        <v>376</v>
      </c>
      <c r="L122" s="66" t="s">
        <v>54</v>
      </c>
    </row>
    <row r="123" spans="1:12" ht="14.4" x14ac:dyDescent="0.3">
      <c r="A123" s="14"/>
      <c r="B123" s="15"/>
      <c r="C123" s="11"/>
      <c r="D123" s="7" t="s">
        <v>23</v>
      </c>
      <c r="E123" s="59" t="s">
        <v>49</v>
      </c>
      <c r="F123" s="60">
        <v>25</v>
      </c>
      <c r="G123" s="60">
        <v>1.9</v>
      </c>
      <c r="H123" s="60">
        <v>0.2</v>
      </c>
      <c r="I123" s="60">
        <v>12.3</v>
      </c>
      <c r="J123" s="60">
        <v>58.75</v>
      </c>
      <c r="K123" s="44"/>
      <c r="L123" s="66" t="s">
        <v>54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23</v>
      </c>
      <c r="E125" s="52" t="s">
        <v>43</v>
      </c>
      <c r="F125" s="54">
        <v>30</v>
      </c>
      <c r="G125" s="54">
        <v>1.98</v>
      </c>
      <c r="H125" s="54">
        <v>0.36</v>
      </c>
      <c r="I125" s="54">
        <v>11.88</v>
      </c>
      <c r="J125" s="54">
        <v>59.4</v>
      </c>
      <c r="K125" s="44"/>
      <c r="L125" s="43" t="s">
        <v>54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19">SUM(G120:G126)</f>
        <v>20.139999999999997</v>
      </c>
      <c r="H127" s="19">
        <f t="shared" si="19"/>
        <v>18.779999999999998</v>
      </c>
      <c r="I127" s="19">
        <f t="shared" si="19"/>
        <v>79.589999999999989</v>
      </c>
      <c r="J127" s="19">
        <f t="shared" si="19"/>
        <v>558.75</v>
      </c>
      <c r="K127" s="25"/>
      <c r="L127" s="19">
        <f t="shared" ref="L127" si="20">SUM(L120:L126)</f>
        <v>77.37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70" t="s">
        <v>54</v>
      </c>
      <c r="F129" s="68" t="s">
        <v>54</v>
      </c>
      <c r="G129" s="68" t="s">
        <v>54</v>
      </c>
      <c r="H129" s="68" t="s">
        <v>54</v>
      </c>
      <c r="I129" s="68" t="s">
        <v>54</v>
      </c>
      <c r="J129" s="68" t="s">
        <v>54</v>
      </c>
      <c r="K129" s="69" t="s">
        <v>54</v>
      </c>
      <c r="L129" s="43" t="s">
        <v>54</v>
      </c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54</v>
      </c>
      <c r="F132" s="43" t="s">
        <v>54</v>
      </c>
      <c r="G132" s="43" t="s">
        <v>54</v>
      </c>
      <c r="H132" s="43" t="s">
        <v>54</v>
      </c>
      <c r="I132" s="43" t="s">
        <v>54</v>
      </c>
      <c r="J132" s="43" t="s">
        <v>54</v>
      </c>
      <c r="K132" s="44" t="s">
        <v>54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54</v>
      </c>
      <c r="F134" s="43" t="s">
        <v>54</v>
      </c>
      <c r="G134" s="43" t="s">
        <v>54</v>
      </c>
      <c r="H134" s="43" t="s">
        <v>54</v>
      </c>
      <c r="I134" s="43" t="s">
        <v>54</v>
      </c>
      <c r="J134" s="43" t="s">
        <v>54</v>
      </c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 t="s">
        <v>54</v>
      </c>
      <c r="G137" s="19" t="s">
        <v>54</v>
      </c>
      <c r="H137" s="19" t="s">
        <v>54</v>
      </c>
      <c r="I137" s="19" t="s">
        <v>54</v>
      </c>
      <c r="J137" s="19" t="s">
        <v>54</v>
      </c>
      <c r="K137" s="25"/>
      <c r="L137" s="19" t="s">
        <v>54</v>
      </c>
    </row>
    <row r="138" spans="1:12" ht="15" thickBot="1" x14ac:dyDescent="0.3">
      <c r="A138" s="33">
        <f>A120</f>
        <v>2</v>
      </c>
      <c r="B138" s="33">
        <f>B120</f>
        <v>1</v>
      </c>
      <c r="C138" s="71" t="s">
        <v>4</v>
      </c>
      <c r="D138" s="72"/>
      <c r="E138" s="31"/>
      <c r="F138" s="32">
        <v>500</v>
      </c>
      <c r="G138" s="32">
        <v>20.14</v>
      </c>
      <c r="H138" s="32">
        <v>18.78</v>
      </c>
      <c r="I138" s="32">
        <v>79.59</v>
      </c>
      <c r="J138" s="32">
        <v>558.75</v>
      </c>
      <c r="K138" s="32"/>
      <c r="L138" s="32">
        <v>77.37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42" t="s">
        <v>71</v>
      </c>
      <c r="F139" s="43">
        <v>153</v>
      </c>
      <c r="G139" s="43">
        <v>3.08</v>
      </c>
      <c r="H139" s="43">
        <v>6.25</v>
      </c>
      <c r="I139" s="43">
        <v>20.47</v>
      </c>
      <c r="J139" s="43">
        <v>150.44999999999999</v>
      </c>
      <c r="K139" s="44">
        <v>312</v>
      </c>
      <c r="L139" s="67">
        <v>77.37</v>
      </c>
    </row>
    <row r="140" spans="1:12" ht="14.4" x14ac:dyDescent="0.3">
      <c r="A140" s="23"/>
      <c r="B140" s="15"/>
      <c r="C140" s="11"/>
      <c r="D140" s="6" t="s">
        <v>21</v>
      </c>
      <c r="E140" s="42" t="s">
        <v>75</v>
      </c>
      <c r="F140" s="43">
        <v>100</v>
      </c>
      <c r="G140" s="43">
        <v>9.0500000000000007</v>
      </c>
      <c r="H140" s="43">
        <v>6.09</v>
      </c>
      <c r="I140" s="43">
        <v>3.8</v>
      </c>
      <c r="J140" s="43">
        <v>107</v>
      </c>
      <c r="K140" s="44" t="s">
        <v>54</v>
      </c>
      <c r="L140" s="43" t="s">
        <v>54</v>
      </c>
    </row>
    <row r="141" spans="1:12" ht="14.4" x14ac:dyDescent="0.3">
      <c r="A141" s="23"/>
      <c r="B141" s="15"/>
      <c r="C141" s="11"/>
      <c r="D141" s="7" t="s">
        <v>22</v>
      </c>
      <c r="E141" s="42" t="s">
        <v>57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>
        <v>342</v>
      </c>
      <c r="L141" s="43" t="s">
        <v>54</v>
      </c>
    </row>
    <row r="142" spans="1:12" ht="15.75" customHeight="1" x14ac:dyDescent="0.3">
      <c r="A142" s="23"/>
      <c r="B142" s="15"/>
      <c r="C142" s="11"/>
      <c r="D142" s="7" t="s">
        <v>23</v>
      </c>
      <c r="E142" s="59" t="s">
        <v>49</v>
      </c>
      <c r="F142" s="60">
        <v>35</v>
      </c>
      <c r="G142" s="60">
        <v>2.66</v>
      </c>
      <c r="H142" s="60">
        <v>0.28000000000000003</v>
      </c>
      <c r="I142" s="60">
        <v>17.22</v>
      </c>
      <c r="J142" s="60">
        <v>82.25</v>
      </c>
      <c r="K142" s="44"/>
      <c r="L142" s="43" t="s">
        <v>54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26</v>
      </c>
      <c r="E144" s="61" t="s">
        <v>58</v>
      </c>
      <c r="F144" s="62">
        <v>60</v>
      </c>
      <c r="G144" s="62">
        <v>0.84</v>
      </c>
      <c r="H144" s="62">
        <v>3.61</v>
      </c>
      <c r="I144" s="62">
        <v>4.96</v>
      </c>
      <c r="J144" s="62">
        <v>55.68</v>
      </c>
      <c r="K144" s="63">
        <v>52</v>
      </c>
      <c r="L144" s="42" t="s">
        <v>54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548</v>
      </c>
      <c r="G146" s="19">
        <f t="shared" ref="G146:J146" si="21">SUM(G139:G145)</f>
        <v>15.790000000000001</v>
      </c>
      <c r="H146" s="19">
        <f t="shared" si="21"/>
        <v>16.329999999999998</v>
      </c>
      <c r="I146" s="19">
        <f t="shared" si="21"/>
        <v>64.349999999999994</v>
      </c>
      <c r="J146" s="19">
        <f t="shared" si="21"/>
        <v>469.97999999999996</v>
      </c>
      <c r="K146" s="25"/>
      <c r="L146" s="19">
        <f t="shared" ref="L146" si="22">SUM(L139:L145)</f>
        <v>77.37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70" t="s">
        <v>54</v>
      </c>
      <c r="F148" s="68" t="s">
        <v>54</v>
      </c>
      <c r="G148" s="68" t="s">
        <v>54</v>
      </c>
      <c r="H148" s="68" t="s">
        <v>54</v>
      </c>
      <c r="I148" s="68" t="s">
        <v>54</v>
      </c>
      <c r="J148" s="68" t="s">
        <v>54</v>
      </c>
      <c r="K148" s="69" t="s">
        <v>54</v>
      </c>
      <c r="L148" s="43" t="s">
        <v>54</v>
      </c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54</v>
      </c>
      <c r="F151" s="43" t="s">
        <v>54</v>
      </c>
      <c r="G151" s="43" t="s">
        <v>54</v>
      </c>
      <c r="H151" s="43" t="s">
        <v>54</v>
      </c>
      <c r="I151" s="43" t="s">
        <v>54</v>
      </c>
      <c r="J151" s="43" t="s">
        <v>54</v>
      </c>
      <c r="K151" s="44" t="s">
        <v>54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54</v>
      </c>
      <c r="F153" s="43" t="s">
        <v>54</v>
      </c>
      <c r="G153" s="43" t="s">
        <v>54</v>
      </c>
      <c r="H153" s="43" t="s">
        <v>54</v>
      </c>
      <c r="I153" s="43" t="s">
        <v>54</v>
      </c>
      <c r="J153" s="43" t="s">
        <v>54</v>
      </c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 t="s">
        <v>54</v>
      </c>
      <c r="G156" s="19" t="s">
        <v>54</v>
      </c>
      <c r="H156" s="19" t="s">
        <v>54</v>
      </c>
      <c r="I156" s="19" t="s">
        <v>54</v>
      </c>
      <c r="J156" s="19" t="s">
        <v>54</v>
      </c>
      <c r="K156" s="25"/>
      <c r="L156" s="19" t="s">
        <v>54</v>
      </c>
    </row>
    <row r="157" spans="1:12" ht="15" thickBot="1" x14ac:dyDescent="0.3">
      <c r="A157" s="29">
        <f>A139</f>
        <v>2</v>
      </c>
      <c r="B157" s="30">
        <f>B139</f>
        <v>2</v>
      </c>
      <c r="C157" s="71" t="s">
        <v>4</v>
      </c>
      <c r="D157" s="72"/>
      <c r="E157" s="31"/>
      <c r="F157" s="32">
        <v>548</v>
      </c>
      <c r="G157" s="32">
        <v>15.79</v>
      </c>
      <c r="H157" s="32">
        <v>16.329999999999998</v>
      </c>
      <c r="I157" s="32">
        <v>64.349999999999994</v>
      </c>
      <c r="J157" s="32">
        <v>469.98</v>
      </c>
      <c r="K157" s="32"/>
      <c r="L157" s="32">
        <v>77.37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42" t="s">
        <v>59</v>
      </c>
      <c r="F158" s="43">
        <v>200</v>
      </c>
      <c r="G158" s="43">
        <v>15.95</v>
      </c>
      <c r="H158" s="43">
        <v>19.55</v>
      </c>
      <c r="I158" s="43">
        <v>39.75</v>
      </c>
      <c r="J158" s="43">
        <v>378</v>
      </c>
      <c r="K158" s="44">
        <v>265</v>
      </c>
      <c r="L158" s="40">
        <v>77.37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60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 t="s">
        <v>54</v>
      </c>
    </row>
    <row r="161" spans="1:12" ht="15" thickBot="1" x14ac:dyDescent="0.35">
      <c r="A161" s="23"/>
      <c r="B161" s="15"/>
      <c r="C161" s="11"/>
      <c r="D161" s="7" t="s">
        <v>23</v>
      </c>
      <c r="E161" s="59" t="s">
        <v>49</v>
      </c>
      <c r="F161" s="60">
        <v>25</v>
      </c>
      <c r="G161" s="60">
        <v>1.9</v>
      </c>
      <c r="H161" s="60">
        <v>0.2</v>
      </c>
      <c r="I161" s="60">
        <v>12.3</v>
      </c>
      <c r="J161" s="60">
        <v>58.75</v>
      </c>
      <c r="K161" s="44"/>
      <c r="L161" s="43" t="s">
        <v>54</v>
      </c>
    </row>
    <row r="162" spans="1:12" ht="14.4" x14ac:dyDescent="0.3">
      <c r="A162" s="23"/>
      <c r="B162" s="15"/>
      <c r="C162" s="11"/>
      <c r="D162" s="7" t="s">
        <v>24</v>
      </c>
      <c r="E162" s="42" t="s">
        <v>46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44</v>
      </c>
      <c r="K162" s="41"/>
      <c r="L162" s="43" t="s">
        <v>54</v>
      </c>
    </row>
    <row r="163" spans="1:12" ht="14.4" x14ac:dyDescent="0.3">
      <c r="A163" s="23"/>
      <c r="B163" s="15"/>
      <c r="C163" s="11"/>
      <c r="D163" s="6" t="s">
        <v>23</v>
      </c>
      <c r="E163" s="52" t="s">
        <v>43</v>
      </c>
      <c r="F163" s="54">
        <v>20</v>
      </c>
      <c r="G163" s="54">
        <v>1.32</v>
      </c>
      <c r="H163" s="54">
        <v>0.24</v>
      </c>
      <c r="I163" s="54">
        <v>7.92</v>
      </c>
      <c r="J163" s="54">
        <v>39</v>
      </c>
      <c r="K163" s="44"/>
      <c r="L163" s="43" t="s">
        <v>54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23">SUM(G158:G164)</f>
        <v>19.639999999999997</v>
      </c>
      <c r="H165" s="19">
        <f t="shared" si="23"/>
        <v>20.409999999999997</v>
      </c>
      <c r="I165" s="19">
        <f t="shared" si="23"/>
        <v>79.78</v>
      </c>
      <c r="J165" s="19">
        <f t="shared" si="23"/>
        <v>559.75</v>
      </c>
      <c r="K165" s="25"/>
      <c r="L165" s="19">
        <f t="shared" ref="L165" si="24">SUM(L158:L164)</f>
        <v>77.37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54</v>
      </c>
      <c r="F167" s="43" t="s">
        <v>54</v>
      </c>
      <c r="G167" s="43" t="s">
        <v>54</v>
      </c>
      <c r="H167" s="43" t="s">
        <v>54</v>
      </c>
      <c r="I167" s="43" t="s">
        <v>54</v>
      </c>
      <c r="J167" s="43" t="s">
        <v>54</v>
      </c>
      <c r="K167" s="44" t="s">
        <v>54</v>
      </c>
      <c r="L167" s="43" t="s">
        <v>54</v>
      </c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54</v>
      </c>
      <c r="F170" s="43" t="s">
        <v>54</v>
      </c>
      <c r="G170" s="43" t="s">
        <v>54</v>
      </c>
      <c r="H170" s="43" t="s">
        <v>54</v>
      </c>
      <c r="I170" s="43" t="s">
        <v>54</v>
      </c>
      <c r="J170" s="43" t="s">
        <v>54</v>
      </c>
      <c r="K170" s="44" t="s">
        <v>54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54</v>
      </c>
      <c r="F172" s="43" t="s">
        <v>54</v>
      </c>
      <c r="G172" s="43" t="s">
        <v>54</v>
      </c>
      <c r="H172" s="43" t="s">
        <v>54</v>
      </c>
      <c r="I172" s="43" t="s">
        <v>54</v>
      </c>
      <c r="J172" s="43" t="s">
        <v>54</v>
      </c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 t="s">
        <v>54</v>
      </c>
      <c r="G175" s="19" t="s">
        <v>54</v>
      </c>
      <c r="H175" s="19" t="s">
        <v>54</v>
      </c>
      <c r="I175" s="19" t="s">
        <v>54</v>
      </c>
      <c r="J175" s="19" t="s">
        <v>54</v>
      </c>
      <c r="K175" s="25"/>
      <c r="L175" s="19" t="s">
        <v>54</v>
      </c>
    </row>
    <row r="176" spans="1:12" ht="15" thickBot="1" x14ac:dyDescent="0.3">
      <c r="A176" s="29">
        <f>A158</f>
        <v>2</v>
      </c>
      <c r="B176" s="30">
        <f>B158</f>
        <v>3</v>
      </c>
      <c r="C176" s="71" t="s">
        <v>4</v>
      </c>
      <c r="D176" s="72"/>
      <c r="E176" s="31"/>
      <c r="F176" s="32">
        <v>545</v>
      </c>
      <c r="G176" s="32">
        <v>19.64</v>
      </c>
      <c r="H176" s="32">
        <v>20.41</v>
      </c>
      <c r="I176" s="32">
        <v>79.78</v>
      </c>
      <c r="J176" s="32">
        <v>563.35</v>
      </c>
      <c r="K176" s="32"/>
      <c r="L176" s="32">
        <v>77.37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42" t="s">
        <v>61</v>
      </c>
      <c r="F177" s="43">
        <v>230</v>
      </c>
      <c r="G177" s="43">
        <v>11.45</v>
      </c>
      <c r="H177" s="43">
        <v>12.46</v>
      </c>
      <c r="I177" s="43">
        <v>31.32</v>
      </c>
      <c r="J177" s="43">
        <v>289.95</v>
      </c>
      <c r="K177" s="44" t="s">
        <v>40</v>
      </c>
      <c r="L177" s="43">
        <v>77.37</v>
      </c>
    </row>
    <row r="178" spans="1:12" ht="14.4" x14ac:dyDescent="0.3">
      <c r="A178" s="23"/>
      <c r="B178" s="15"/>
      <c r="C178" s="11"/>
      <c r="D178" s="6" t="s">
        <v>26</v>
      </c>
      <c r="E178" s="42" t="s">
        <v>63</v>
      </c>
      <c r="F178" s="43">
        <v>60</v>
      </c>
      <c r="G178" s="43">
        <v>0.74</v>
      </c>
      <c r="H178" s="43">
        <v>0.06</v>
      </c>
      <c r="I178" s="43">
        <v>9.98</v>
      </c>
      <c r="J178" s="43">
        <v>48.4</v>
      </c>
      <c r="K178" s="44" t="s">
        <v>40</v>
      </c>
      <c r="L178" s="43" t="s">
        <v>54</v>
      </c>
    </row>
    <row r="179" spans="1:12" ht="14.4" x14ac:dyDescent="0.3">
      <c r="A179" s="23"/>
      <c r="B179" s="15"/>
      <c r="C179" s="11"/>
      <c r="D179" s="7" t="s">
        <v>22</v>
      </c>
      <c r="E179" s="52" t="s">
        <v>62</v>
      </c>
      <c r="F179" s="54">
        <v>200</v>
      </c>
      <c r="G179" s="54">
        <v>1.58</v>
      </c>
      <c r="H179" s="54">
        <v>3.54</v>
      </c>
      <c r="I179" s="54">
        <v>7.6</v>
      </c>
      <c r="J179" s="54">
        <v>78.599999999999994</v>
      </c>
      <c r="K179" s="51">
        <v>382</v>
      </c>
      <c r="L179" s="43" t="s">
        <v>54</v>
      </c>
    </row>
    <row r="180" spans="1:12" ht="14.4" x14ac:dyDescent="0.3">
      <c r="A180" s="23"/>
      <c r="B180" s="15"/>
      <c r="C180" s="11"/>
      <c r="D180" s="7" t="s">
        <v>23</v>
      </c>
      <c r="E180" s="52" t="s">
        <v>49</v>
      </c>
      <c r="F180" s="54">
        <v>30</v>
      </c>
      <c r="G180" s="54">
        <v>2.2799999999999998</v>
      </c>
      <c r="H180" s="54">
        <v>0.24</v>
      </c>
      <c r="I180" s="54">
        <v>14.76</v>
      </c>
      <c r="J180" s="54">
        <v>70.5</v>
      </c>
      <c r="K180" s="44"/>
      <c r="L180" s="43" t="s">
        <v>54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25">SUM(G177:G183)</f>
        <v>16.05</v>
      </c>
      <c r="H184" s="19">
        <f t="shared" si="25"/>
        <v>16.3</v>
      </c>
      <c r="I184" s="19">
        <f t="shared" si="25"/>
        <v>63.66</v>
      </c>
      <c r="J184" s="19">
        <f t="shared" si="25"/>
        <v>487.44999999999993</v>
      </c>
      <c r="K184" s="25"/>
      <c r="L184" s="19">
        <f t="shared" ref="L184" si="26">SUM(L177:L183)</f>
        <v>77.37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68" t="s">
        <v>54</v>
      </c>
      <c r="F186" s="68" t="s">
        <v>54</v>
      </c>
      <c r="G186" s="68" t="s">
        <v>54</v>
      </c>
      <c r="H186" s="68" t="s">
        <v>54</v>
      </c>
      <c r="I186" s="68" t="s">
        <v>54</v>
      </c>
      <c r="J186" s="68" t="s">
        <v>54</v>
      </c>
      <c r="K186" s="69" t="s">
        <v>54</v>
      </c>
      <c r="L186" s="68" t="s">
        <v>54</v>
      </c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54</v>
      </c>
      <c r="F189" s="43" t="s">
        <v>54</v>
      </c>
      <c r="G189" s="43" t="s">
        <v>54</v>
      </c>
      <c r="H189" s="43" t="s">
        <v>54</v>
      </c>
      <c r="I189" s="43" t="s">
        <v>54</v>
      </c>
      <c r="J189" s="43" t="s">
        <v>54</v>
      </c>
      <c r="K189" s="44" t="s">
        <v>54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54</v>
      </c>
      <c r="F191" s="43" t="s">
        <v>54</v>
      </c>
      <c r="G191" s="43" t="s">
        <v>54</v>
      </c>
      <c r="H191" s="43" t="s">
        <v>54</v>
      </c>
      <c r="I191" s="43" t="s">
        <v>54</v>
      </c>
      <c r="J191" s="43" t="s">
        <v>54</v>
      </c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 t="s">
        <v>54</v>
      </c>
      <c r="G194" s="19" t="s">
        <v>54</v>
      </c>
      <c r="H194" s="19" t="s">
        <v>54</v>
      </c>
      <c r="I194" s="19" t="s">
        <v>54</v>
      </c>
      <c r="J194" s="19" t="s">
        <v>54</v>
      </c>
      <c r="K194" s="25"/>
      <c r="L194" s="19" t="s">
        <v>54</v>
      </c>
    </row>
    <row r="195" spans="1:12" ht="15" thickBot="1" x14ac:dyDescent="0.3">
      <c r="A195" s="29">
        <f>A177</f>
        <v>2</v>
      </c>
      <c r="B195" s="30">
        <f>B177</f>
        <v>4</v>
      </c>
      <c r="C195" s="71" t="s">
        <v>4</v>
      </c>
      <c r="D195" s="72"/>
      <c r="E195" s="31"/>
      <c r="F195" s="32">
        <v>520</v>
      </c>
      <c r="G195" s="32">
        <v>16.05</v>
      </c>
      <c r="H195" s="32">
        <v>16.3</v>
      </c>
      <c r="I195" s="32">
        <v>63.66</v>
      </c>
      <c r="J195" s="32">
        <v>488.07</v>
      </c>
      <c r="K195" s="32"/>
      <c r="L195" s="32">
        <v>77.37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53" t="s">
        <v>64</v>
      </c>
      <c r="F196" s="57">
        <v>200</v>
      </c>
      <c r="G196" s="57">
        <v>12.48</v>
      </c>
      <c r="H196" s="57">
        <v>15.68</v>
      </c>
      <c r="I196" s="57">
        <v>19.34</v>
      </c>
      <c r="J196" s="57">
        <v>271.5</v>
      </c>
      <c r="K196" s="58">
        <v>143.24100000000001</v>
      </c>
      <c r="L196" s="64">
        <v>77.37</v>
      </c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22</v>
      </c>
      <c r="E198" s="52" t="s">
        <v>42</v>
      </c>
      <c r="F198" s="54">
        <v>200</v>
      </c>
      <c r="G198" s="54">
        <v>0.66</v>
      </c>
      <c r="H198" s="54">
        <v>0.09</v>
      </c>
      <c r="I198" s="54">
        <v>22.03</v>
      </c>
      <c r="J198" s="54">
        <v>92.8</v>
      </c>
      <c r="K198" s="51">
        <v>349</v>
      </c>
      <c r="L198" s="56" t="s">
        <v>54</v>
      </c>
    </row>
    <row r="199" spans="1:12" ht="14.4" x14ac:dyDescent="0.3">
      <c r="A199" s="23"/>
      <c r="B199" s="15"/>
      <c r="C199" s="11"/>
      <c r="D199" s="7" t="s">
        <v>23</v>
      </c>
      <c r="E199" s="52" t="s">
        <v>43</v>
      </c>
      <c r="F199" s="54">
        <v>20</v>
      </c>
      <c r="G199" s="54">
        <v>1.32</v>
      </c>
      <c r="H199" s="54">
        <v>0.24</v>
      </c>
      <c r="I199" s="54">
        <v>7.92</v>
      </c>
      <c r="J199" s="54">
        <v>39</v>
      </c>
      <c r="K199" s="51"/>
      <c r="L199" s="56" t="s">
        <v>54</v>
      </c>
    </row>
    <row r="200" spans="1:12" ht="14.4" x14ac:dyDescent="0.3">
      <c r="A200" s="23"/>
      <c r="B200" s="15"/>
      <c r="C200" s="11"/>
      <c r="D200" s="7" t="s">
        <v>24</v>
      </c>
      <c r="E200" s="59" t="s">
        <v>65</v>
      </c>
      <c r="F200" s="60">
        <v>100</v>
      </c>
      <c r="G200" s="60">
        <v>1.62</v>
      </c>
      <c r="H200" s="60">
        <v>0.36</v>
      </c>
      <c r="I200" s="60">
        <v>14.58</v>
      </c>
      <c r="J200" s="60">
        <v>74</v>
      </c>
      <c r="K200" s="65"/>
      <c r="L200" s="56" t="s">
        <v>54</v>
      </c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520</v>
      </c>
      <c r="G203" s="19">
        <f t="shared" ref="G203:J203" si="27">SUM(G196:G202)</f>
        <v>16.080000000000002</v>
      </c>
      <c r="H203" s="19">
        <f t="shared" si="27"/>
        <v>16.369999999999997</v>
      </c>
      <c r="I203" s="19">
        <f t="shared" si="27"/>
        <v>63.870000000000005</v>
      </c>
      <c r="J203" s="19">
        <f t="shared" si="27"/>
        <v>477.3</v>
      </c>
      <c r="K203" s="25"/>
      <c r="L203" s="19">
        <f t="shared" ref="L203" si="28">SUM(L196:L202)</f>
        <v>77.37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 t="s">
        <v>54</v>
      </c>
      <c r="F205" s="43" t="s">
        <v>54</v>
      </c>
      <c r="G205" s="43" t="s">
        <v>54</v>
      </c>
      <c r="H205" s="43" t="s">
        <v>54</v>
      </c>
      <c r="I205" s="43" t="s">
        <v>54</v>
      </c>
      <c r="J205" s="43" t="s">
        <v>54</v>
      </c>
      <c r="K205" s="44" t="s">
        <v>54</v>
      </c>
      <c r="L205" s="43" t="s">
        <v>54</v>
      </c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 t="s">
        <v>54</v>
      </c>
      <c r="F208" s="43" t="s">
        <v>54</v>
      </c>
      <c r="G208" s="43" t="s">
        <v>54</v>
      </c>
      <c r="H208" s="43" t="s">
        <v>54</v>
      </c>
      <c r="I208" s="43" t="s">
        <v>54</v>
      </c>
      <c r="J208" s="43" t="s">
        <v>54</v>
      </c>
      <c r="K208" s="44" t="s">
        <v>54</v>
      </c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 t="s">
        <v>54</v>
      </c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 t="s">
        <v>54</v>
      </c>
      <c r="F210" s="43" t="s">
        <v>54</v>
      </c>
      <c r="G210" s="43" t="s">
        <v>54</v>
      </c>
      <c r="H210" s="43" t="s">
        <v>54</v>
      </c>
      <c r="I210" s="43" t="s">
        <v>54</v>
      </c>
      <c r="J210" s="43" t="s">
        <v>54</v>
      </c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 t="s">
        <v>54</v>
      </c>
      <c r="G213" s="19" t="s">
        <v>54</v>
      </c>
      <c r="H213" s="19" t="s">
        <v>54</v>
      </c>
      <c r="I213" s="19" t="s">
        <v>54</v>
      </c>
      <c r="J213" s="19" t="s">
        <v>54</v>
      </c>
      <c r="K213" s="25"/>
      <c r="L213" s="19" t="s">
        <v>54</v>
      </c>
    </row>
    <row r="214" spans="1:12" ht="15" thickBot="1" x14ac:dyDescent="0.3">
      <c r="A214" s="29">
        <f>A196</f>
        <v>2</v>
      </c>
      <c r="B214" s="30">
        <f>B196</f>
        <v>5</v>
      </c>
      <c r="C214" s="71" t="s">
        <v>4</v>
      </c>
      <c r="D214" s="72"/>
      <c r="E214" s="31"/>
      <c r="F214" s="32">
        <v>600</v>
      </c>
      <c r="G214" s="32">
        <v>16.079999999999998</v>
      </c>
      <c r="H214" s="32">
        <v>16.37</v>
      </c>
      <c r="I214" s="32">
        <v>63.87</v>
      </c>
      <c r="J214" s="32">
        <v>481.3</v>
      </c>
      <c r="K214" s="32"/>
      <c r="L214" s="32">
        <v>77.37</v>
      </c>
    </row>
    <row r="215" spans="1:12" ht="27" thickBot="1" x14ac:dyDescent="0.35">
      <c r="A215" s="20">
        <v>2</v>
      </c>
      <c r="B215" s="21">
        <v>6</v>
      </c>
      <c r="C215" s="22" t="s">
        <v>20</v>
      </c>
      <c r="D215" s="5" t="s">
        <v>21</v>
      </c>
      <c r="E215" s="42" t="s">
        <v>66</v>
      </c>
      <c r="F215" s="43">
        <v>228</v>
      </c>
      <c r="G215" s="43">
        <v>15.16</v>
      </c>
      <c r="H215" s="43">
        <v>16.190000000000001</v>
      </c>
      <c r="I215" s="43">
        <v>44.63</v>
      </c>
      <c r="J215" s="43">
        <v>386.76</v>
      </c>
      <c r="K215" s="44" t="s">
        <v>40</v>
      </c>
      <c r="L215" s="43">
        <v>77.37</v>
      </c>
    </row>
    <row r="216" spans="1:12" ht="14.4" x14ac:dyDescent="0.3">
      <c r="A216" s="23"/>
      <c r="B216" s="15"/>
      <c r="C216" s="11"/>
      <c r="D216" s="6" t="s">
        <v>54</v>
      </c>
      <c r="E216" s="39" t="s">
        <v>54</v>
      </c>
      <c r="F216" s="40" t="s">
        <v>54</v>
      </c>
      <c r="G216" s="40" t="s">
        <v>54</v>
      </c>
      <c r="H216" s="40" t="s">
        <v>54</v>
      </c>
      <c r="I216" s="40" t="s">
        <v>54</v>
      </c>
      <c r="J216" s="40" t="s">
        <v>54</v>
      </c>
      <c r="K216" s="41" t="s">
        <v>54</v>
      </c>
      <c r="L216" s="64" t="s">
        <v>54</v>
      </c>
    </row>
    <row r="217" spans="1:12" ht="14.4" x14ac:dyDescent="0.3">
      <c r="A217" s="23"/>
      <c r="B217" s="15"/>
      <c r="C217" s="11"/>
      <c r="D217" s="7" t="s">
        <v>22</v>
      </c>
      <c r="E217" s="42" t="s">
        <v>47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 t="s">
        <v>54</v>
      </c>
    </row>
    <row r="218" spans="1:12" ht="14.4" x14ac:dyDescent="0.3">
      <c r="A218" s="23"/>
      <c r="B218" s="15"/>
      <c r="C218" s="11"/>
      <c r="D218" s="7" t="s">
        <v>23</v>
      </c>
      <c r="E218" s="59" t="s">
        <v>49</v>
      </c>
      <c r="F218" s="60">
        <v>45</v>
      </c>
      <c r="G218" s="60">
        <v>3.42</v>
      </c>
      <c r="H218" s="60">
        <v>0.36</v>
      </c>
      <c r="I218" s="60">
        <v>22.14</v>
      </c>
      <c r="J218" s="60">
        <v>105.75</v>
      </c>
      <c r="K218" s="44"/>
      <c r="L218" s="43" t="s">
        <v>54</v>
      </c>
    </row>
    <row r="219" spans="1:12" ht="15" thickBot="1" x14ac:dyDescent="0.3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 t="s">
        <v>26</v>
      </c>
      <c r="E220" s="39" t="s">
        <v>53</v>
      </c>
      <c r="F220" s="40">
        <v>80</v>
      </c>
      <c r="G220" s="40">
        <v>1.05</v>
      </c>
      <c r="H220" s="40">
        <v>2.6</v>
      </c>
      <c r="I220" s="40">
        <v>5.17</v>
      </c>
      <c r="J220" s="40">
        <v>48.32</v>
      </c>
      <c r="K220" s="41">
        <v>47</v>
      </c>
      <c r="L220" s="64" t="s">
        <v>54</v>
      </c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553</v>
      </c>
      <c r="G222" s="19">
        <f t="shared" ref="G222:J222" si="29">SUM(G215:G221)</f>
        <v>19.739999999999998</v>
      </c>
      <c r="H222" s="19">
        <f t="shared" si="29"/>
        <v>19.170000000000002</v>
      </c>
      <c r="I222" s="19">
        <f t="shared" si="29"/>
        <v>82.09</v>
      </c>
      <c r="J222" s="19">
        <f t="shared" si="29"/>
        <v>582.15</v>
      </c>
      <c r="K222" s="25"/>
      <c r="L222" s="19">
        <f t="shared" ref="L222" si="30">SUM(L215:L221)</f>
        <v>77.37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 t="s">
        <v>54</v>
      </c>
      <c r="F224" s="43" t="s">
        <v>54</v>
      </c>
      <c r="G224" s="43" t="s">
        <v>54</v>
      </c>
      <c r="H224" s="43" t="s">
        <v>54</v>
      </c>
      <c r="I224" s="43" t="s">
        <v>54</v>
      </c>
      <c r="J224" s="43" t="s">
        <v>54</v>
      </c>
      <c r="K224" s="44" t="s">
        <v>54</v>
      </c>
      <c r="L224" s="43" t="s">
        <v>54</v>
      </c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 t="s">
        <v>54</v>
      </c>
      <c r="F227" s="43" t="s">
        <v>54</v>
      </c>
      <c r="G227" s="43" t="s">
        <v>54</v>
      </c>
      <c r="H227" s="43" t="s">
        <v>54</v>
      </c>
      <c r="I227" s="43" t="s">
        <v>54</v>
      </c>
      <c r="J227" s="43" t="s">
        <v>54</v>
      </c>
      <c r="K227" s="44" t="s">
        <v>54</v>
      </c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 t="s">
        <v>54</v>
      </c>
      <c r="F229" s="43" t="s">
        <v>54</v>
      </c>
      <c r="G229" s="43" t="s">
        <v>54</v>
      </c>
      <c r="H229" s="43" t="s">
        <v>54</v>
      </c>
      <c r="I229" s="43" t="s">
        <v>54</v>
      </c>
      <c r="J229" s="43" t="s">
        <v>54</v>
      </c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31">SUM(G223:G231)</f>
        <v>0</v>
      </c>
      <c r="H232" s="19">
        <f t="shared" si="31"/>
        <v>0</v>
      </c>
      <c r="I232" s="19">
        <f t="shared" si="31"/>
        <v>0</v>
      </c>
      <c r="J232" s="19">
        <f t="shared" si="31"/>
        <v>0</v>
      </c>
      <c r="K232" s="25"/>
      <c r="L232" s="19">
        <f t="shared" ref="L232" si="32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71" t="s">
        <v>4</v>
      </c>
      <c r="D233" s="72"/>
      <c r="E233" s="31"/>
      <c r="F233" s="32">
        <f>F222+F232</f>
        <v>553</v>
      </c>
      <c r="G233" s="32">
        <f t="shared" ref="G233:J233" si="33">G222+G232</f>
        <v>19.739999999999998</v>
      </c>
      <c r="H233" s="32">
        <f t="shared" si="33"/>
        <v>19.170000000000002</v>
      </c>
      <c r="I233" s="32">
        <f t="shared" si="33"/>
        <v>82.09</v>
      </c>
      <c r="J233" s="32">
        <f t="shared" si="33"/>
        <v>582.15</v>
      </c>
      <c r="K233" s="32"/>
      <c r="L233" s="32">
        <f t="shared" ref="L233" si="34">L222+L232</f>
        <v>77.37</v>
      </c>
    </row>
    <row r="234" spans="1:12" ht="13.95" customHeight="1" thickBot="1" x14ac:dyDescent="0.3">
      <c r="A234" s="27"/>
      <c r="B234" s="28"/>
      <c r="C234" s="76" t="s">
        <v>5</v>
      </c>
      <c r="D234" s="77"/>
      <c r="E234" s="7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34">
        <f t="shared" ref="G234:L234" si="35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34">
        <f t="shared" si="35"/>
        <v>17.830833333333334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74.13333333333334</v>
      </c>
      <c r="J234" s="34">
        <f t="shared" si="35"/>
        <v>524.92250000000001</v>
      </c>
      <c r="K234" s="34"/>
      <c r="L234" s="34">
        <f t="shared" si="35"/>
        <v>77.37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2022-05-16T14:23:56Z</dcterms:created>
  <dcterms:modified xsi:type="dcterms:W3CDTF">2026-01-16T11:20:06Z</dcterms:modified>
</cp:coreProperties>
</file>