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463D1DC-264E-4B16-99AB-E8F9F2C85D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523" i="1" l="1"/>
  <c r="H523" i="1"/>
  <c r="I523" i="1"/>
  <c r="J523" i="1"/>
  <c r="F523" i="1"/>
  <c r="G481" i="1"/>
  <c r="H481" i="1"/>
  <c r="I481" i="1"/>
  <c r="J481" i="1"/>
  <c r="F481" i="1"/>
  <c r="G438" i="1"/>
  <c r="H438" i="1"/>
  <c r="I438" i="1"/>
  <c r="J438" i="1"/>
  <c r="F438" i="1"/>
  <c r="G396" i="1"/>
  <c r="H396" i="1"/>
  <c r="I396" i="1"/>
  <c r="J396" i="1"/>
  <c r="F396" i="1"/>
  <c r="G353" i="1"/>
  <c r="G387" i="1" s="1"/>
  <c r="H353" i="1"/>
  <c r="H387" i="1" s="1"/>
  <c r="I353" i="1"/>
  <c r="I387" i="1" s="1"/>
  <c r="J353" i="1"/>
  <c r="J387" i="1" s="1"/>
  <c r="F353" i="1"/>
  <c r="F387" i="1" s="1"/>
  <c r="G311" i="1"/>
  <c r="H311" i="1"/>
  <c r="I311" i="1"/>
  <c r="J311" i="1"/>
  <c r="F311" i="1"/>
  <c r="F226" i="1"/>
  <c r="G226" i="1"/>
  <c r="H226" i="1"/>
  <c r="I226" i="1"/>
  <c r="J226" i="1"/>
  <c r="G184" i="1"/>
  <c r="H184" i="1"/>
  <c r="I184" i="1"/>
  <c r="J184" i="1"/>
  <c r="F184" i="1"/>
  <c r="G98" i="1"/>
  <c r="G132" i="1" s="1"/>
  <c r="H98" i="1"/>
  <c r="H132" i="1" s="1"/>
  <c r="I98" i="1"/>
  <c r="I132" i="1" s="1"/>
  <c r="J98" i="1"/>
  <c r="J132" i="1" s="1"/>
  <c r="F98" i="1"/>
  <c r="F132" i="1" s="1"/>
  <c r="G13" i="1"/>
  <c r="H13" i="1"/>
  <c r="I13" i="1"/>
  <c r="J13" i="1"/>
  <c r="F13" i="1"/>
  <c r="J556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G557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F345" i="1" l="1"/>
  <c r="H260" i="1"/>
  <c r="I303" i="1"/>
  <c r="I515" i="1"/>
  <c r="H175" i="1"/>
  <c r="F175" i="1"/>
  <c r="J218" i="1"/>
  <c r="F430" i="1"/>
  <c r="F260" i="1"/>
  <c r="J345" i="1"/>
  <c r="F557" i="1"/>
  <c r="F515" i="1"/>
  <c r="H89" i="1"/>
  <c r="H472" i="1"/>
  <c r="F89" i="1"/>
  <c r="J47" i="1"/>
  <c r="J430" i="1"/>
  <c r="F472" i="1"/>
  <c r="G47" i="1"/>
  <c r="I89" i="1"/>
  <c r="I175" i="1"/>
  <c r="G218" i="1"/>
  <c r="I260" i="1"/>
  <c r="F303" i="1"/>
  <c r="J303" i="1"/>
  <c r="G345" i="1"/>
  <c r="G430" i="1"/>
  <c r="I472" i="1"/>
  <c r="J515" i="1"/>
  <c r="H557" i="1"/>
  <c r="F599" i="1"/>
  <c r="J599" i="1"/>
  <c r="I599" i="1"/>
  <c r="H47" i="1"/>
  <c r="J89" i="1"/>
  <c r="J175" i="1"/>
  <c r="H218" i="1"/>
  <c r="J260" i="1"/>
  <c r="G303" i="1"/>
  <c r="H345" i="1"/>
  <c r="H430" i="1"/>
  <c r="J472" i="1"/>
  <c r="G515" i="1"/>
  <c r="I557" i="1"/>
  <c r="G599" i="1"/>
  <c r="I47" i="1"/>
  <c r="G89" i="1"/>
  <c r="G175" i="1"/>
  <c r="I218" i="1"/>
  <c r="G260" i="1"/>
  <c r="H303" i="1"/>
  <c r="I345" i="1"/>
  <c r="I430" i="1"/>
  <c r="G472" i="1"/>
  <c r="H515" i="1"/>
  <c r="J557" i="1"/>
  <c r="H599" i="1"/>
  <c r="F600" i="1" l="1"/>
  <c r="J600" i="1"/>
  <c r="H600" i="1"/>
  <c r="G600" i="1"/>
  <c r="I600" i="1"/>
  <c r="L337" i="1"/>
  <c r="L167" i="1"/>
  <c r="L188" i="1"/>
  <c r="L46" i="1"/>
  <c r="L69" i="1"/>
  <c r="L74" i="1"/>
  <c r="L230" i="1"/>
  <c r="L598" i="1"/>
  <c r="L429" i="1"/>
  <c r="L549" i="1"/>
  <c r="L81" i="1"/>
  <c r="L599" i="1"/>
  <c r="L569" i="1"/>
  <c r="L386" i="1"/>
  <c r="L315" i="1"/>
  <c r="L273" i="1"/>
  <c r="L252" i="1"/>
  <c r="L527" i="1"/>
  <c r="L495" i="1"/>
  <c r="L500" i="1"/>
  <c r="L259" i="1"/>
  <c r="L442" i="1"/>
  <c r="L59" i="1"/>
  <c r="L155" i="1"/>
  <c r="L160" i="1"/>
  <c r="L591" i="1"/>
  <c r="L245" i="1"/>
  <c r="L240" i="1"/>
  <c r="L556" i="1"/>
  <c r="L88" i="1"/>
  <c r="L325" i="1"/>
  <c r="L330" i="1"/>
  <c r="L102" i="1"/>
  <c r="L344" i="1"/>
  <c r="L17" i="1"/>
  <c r="L400" i="1"/>
  <c r="L217" i="1"/>
  <c r="L124" i="1"/>
  <c r="L464" i="1"/>
  <c r="L131" i="1"/>
  <c r="L210" i="1"/>
  <c r="L39" i="1"/>
  <c r="L302" i="1"/>
  <c r="L174" i="1"/>
  <c r="L537" i="1"/>
  <c r="L542" i="1"/>
  <c r="L198" i="1"/>
  <c r="L203" i="1"/>
  <c r="L379" i="1"/>
  <c r="L32" i="1"/>
  <c r="L27" i="1"/>
  <c r="L288" i="1"/>
  <c r="L283" i="1"/>
  <c r="L457" i="1"/>
  <c r="L452" i="1"/>
  <c r="L584" i="1"/>
  <c r="L579" i="1"/>
  <c r="L514" i="1"/>
  <c r="L471" i="1"/>
  <c r="L145" i="1"/>
  <c r="L410" i="1"/>
  <c r="L415" i="1"/>
  <c r="L295" i="1"/>
  <c r="L357" i="1"/>
  <c r="L485" i="1"/>
  <c r="L507" i="1"/>
  <c r="L117" i="1"/>
  <c r="L112" i="1"/>
  <c r="L367" i="1"/>
  <c r="L372" i="1"/>
  <c r="L422" i="1"/>
</calcChain>
</file>

<file path=xl/sharedStrings.xml><?xml version="1.0" encoding="utf-8"?>
<sst xmlns="http://schemas.openxmlformats.org/spreadsheetml/2006/main" count="609" uniqueCount="92">
  <si>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</si>
  <si>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</si>
  <si>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</si>
  <si>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</si>
  <si>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</si>
  <si>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</si>
  <si>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</si>
  <si>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</si>
  <si>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</si>
  <si>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</si>
  <si>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</si>
  <si>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</si>
  <si>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</si>
  <si>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</si>
  <si>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</si>
  <si>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</si>
  <si>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</si>
  <si>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</si>
  <si>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</si>
  <si>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</si>
  <si>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</si>
  <si>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</si>
  <si>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</si>
  <si>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</si>
  <si>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</si>
  <si>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</si>
  <si>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</si>
  <si>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</si>
  <si>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</si>
  <si>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</si>
  <si>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</si>
  <si>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</si>
  <si>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</si>
  <si>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</si>
  <si>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</si>
  <si>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</si>
  <si>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</si>
  <si>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</si>
  <si>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</si>
  <si>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</si>
  <si>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</si>
  <si>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</si>
  <si>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</si>
  <si>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</si>
  <si>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</si>
  <si>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</si>
  <si>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Чай с сахаром, с лимоном</t>
  </si>
  <si>
    <t>Хлеб пшеничный</t>
  </si>
  <si>
    <t>Чай с сахаром</t>
  </si>
  <si>
    <t>Плоды и ягоды свежие (яблоки)</t>
  </si>
  <si>
    <t>ТТК</t>
  </si>
  <si>
    <t>Пюре картофельное с маслом сливочным</t>
  </si>
  <si>
    <t>Директор</t>
  </si>
  <si>
    <t>Свекла отварная дольками</t>
  </si>
  <si>
    <t xml:space="preserve">ТТК  </t>
  </si>
  <si>
    <t xml:space="preserve">Хлеб пшеничный </t>
  </si>
  <si>
    <t>Компот из свежих яблок (75С)</t>
  </si>
  <si>
    <t>Компот из сухофруктов (75С)</t>
  </si>
  <si>
    <t>Хим.сост</t>
  </si>
  <si>
    <t>Кофейный напиток с молоком</t>
  </si>
  <si>
    <t>Биточки рыбные с рисом отварным рассыпчатым с маслом сливочным</t>
  </si>
  <si>
    <t xml:space="preserve">Хим.сост, </t>
  </si>
  <si>
    <t>Сыр порционно</t>
  </si>
  <si>
    <t xml:space="preserve">Хим.сост </t>
  </si>
  <si>
    <t>Гуляш из говядины</t>
  </si>
  <si>
    <t>Напиток из свежих фруктов (75С)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</si>
  <si>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</si>
  <si>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</si>
  <si>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</si>
  <si>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</si>
  <si>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Овощи, тушеные с мясом</t>
  </si>
  <si>
    <t>хим.сост</t>
  </si>
  <si>
    <t>Плоды и ягоды свежие (апельсины)</t>
  </si>
  <si>
    <t>Котлета из мяса птицы с макаронными изделиями отварными, с маслом сливочным</t>
  </si>
  <si>
    <t>Котлеты "Аппетитные" с кашей гречневой рассыпчатой с маслом сливочным</t>
  </si>
  <si>
    <t>Котлета из мяса птицы с макаронными  изделиями отварными, 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</si>
  <si>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</si>
  <si>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</si>
  <si>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Сырники из творога с кашей пшенной молочной с маслом сливочным</t>
  </si>
  <si>
    <t>МБОУ "Иске-Казанская ООШ"</t>
  </si>
  <si>
    <t>Сибгатуллина Р.Р.</t>
  </si>
  <si>
    <t>Икра кабачковая</t>
  </si>
  <si>
    <t>Напиток из шиповника (75С)</t>
  </si>
  <si>
    <t xml:space="preserve">Хлеб ржаной </t>
  </si>
  <si>
    <t>Птица запеченная</t>
  </si>
  <si>
    <t>Компот из сухофруктов  (75С)</t>
  </si>
  <si>
    <t>Жаркое по-домашнему  с индейкой</t>
  </si>
  <si>
    <t>Салат из квашенной капусты</t>
  </si>
  <si>
    <t>Салат из кукурузы к/с</t>
  </si>
  <si>
    <t>Салат из свеклы с сыром</t>
  </si>
  <si>
    <t>Салат из фасоли и кукурузы к/с, с солеными огурцами и гренками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</si>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</sst>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4" xfId="0" applyFill="1" applyBorder="1" applyAlignment="1">
      <alignment horizontal="right" vertical="top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164" fontId="0" fillId="6" borderId="4" xfId="0" applyNumberFormat="1" applyFill="1" applyBorder="1" applyAlignment="1">
      <alignment horizontal="right" vertical="top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right" vertical="top" wrapText="1"/>
      <protection locked="0"/>
    </xf>
    <xf numFmtId="0" fontId="9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 applyProtection="1">
      <alignment horizontal="center" vertical="top" wrapText="1"/>
      <protection locked="0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"/>
  <sheetViews>
    <sheetView tabSelected="1" workbookViewId="0">
      <pane xSplit="4" ySplit="5" topLeftCell="E516" activePane="bottomRight" state="frozen"/>
      <selection pane="topRight" activeCell="E1" sqref="E1"/>
      <selection pane="bottomLeft" activeCell="A6" sqref="A6"/>
      <selection pane="bottomRight" activeCell="K532" sqref="I532:K53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79</v>
      </c>
      <c r="D1" s="82"/>
      <c r="E1" s="82"/>
      <c r="F1" s="13" t="s">
        <v>16</v>
      </c>
      <c r="G1" s="2" t="s">
        <v>17</v>
      </c>
      <c r="H1" s="83" t="s">
        <v>52</v>
      </c>
      <c r="I1" s="83"/>
      <c r="J1" s="83"/>
      <c r="K1" s="83"/>
    </row>
    <row r="2" spans="1:12" ht="18" x14ac:dyDescent="0.2">
      <c r="A2" s="42" t="s">
        <v>6</v>
      </c>
      <c r="C2" s="2"/>
      <c r="G2" s="2" t="s">
        <v>18</v>
      </c>
      <c r="H2" s="83" t="s">
        <v>80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45" t="s">
        <v>9</v>
      </c>
      <c r="G3" s="2" t="s">
        <v>19</v>
      </c>
      <c r="H3" s="54">
        <v>7</v>
      </c>
      <c r="I3" s="54">
        <v>3</v>
      </c>
      <c r="J3" s="55">
        <v>2026</v>
      </c>
      <c r="K3" s="1"/>
    </row>
    <row r="4" spans="1:12" ht="13.5" thickBot="1" x14ac:dyDescent="0.25">
      <c r="C4" s="2"/>
      <c r="D4" s="4"/>
      <c r="H4" s="56" t="s">
        <v>42</v>
      </c>
      <c r="I4" s="56" t="s">
        <v>43</v>
      </c>
      <c r="J4" s="56" t="s">
        <v>44</v>
      </c>
    </row>
    <row r="5" spans="1:12" ht="34.5" thickBot="1" x14ac:dyDescent="0.25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40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69" t="s">
        <v>41</v>
      </c>
    </row>
    <row r="6" spans="1:12" ht="15" x14ac:dyDescent="0.25">
      <c r="A6" s="25">
        <v>1</v>
      </c>
      <c r="B6" s="16">
        <v>1</v>
      </c>
      <c r="C6" s="11" t="s">
        <v>20</v>
      </c>
      <c r="D6" s="57" t="s">
        <v>21</v>
      </c>
      <c r="E6" s="57" t="s">
        <v>75</v>
      </c>
      <c r="F6" s="58">
        <v>230</v>
      </c>
      <c r="G6" s="58">
        <v>11.45</v>
      </c>
      <c r="H6" s="58">
        <v>12.46</v>
      </c>
      <c r="I6" s="58">
        <v>31.32</v>
      </c>
      <c r="J6" s="58">
        <v>289.95</v>
      </c>
      <c r="K6" s="48" t="s">
        <v>50</v>
      </c>
      <c r="L6" s="70"/>
    </row>
    <row r="7" spans="1:12" ht="15" x14ac:dyDescent="0.25">
      <c r="A7" s="25"/>
      <c r="B7" s="16"/>
      <c r="C7" s="11"/>
      <c r="D7" s="59" t="s">
        <v>22</v>
      </c>
      <c r="E7" s="59" t="s">
        <v>82</v>
      </c>
      <c r="F7" s="60">
        <v>200</v>
      </c>
      <c r="G7" s="60">
        <v>0.68</v>
      </c>
      <c r="H7" s="60">
        <v>0.28000000000000003</v>
      </c>
      <c r="I7" s="60">
        <v>20.76</v>
      </c>
      <c r="J7" s="60">
        <v>88.2</v>
      </c>
      <c r="K7" s="51">
        <v>349</v>
      </c>
      <c r="L7" s="71"/>
    </row>
    <row r="8" spans="1:12" ht="15" x14ac:dyDescent="0.25">
      <c r="A8" s="25"/>
      <c r="B8" s="16"/>
      <c r="C8" s="11"/>
      <c r="D8" s="59" t="s">
        <v>23</v>
      </c>
      <c r="E8" s="59" t="s">
        <v>45</v>
      </c>
      <c r="F8" s="60">
        <v>30</v>
      </c>
      <c r="G8" s="60">
        <v>1.98</v>
      </c>
      <c r="H8" s="60">
        <v>0.36</v>
      </c>
      <c r="I8" s="60">
        <v>11.88</v>
      </c>
      <c r="J8" s="60">
        <v>59.4</v>
      </c>
      <c r="K8" s="51" t="s">
        <v>58</v>
      </c>
      <c r="L8" s="71"/>
    </row>
    <row r="9" spans="1:12" ht="15" x14ac:dyDescent="0.25">
      <c r="A9" s="25"/>
      <c r="B9" s="16"/>
      <c r="C9" s="11"/>
      <c r="D9" s="59" t="s">
        <v>27</v>
      </c>
      <c r="E9" s="59" t="s">
        <v>81</v>
      </c>
      <c r="F9" s="60">
        <v>60</v>
      </c>
      <c r="G9" s="60">
        <v>0.64</v>
      </c>
      <c r="H9" s="60">
        <v>3.31</v>
      </c>
      <c r="I9" s="60">
        <v>6.33</v>
      </c>
      <c r="J9" s="60">
        <v>50.28</v>
      </c>
      <c r="K9" s="51" t="s">
        <v>50</v>
      </c>
      <c r="L9" s="71"/>
    </row>
    <row r="10" spans="1:12" ht="15" x14ac:dyDescent="0.25">
      <c r="A10" s="25"/>
      <c r="B10" s="16"/>
      <c r="C10" s="11"/>
      <c r="D10" s="7"/>
      <c r="E10" s="49"/>
      <c r="F10" s="50"/>
      <c r="G10" s="50"/>
      <c r="H10" s="50"/>
      <c r="I10" s="50"/>
      <c r="J10" s="50"/>
      <c r="K10" s="51"/>
      <c r="L10" s="71"/>
    </row>
    <row r="11" spans="1:12" ht="15" x14ac:dyDescent="0.25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71"/>
    </row>
    <row r="12" spans="1:12" ht="15" x14ac:dyDescent="0.25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71"/>
    </row>
    <row r="13" spans="1:12" ht="15" x14ac:dyDescent="0.25">
      <c r="A13" s="26"/>
      <c r="B13" s="18"/>
      <c r="C13" s="8"/>
      <c r="D13" s="19" t="s">
        <v>39</v>
      </c>
      <c r="E13" s="9"/>
      <c r="F13" s="21">
        <f>F6+F7+F8+F9+F10+F11</f>
        <v>520</v>
      </c>
      <c r="G13" s="21">
        <f t="shared" ref="G13:J13" si="0">G6+G7+G8+G9+G10+G11</f>
        <v>14.75</v>
      </c>
      <c r="H13" s="21">
        <f t="shared" si="0"/>
        <v>16.41</v>
      </c>
      <c r="I13" s="21">
        <f t="shared" si="0"/>
        <v>70.290000000000006</v>
      </c>
      <c r="J13" s="21">
        <f t="shared" si="0"/>
        <v>487.82999999999993</v>
      </c>
      <c r="K13" s="27"/>
      <c r="L13" s="72">
        <v>77.760000000000005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71"/>
    </row>
    <row r="15" spans="1:12" ht="15" x14ac:dyDescent="0.25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71"/>
    </row>
    <row r="16" spans="1:12" ht="15" x14ac:dyDescent="0.25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7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72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71"/>
    </row>
    <row r="19" spans="1:12" ht="15" x14ac:dyDescent="0.25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71"/>
    </row>
    <row r="20" spans="1:12" ht="15" x14ac:dyDescent="0.25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71"/>
    </row>
    <row r="21" spans="1:12" ht="15" x14ac:dyDescent="0.25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71"/>
    </row>
    <row r="22" spans="1:12" ht="15" x14ac:dyDescent="0.25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71"/>
    </row>
    <row r="23" spans="1:12" ht="15" x14ac:dyDescent="0.25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71"/>
    </row>
    <row r="24" spans="1:12" ht="15" x14ac:dyDescent="0.25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71"/>
    </row>
    <row r="25" spans="1:12" ht="15" x14ac:dyDescent="0.2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71"/>
    </row>
    <row r="26" spans="1:12" ht="15" x14ac:dyDescent="0.2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7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72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71"/>
    </row>
    <row r="29" spans="1:12" ht="15" x14ac:dyDescent="0.25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71"/>
    </row>
    <row r="30" spans="1:12" ht="15" x14ac:dyDescent="0.25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71"/>
    </row>
    <row r="31" spans="1:12" ht="15" x14ac:dyDescent="0.2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7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72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71"/>
    </row>
    <row r="34" spans="1:12" ht="15" x14ac:dyDescent="0.25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71"/>
    </row>
    <row r="35" spans="1:12" ht="15" x14ac:dyDescent="0.25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71"/>
    </row>
    <row r="36" spans="1:12" ht="15" x14ac:dyDescent="0.25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71"/>
    </row>
    <row r="37" spans="1:12" ht="15" x14ac:dyDescent="0.25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71"/>
    </row>
    <row r="38" spans="1:12" ht="15" x14ac:dyDescent="0.2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7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72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71"/>
    </row>
    <row r="41" spans="1:12" ht="15" x14ac:dyDescent="0.2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71"/>
    </row>
    <row r="42" spans="1:12" ht="15" x14ac:dyDescent="0.2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71"/>
    </row>
    <row r="43" spans="1:12" ht="15" x14ac:dyDescent="0.2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71"/>
    </row>
    <row r="44" spans="1:12" ht="15" x14ac:dyDescent="0.2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71"/>
    </row>
    <row r="45" spans="1:12" ht="15" x14ac:dyDescent="0.2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7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72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9" t="s">
        <v>4</v>
      </c>
      <c r="D47" s="80"/>
      <c r="E47" s="33"/>
      <c r="F47" s="34">
        <f>F13+F17+F27+F32+F39+F46</f>
        <v>520</v>
      </c>
      <c r="G47" s="34">
        <f t="shared" ref="G47:J47" si="6">G13+G17+G27+G32+G39+G46</f>
        <v>14.75</v>
      </c>
      <c r="H47" s="34">
        <f t="shared" si="6"/>
        <v>16.41</v>
      </c>
      <c r="I47" s="34">
        <f t="shared" si="6"/>
        <v>70.290000000000006</v>
      </c>
      <c r="J47" s="34">
        <f t="shared" si="6"/>
        <v>487.82999999999993</v>
      </c>
      <c r="K47" s="35"/>
      <c r="L47" s="73">
        <v>77.760000000000005</v>
      </c>
    </row>
    <row r="48" spans="1:12" ht="15" x14ac:dyDescent="0.25">
      <c r="A48" s="15">
        <v>1</v>
      </c>
      <c r="B48" s="16">
        <v>2</v>
      </c>
      <c r="C48" s="11" t="s">
        <v>20</v>
      </c>
      <c r="D48" s="57" t="s">
        <v>21</v>
      </c>
      <c r="E48" s="57" t="s">
        <v>64</v>
      </c>
      <c r="F48" s="58">
        <v>100</v>
      </c>
      <c r="G48" s="62">
        <v>10.39</v>
      </c>
      <c r="H48" s="62">
        <v>14.79</v>
      </c>
      <c r="I48" s="62">
        <v>10.3</v>
      </c>
      <c r="J48" s="62">
        <v>221</v>
      </c>
      <c r="K48" s="63">
        <v>260</v>
      </c>
      <c r="L48" s="64"/>
    </row>
    <row r="49" spans="1:12" ht="15" x14ac:dyDescent="0.25">
      <c r="A49" s="15"/>
      <c r="B49" s="16"/>
      <c r="C49" s="11"/>
      <c r="D49" s="59" t="s">
        <v>21</v>
      </c>
      <c r="E49" s="59" t="s">
        <v>77</v>
      </c>
      <c r="F49" s="60">
        <v>150</v>
      </c>
      <c r="G49" s="61">
        <v>3.77</v>
      </c>
      <c r="H49" s="61">
        <v>2.29</v>
      </c>
      <c r="I49" s="61">
        <v>39.72</v>
      </c>
      <c r="J49" s="61">
        <v>214</v>
      </c>
      <c r="K49" s="51">
        <v>171</v>
      </c>
      <c r="L49" s="50"/>
    </row>
    <row r="50" spans="1:12" ht="15" x14ac:dyDescent="0.25">
      <c r="A50" s="15"/>
      <c r="B50" s="16"/>
      <c r="C50" s="11"/>
      <c r="D50" s="59"/>
      <c r="E50" s="59" t="s">
        <v>62</v>
      </c>
      <c r="F50" s="60">
        <v>10</v>
      </c>
      <c r="G50" s="61">
        <v>2.63</v>
      </c>
      <c r="H50" s="61">
        <v>2.66</v>
      </c>
      <c r="I50" s="61">
        <v>0</v>
      </c>
      <c r="J50" s="61">
        <v>34.33</v>
      </c>
      <c r="K50" s="51">
        <v>15</v>
      </c>
      <c r="L50" s="50"/>
    </row>
    <row r="51" spans="1:12" ht="15" x14ac:dyDescent="0.25">
      <c r="A51" s="15"/>
      <c r="B51" s="16"/>
      <c r="C51" s="11"/>
      <c r="D51" s="59" t="s">
        <v>22</v>
      </c>
      <c r="E51" s="59" t="s">
        <v>46</v>
      </c>
      <c r="F51" s="60">
        <v>200</v>
      </c>
      <c r="G51" s="61">
        <v>0.11</v>
      </c>
      <c r="H51" s="61">
        <v>0.02</v>
      </c>
      <c r="I51" s="61">
        <v>10.15</v>
      </c>
      <c r="J51" s="61">
        <v>41.32</v>
      </c>
      <c r="K51" s="51">
        <v>377</v>
      </c>
      <c r="L51" s="50"/>
    </row>
    <row r="52" spans="1:12" ht="15" x14ac:dyDescent="0.25">
      <c r="A52" s="15"/>
      <c r="B52" s="16"/>
      <c r="C52" s="11"/>
      <c r="D52" s="59" t="s">
        <v>23</v>
      </c>
      <c r="E52" s="59" t="s">
        <v>83</v>
      </c>
      <c r="F52" s="60">
        <v>50</v>
      </c>
      <c r="G52" s="61">
        <v>3.3</v>
      </c>
      <c r="H52" s="61">
        <v>0.6</v>
      </c>
      <c r="I52" s="61">
        <v>19.8</v>
      </c>
      <c r="J52" s="61">
        <v>99</v>
      </c>
      <c r="K52" s="51" t="s">
        <v>71</v>
      </c>
      <c r="L52" s="50"/>
    </row>
    <row r="53" spans="1:12" ht="15" x14ac:dyDescent="0.2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 x14ac:dyDescent="0.2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 x14ac:dyDescent="0.25">
      <c r="A55" s="17"/>
      <c r="B55" s="18"/>
      <c r="C55" s="8"/>
      <c r="D55" s="19" t="s">
        <v>39</v>
      </c>
      <c r="E55" s="9"/>
      <c r="F55" s="21">
        <v>510</v>
      </c>
      <c r="G55" s="21">
        <v>20.2</v>
      </c>
      <c r="H55" s="21">
        <v>20.36</v>
      </c>
      <c r="I55" s="21">
        <v>79.97</v>
      </c>
      <c r="J55" s="21">
        <v>609.65</v>
      </c>
      <c r="K55" s="27"/>
      <c r="L55" s="21">
        <v>77.760000000000005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 x14ac:dyDescent="0.2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 x14ac:dyDescent="0.2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 x14ac:dyDescent="0.2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 x14ac:dyDescent="0.2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 x14ac:dyDescent="0.2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 x14ac:dyDescent="0.2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 x14ac:dyDescent="0.2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 x14ac:dyDescent="0.2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 x14ac:dyDescent="0.2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 x14ac:dyDescent="0.2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 x14ac:dyDescent="0.2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 x14ac:dyDescent="0.2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 x14ac:dyDescent="0.2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 x14ac:dyDescent="0.2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 x14ac:dyDescent="0.2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 x14ac:dyDescent="0.2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 x14ac:dyDescent="0.2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 x14ac:dyDescent="0.2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 x14ac:dyDescent="0.2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 x14ac:dyDescent="0.2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 x14ac:dyDescent="0.2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 x14ac:dyDescent="0.2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 x14ac:dyDescent="0.2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 x14ac:dyDescent="0.25">
      <c r="A89" s="32">
        <f>A48</f>
        <v>1</v>
      </c>
      <c r="B89" s="32">
        <f>B48</f>
        <v>2</v>
      </c>
      <c r="C89" s="79" t="s">
        <v>4</v>
      </c>
      <c r="D89" s="80"/>
      <c r="E89" s="33"/>
      <c r="F89" s="34">
        <f>F55+F59+F69+F74+F81+F88</f>
        <v>510</v>
      </c>
      <c r="G89" s="34">
        <f t="shared" ref="G89" si="32">G55+G59+G69+G74+G81+G88</f>
        <v>20.2</v>
      </c>
      <c r="H89" s="34">
        <f t="shared" ref="H89" si="33">H55+H59+H69+H74+H81+H88</f>
        <v>20.36</v>
      </c>
      <c r="I89" s="34">
        <f t="shared" ref="I89" si="34">I55+I59+I69+I74+I81+I88</f>
        <v>79.97</v>
      </c>
      <c r="J89" s="34">
        <f t="shared" ref="J89" si="35">J55+J59+J69+J74+J81+J88</f>
        <v>609.65</v>
      </c>
      <c r="K89" s="35"/>
      <c r="L89" s="34">
        <v>77.760000000000005</v>
      </c>
    </row>
    <row r="90" spans="1:12" ht="15" x14ac:dyDescent="0.25">
      <c r="A90" s="25">
        <v>1</v>
      </c>
      <c r="B90" s="16">
        <v>3</v>
      </c>
      <c r="C90" s="11" t="s">
        <v>20</v>
      </c>
      <c r="D90" s="57" t="s">
        <v>21</v>
      </c>
      <c r="E90" s="57" t="s">
        <v>84</v>
      </c>
      <c r="F90" s="58">
        <v>100</v>
      </c>
      <c r="G90" s="62">
        <v>10.39</v>
      </c>
      <c r="H90" s="62">
        <v>12.43</v>
      </c>
      <c r="I90" s="62">
        <v>8.65</v>
      </c>
      <c r="J90" s="62">
        <v>192</v>
      </c>
      <c r="K90" s="48" t="s">
        <v>50</v>
      </c>
      <c r="L90" s="47"/>
    </row>
    <row r="91" spans="1:12" ht="15" x14ac:dyDescent="0.25">
      <c r="A91" s="25"/>
      <c r="B91" s="16"/>
      <c r="C91" s="11"/>
      <c r="D91" s="59" t="s">
        <v>21</v>
      </c>
      <c r="E91" s="59" t="s">
        <v>51</v>
      </c>
      <c r="F91" s="60">
        <v>153</v>
      </c>
      <c r="G91" s="61">
        <v>3.08</v>
      </c>
      <c r="H91" s="61">
        <v>6.25</v>
      </c>
      <c r="I91" s="61">
        <v>20.47</v>
      </c>
      <c r="J91" s="61">
        <v>150.44999999999999</v>
      </c>
      <c r="K91" s="51">
        <v>312</v>
      </c>
      <c r="L91" s="50"/>
    </row>
    <row r="92" spans="1:12" ht="15" x14ac:dyDescent="0.25">
      <c r="A92" s="25"/>
      <c r="B92" s="16"/>
      <c r="C92" s="11"/>
      <c r="D92" s="59" t="s">
        <v>22</v>
      </c>
      <c r="E92" s="59" t="s">
        <v>85</v>
      </c>
      <c r="F92" s="60">
        <v>200</v>
      </c>
      <c r="G92" s="61">
        <v>0.66</v>
      </c>
      <c r="H92" s="61">
        <v>0.09</v>
      </c>
      <c r="I92" s="61">
        <v>22.03</v>
      </c>
      <c r="J92" s="61">
        <v>92.8</v>
      </c>
      <c r="K92" s="51">
        <v>349</v>
      </c>
      <c r="L92" s="50"/>
    </row>
    <row r="93" spans="1:12" ht="15" x14ac:dyDescent="0.25">
      <c r="A93" s="25"/>
      <c r="B93" s="16"/>
      <c r="C93" s="11"/>
      <c r="D93" s="59" t="s">
        <v>27</v>
      </c>
      <c r="E93" s="59" t="s">
        <v>53</v>
      </c>
      <c r="F93" s="60">
        <v>60</v>
      </c>
      <c r="G93" s="61">
        <v>1.08</v>
      </c>
      <c r="H93" s="61">
        <v>0.06</v>
      </c>
      <c r="I93" s="61">
        <v>5.88</v>
      </c>
      <c r="J93" s="61">
        <v>28.8</v>
      </c>
      <c r="K93" s="51" t="s">
        <v>58</v>
      </c>
      <c r="L93" s="50"/>
    </row>
    <row r="94" spans="1:12" ht="15" x14ac:dyDescent="0.25">
      <c r="A94" s="25"/>
      <c r="B94" s="16"/>
      <c r="C94" s="11"/>
      <c r="D94" s="59" t="s">
        <v>23</v>
      </c>
      <c r="E94" s="59" t="s">
        <v>47</v>
      </c>
      <c r="F94" s="60">
        <v>30</v>
      </c>
      <c r="G94" s="61">
        <v>2.2799999999999998</v>
      </c>
      <c r="H94" s="61">
        <v>0.24</v>
      </c>
      <c r="I94" s="61">
        <v>14.76</v>
      </c>
      <c r="J94" s="61">
        <v>70.5</v>
      </c>
      <c r="K94" s="51" t="s">
        <v>58</v>
      </c>
      <c r="L94" s="50"/>
    </row>
    <row r="95" spans="1:12" ht="15" x14ac:dyDescent="0.25">
      <c r="A95" s="25"/>
      <c r="B95" s="16"/>
      <c r="C95" s="11"/>
      <c r="D95" s="59" t="s">
        <v>23</v>
      </c>
      <c r="E95" s="59" t="s">
        <v>45</v>
      </c>
      <c r="F95" s="60">
        <v>40</v>
      </c>
      <c r="G95" s="61">
        <v>2.64</v>
      </c>
      <c r="H95" s="61">
        <v>0.48</v>
      </c>
      <c r="I95" s="61">
        <v>15.84</v>
      </c>
      <c r="J95" s="61">
        <v>79.2</v>
      </c>
      <c r="K95" s="51" t="s">
        <v>58</v>
      </c>
      <c r="L95" s="50"/>
    </row>
    <row r="96" spans="1:12" ht="15" x14ac:dyDescent="0.2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 x14ac:dyDescent="0.25">
      <c r="A97" s="25"/>
      <c r="B97" s="16"/>
      <c r="C97" s="11"/>
      <c r="D97" s="6"/>
      <c r="E97" s="49"/>
      <c r="F97" s="50"/>
      <c r="G97" s="50"/>
      <c r="H97" s="50"/>
      <c r="I97" s="50"/>
      <c r="J97" s="50"/>
      <c r="K97" s="51"/>
      <c r="L97" s="50"/>
    </row>
    <row r="98" spans="1:12" ht="15" x14ac:dyDescent="0.25">
      <c r="A98" s="26"/>
      <c r="B98" s="18"/>
      <c r="C98" s="8"/>
      <c r="D98" s="19" t="s">
        <v>39</v>
      </c>
      <c r="E98" s="9"/>
      <c r="F98" s="21">
        <f>F90+F91+F92+F93+F94+F95</f>
        <v>583</v>
      </c>
      <c r="G98" s="21">
        <f t="shared" ref="G98:J98" si="36">G90+G91+G92+G93+G94+G95</f>
        <v>20.130000000000003</v>
      </c>
      <c r="H98" s="21">
        <f t="shared" si="36"/>
        <v>19.549999999999997</v>
      </c>
      <c r="I98" s="21">
        <f t="shared" si="36"/>
        <v>87.63000000000001</v>
      </c>
      <c r="J98" s="21">
        <f t="shared" si="36"/>
        <v>613.75</v>
      </c>
      <c r="K98" s="27"/>
      <c r="L98" s="21">
        <v>77.760000000000005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49"/>
      <c r="F99" s="50"/>
      <c r="G99" s="50"/>
      <c r="H99" s="50"/>
      <c r="I99" s="50"/>
      <c r="J99" s="50"/>
      <c r="K99" s="51"/>
      <c r="L99" s="50"/>
    </row>
    <row r="100" spans="1:12" ht="15" x14ac:dyDescent="0.2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 x14ac:dyDescent="0.25">
      <c r="A101" s="25"/>
      <c r="B101" s="16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7">SUM(G99:G101)</f>
        <v>0</v>
      </c>
      <c r="H102" s="21">
        <f t="shared" ref="H102" si="38">SUM(H99:H101)</f>
        <v>0</v>
      </c>
      <c r="I102" s="21">
        <f t="shared" ref="I102" si="39">SUM(I99:I101)</f>
        <v>0</v>
      </c>
      <c r="J102" s="21">
        <f t="shared" ref="J102" si="40">SUM(J99:J101)</f>
        <v>0</v>
      </c>
      <c r="K102" s="27"/>
      <c r="L102" s="21">
        <f t="shared" ref="L102" ca="1" si="41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 x14ac:dyDescent="0.25">
      <c r="A104" s="25"/>
      <c r="B104" s="16"/>
      <c r="C104" s="11"/>
      <c r="D104" s="7" t="s">
        <v>28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 x14ac:dyDescent="0.25">
      <c r="A105" s="25"/>
      <c r="B105" s="16"/>
      <c r="C105" s="11"/>
      <c r="D105" s="7" t="s">
        <v>29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 x14ac:dyDescent="0.25">
      <c r="A106" s="25"/>
      <c r="B106" s="16"/>
      <c r="C106" s="11"/>
      <c r="D106" s="7" t="s">
        <v>30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 x14ac:dyDescent="0.25">
      <c r="A107" s="25"/>
      <c r="B107" s="16"/>
      <c r="C107" s="11"/>
      <c r="D107" s="7" t="s">
        <v>31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 x14ac:dyDescent="0.25">
      <c r="A108" s="25"/>
      <c r="B108" s="16"/>
      <c r="C108" s="11"/>
      <c r="D108" s="7" t="s">
        <v>32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 x14ac:dyDescent="0.25">
      <c r="A109" s="25"/>
      <c r="B109" s="16"/>
      <c r="C109" s="11"/>
      <c r="D109" s="7" t="s">
        <v>33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 x14ac:dyDescent="0.2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 x14ac:dyDescent="0.25">
      <c r="A111" s="25"/>
      <c r="B111" s="16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2">SUM(G103:G111)</f>
        <v>0</v>
      </c>
      <c r="H112" s="21">
        <f t="shared" ref="H112" si="43">SUM(H103:H111)</f>
        <v>0</v>
      </c>
      <c r="I112" s="21">
        <f t="shared" ref="I112" si="44">SUM(I103:I111)</f>
        <v>0</v>
      </c>
      <c r="J112" s="21">
        <f t="shared" ref="J112" si="45">SUM(J103:J111)</f>
        <v>0</v>
      </c>
      <c r="K112" s="27"/>
      <c r="L112" s="21">
        <f t="shared" ref="L112" ca="1" si="46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 x14ac:dyDescent="0.25">
      <c r="A114" s="25"/>
      <c r="B114" s="16"/>
      <c r="C114" s="11"/>
      <c r="D114" s="12" t="s">
        <v>31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 x14ac:dyDescent="0.2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 x14ac:dyDescent="0.25">
      <c r="A116" s="25"/>
      <c r="B116" s="16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7">SUM(G113:G116)</f>
        <v>0</v>
      </c>
      <c r="H117" s="21">
        <f t="shared" ref="H117" si="48">SUM(H113:H116)</f>
        <v>0</v>
      </c>
      <c r="I117" s="21">
        <f t="shared" ref="I117" si="49">SUM(I113:I116)</f>
        <v>0</v>
      </c>
      <c r="J117" s="21">
        <f t="shared" ref="J117" si="50">SUM(J113:J116)</f>
        <v>0</v>
      </c>
      <c r="K117" s="27"/>
      <c r="L117" s="21">
        <f t="shared" ref="L117" ca="1" si="51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 x14ac:dyDescent="0.25">
      <c r="A119" s="25"/>
      <c r="B119" s="16"/>
      <c r="C119" s="11"/>
      <c r="D119" s="7" t="s">
        <v>30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 x14ac:dyDescent="0.25">
      <c r="A120" s="25"/>
      <c r="B120" s="16"/>
      <c r="C120" s="11"/>
      <c r="D120" s="7" t="s">
        <v>31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 x14ac:dyDescent="0.25">
      <c r="A121" s="25"/>
      <c r="B121" s="16"/>
      <c r="C121" s="11"/>
      <c r="D121" s="7" t="s">
        <v>23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 x14ac:dyDescent="0.2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 x14ac:dyDescent="0.25">
      <c r="A123" s="25"/>
      <c r="B123" s="16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2">SUM(G118:G123)</f>
        <v>0</v>
      </c>
      <c r="H124" s="21">
        <f t="shared" ref="H124" si="53">SUM(H118:H123)</f>
        <v>0</v>
      </c>
      <c r="I124" s="21">
        <f t="shared" ref="I124" si="54">SUM(I118:I123)</f>
        <v>0</v>
      </c>
      <c r="J124" s="21">
        <f t="shared" ref="J124" si="55">SUM(J118:J123)</f>
        <v>0</v>
      </c>
      <c r="K124" s="27"/>
      <c r="L124" s="21">
        <f t="shared" ref="L124" ca="1" si="56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 x14ac:dyDescent="0.25">
      <c r="A126" s="25"/>
      <c r="B126" s="16"/>
      <c r="C126" s="11"/>
      <c r="D126" s="12" t="s">
        <v>35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x14ac:dyDescent="0.25">
      <c r="A127" s="25"/>
      <c r="B127" s="16"/>
      <c r="C127" s="11"/>
      <c r="D127" s="12" t="s">
        <v>31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x14ac:dyDescent="0.25">
      <c r="A128" s="25"/>
      <c r="B128" s="16"/>
      <c r="C128" s="11"/>
      <c r="D128" s="12" t="s">
        <v>24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 x14ac:dyDescent="0.2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 x14ac:dyDescent="0.25">
      <c r="A130" s="25"/>
      <c r="B130" s="16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7">SUM(G125:G130)</f>
        <v>0</v>
      </c>
      <c r="H131" s="21">
        <f t="shared" ref="H131" si="58">SUM(H125:H130)</f>
        <v>0</v>
      </c>
      <c r="I131" s="21">
        <f t="shared" ref="I131" si="59">SUM(I125:I130)</f>
        <v>0</v>
      </c>
      <c r="J131" s="21">
        <f t="shared" ref="J131" si="60">SUM(J125:J130)</f>
        <v>0</v>
      </c>
      <c r="K131" s="27"/>
      <c r="L131" s="21">
        <f t="shared" ref="L131" ca="1" si="61">SUM(L125:L133)</f>
        <v>0</v>
      </c>
    </row>
    <row r="132" spans="1:12" ht="15.75" customHeight="1" thickBot="1" x14ac:dyDescent="0.25">
      <c r="A132" s="31">
        <f>A90</f>
        <v>1</v>
      </c>
      <c r="B132" s="32">
        <f>B90</f>
        <v>3</v>
      </c>
      <c r="C132" s="79" t="s">
        <v>4</v>
      </c>
      <c r="D132" s="80"/>
      <c r="E132" s="33"/>
      <c r="F132" s="34">
        <f>F98</f>
        <v>583</v>
      </c>
      <c r="G132" s="34">
        <f t="shared" ref="G132:J132" si="62">G98</f>
        <v>20.130000000000003</v>
      </c>
      <c r="H132" s="34">
        <f t="shared" si="62"/>
        <v>19.549999999999997</v>
      </c>
      <c r="I132" s="34">
        <f t="shared" si="62"/>
        <v>87.63000000000001</v>
      </c>
      <c r="J132" s="34">
        <f t="shared" si="62"/>
        <v>613.75</v>
      </c>
      <c r="K132" s="35"/>
      <c r="L132" s="34">
        <v>77.760000000000005</v>
      </c>
    </row>
    <row r="133" spans="1:12" ht="15" x14ac:dyDescent="0.25">
      <c r="A133" s="25">
        <v>1</v>
      </c>
      <c r="B133" s="16">
        <v>4</v>
      </c>
      <c r="C133" s="11" t="s">
        <v>20</v>
      </c>
      <c r="D133" s="57" t="s">
        <v>21</v>
      </c>
      <c r="E133" s="57" t="s">
        <v>76</v>
      </c>
      <c r="F133" s="58">
        <v>215</v>
      </c>
      <c r="G133" s="58">
        <v>10.55</v>
      </c>
      <c r="H133" s="58">
        <v>11.85</v>
      </c>
      <c r="I133" s="58">
        <v>39.4</v>
      </c>
      <c r="J133" s="58">
        <v>324.45</v>
      </c>
      <c r="K133" s="48" t="s">
        <v>54</v>
      </c>
      <c r="L133" s="47"/>
    </row>
    <row r="134" spans="1:12" ht="15" x14ac:dyDescent="0.25">
      <c r="A134" s="25"/>
      <c r="B134" s="16"/>
      <c r="C134" s="11"/>
      <c r="D134" s="59" t="s">
        <v>22</v>
      </c>
      <c r="E134" s="59" t="s">
        <v>59</v>
      </c>
      <c r="F134" s="60">
        <v>200</v>
      </c>
      <c r="G134" s="60">
        <v>3.2</v>
      </c>
      <c r="H134" s="60">
        <v>2.7</v>
      </c>
      <c r="I134" s="60">
        <v>6</v>
      </c>
      <c r="J134" s="60">
        <v>60.7</v>
      </c>
      <c r="K134" s="51">
        <v>379</v>
      </c>
      <c r="L134" s="50"/>
    </row>
    <row r="135" spans="1:12" ht="15" x14ac:dyDescent="0.25">
      <c r="A135" s="25"/>
      <c r="B135" s="16"/>
      <c r="C135" s="11"/>
      <c r="D135" s="59" t="s">
        <v>24</v>
      </c>
      <c r="E135" s="59" t="s">
        <v>49</v>
      </c>
      <c r="F135" s="60">
        <v>100</v>
      </c>
      <c r="G135" s="60">
        <v>0.4</v>
      </c>
      <c r="H135" s="60">
        <v>0.4</v>
      </c>
      <c r="I135" s="60">
        <v>9.8000000000000007</v>
      </c>
      <c r="J135" s="60">
        <v>47</v>
      </c>
      <c r="K135" s="51" t="s">
        <v>71</v>
      </c>
      <c r="L135" s="50"/>
    </row>
    <row r="136" spans="1:12" ht="15" x14ac:dyDescent="0.25">
      <c r="A136" s="25"/>
      <c r="B136" s="16"/>
      <c r="C136" s="11"/>
      <c r="D136" s="59" t="s">
        <v>23</v>
      </c>
      <c r="E136" s="59" t="s">
        <v>45</v>
      </c>
      <c r="F136" s="60">
        <v>30</v>
      </c>
      <c r="G136" s="60">
        <v>1.98</v>
      </c>
      <c r="H136" s="60">
        <v>0.36</v>
      </c>
      <c r="I136" s="60">
        <v>11.88</v>
      </c>
      <c r="J136" s="60">
        <v>59.4</v>
      </c>
      <c r="K136" s="51" t="s">
        <v>71</v>
      </c>
      <c r="L136" s="50"/>
    </row>
    <row r="137" spans="1:12" ht="15" x14ac:dyDescent="0.25">
      <c r="A137" s="25"/>
      <c r="B137" s="16"/>
      <c r="C137" s="11"/>
      <c r="D137" s="65"/>
      <c r="E137" s="49"/>
      <c r="F137" s="50"/>
      <c r="G137" s="50"/>
      <c r="H137" s="50"/>
      <c r="I137" s="50"/>
      <c r="J137" s="50"/>
      <c r="K137" s="51"/>
      <c r="L137" s="50"/>
    </row>
    <row r="138" spans="1:12" ht="15" x14ac:dyDescent="0.25">
      <c r="A138" s="25"/>
      <c r="B138" s="16"/>
      <c r="C138" s="11"/>
      <c r="D138" s="65"/>
      <c r="E138" s="49"/>
      <c r="F138" s="50"/>
      <c r="G138" s="50"/>
      <c r="H138" s="50"/>
      <c r="I138" s="50"/>
      <c r="J138" s="50"/>
      <c r="K138" s="51"/>
      <c r="L138" s="50"/>
    </row>
    <row r="139" spans="1:12" ht="15" x14ac:dyDescent="0.25">
      <c r="A139" s="25"/>
      <c r="B139" s="16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5" x14ac:dyDescent="0.25">
      <c r="A140" s="25"/>
      <c r="B140" s="16"/>
      <c r="C140" s="11"/>
      <c r="D140" s="6"/>
      <c r="E140" s="49"/>
      <c r="F140" s="50"/>
      <c r="G140" s="50"/>
      <c r="H140" s="50"/>
      <c r="I140" s="50"/>
      <c r="J140" s="50"/>
      <c r="K140" s="51"/>
      <c r="L140" s="50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545</v>
      </c>
      <c r="G141" s="21">
        <v>16.100000000000001</v>
      </c>
      <c r="H141" s="21">
        <v>15.29</v>
      </c>
      <c r="I141" s="21">
        <v>67.08</v>
      </c>
      <c r="J141" s="21">
        <v>491.55</v>
      </c>
      <c r="K141" s="27"/>
      <c r="L141" s="21">
        <v>77.760000000000005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49"/>
      <c r="F142" s="50"/>
      <c r="G142" s="50"/>
      <c r="H142" s="50"/>
      <c r="I142" s="50"/>
      <c r="J142" s="50"/>
      <c r="K142" s="51"/>
      <c r="L142" s="50"/>
    </row>
    <row r="143" spans="1:12" ht="15" x14ac:dyDescent="0.25">
      <c r="A143" s="25"/>
      <c r="B143" s="16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5" x14ac:dyDescent="0.25">
      <c r="A144" s="25"/>
      <c r="B144" s="16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3">SUM(G142:G144)</f>
        <v>0</v>
      </c>
      <c r="H145" s="21">
        <f t="shared" ref="H145" si="64">SUM(H142:H144)</f>
        <v>0</v>
      </c>
      <c r="I145" s="21">
        <f t="shared" ref="I145" si="65">SUM(I142:I144)</f>
        <v>0</v>
      </c>
      <c r="J145" s="21">
        <f t="shared" ref="J145" si="66">SUM(J142:J144)</f>
        <v>0</v>
      </c>
      <c r="K145" s="27"/>
      <c r="L145" s="21">
        <f t="shared" ref="L145" ca="1" si="67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 x14ac:dyDescent="0.25">
      <c r="A147" s="25"/>
      <c r="B147" s="16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 x14ac:dyDescent="0.25">
      <c r="A148" s="25"/>
      <c r="B148" s="16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 x14ac:dyDescent="0.25">
      <c r="A149" s="25"/>
      <c r="B149" s="16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 x14ac:dyDescent="0.25">
      <c r="A150" s="25"/>
      <c r="B150" s="16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 x14ac:dyDescent="0.25">
      <c r="A151" s="25"/>
      <c r="B151" s="16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 x14ac:dyDescent="0.25">
      <c r="A152" s="25"/>
      <c r="B152" s="16"/>
      <c r="C152" s="11"/>
      <c r="D152" s="7" t="s">
        <v>33</v>
      </c>
      <c r="E152" s="49"/>
      <c r="F152" s="50"/>
      <c r="G152" s="50"/>
      <c r="H152" s="50"/>
      <c r="I152" s="50"/>
      <c r="J152" s="50"/>
      <c r="K152" s="51"/>
      <c r="L152" s="50"/>
    </row>
    <row r="153" spans="1:12" ht="15" x14ac:dyDescent="0.25">
      <c r="A153" s="25"/>
      <c r="B153" s="16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5" x14ac:dyDescent="0.25">
      <c r="A154" s="25"/>
      <c r="B154" s="16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8">SUM(G146:G154)</f>
        <v>0</v>
      </c>
      <c r="H155" s="21">
        <f t="shared" ref="H155" si="69">SUM(H146:H154)</f>
        <v>0</v>
      </c>
      <c r="I155" s="21">
        <f t="shared" ref="I155" si="70">SUM(I146:I154)</f>
        <v>0</v>
      </c>
      <c r="J155" s="21">
        <f t="shared" ref="J155" si="71">SUM(J146:J154)</f>
        <v>0</v>
      </c>
      <c r="K155" s="27"/>
      <c r="L155" s="21">
        <f t="shared" ref="L155" ca="1" si="72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49"/>
      <c r="F156" s="50"/>
      <c r="G156" s="50"/>
      <c r="H156" s="50"/>
      <c r="I156" s="50"/>
      <c r="J156" s="50"/>
      <c r="K156" s="51"/>
      <c r="L156" s="50"/>
    </row>
    <row r="157" spans="1:12" ht="15" x14ac:dyDescent="0.25">
      <c r="A157" s="25"/>
      <c r="B157" s="16"/>
      <c r="C157" s="11"/>
      <c r="D157" s="12" t="s">
        <v>31</v>
      </c>
      <c r="E157" s="49"/>
      <c r="F157" s="50"/>
      <c r="G157" s="50"/>
      <c r="H157" s="50"/>
      <c r="I157" s="50"/>
      <c r="J157" s="50"/>
      <c r="K157" s="51"/>
      <c r="L157" s="50"/>
    </row>
    <row r="158" spans="1:12" ht="15" x14ac:dyDescent="0.25">
      <c r="A158" s="25"/>
      <c r="B158" s="16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5" x14ac:dyDescent="0.25">
      <c r="A159" s="25"/>
      <c r="B159" s="16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3">SUM(G156:G159)</f>
        <v>0</v>
      </c>
      <c r="H160" s="21">
        <f t="shared" ref="H160" si="74">SUM(H156:H159)</f>
        <v>0</v>
      </c>
      <c r="I160" s="21">
        <f t="shared" ref="I160" si="75">SUM(I156:I159)</f>
        <v>0</v>
      </c>
      <c r="J160" s="21">
        <f t="shared" ref="J160" si="76">SUM(J156:J159)</f>
        <v>0</v>
      </c>
      <c r="K160" s="27"/>
      <c r="L160" s="21">
        <f t="shared" ref="L160" ca="1" si="77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 x14ac:dyDescent="0.25">
      <c r="A162" s="25"/>
      <c r="B162" s="16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 x14ac:dyDescent="0.25">
      <c r="A163" s="25"/>
      <c r="B163" s="16"/>
      <c r="C163" s="11"/>
      <c r="D163" s="7" t="s">
        <v>31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 x14ac:dyDescent="0.25">
      <c r="A164" s="25"/>
      <c r="B164" s="16"/>
      <c r="C164" s="11"/>
      <c r="D164" s="7" t="s">
        <v>23</v>
      </c>
      <c r="E164" s="49"/>
      <c r="F164" s="50"/>
      <c r="G164" s="50"/>
      <c r="H164" s="50"/>
      <c r="I164" s="50"/>
      <c r="J164" s="50"/>
      <c r="K164" s="51"/>
      <c r="L164" s="50"/>
    </row>
    <row r="165" spans="1:12" ht="15" x14ac:dyDescent="0.25">
      <c r="A165" s="25"/>
      <c r="B165" s="16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5" x14ac:dyDescent="0.25">
      <c r="A166" s="25"/>
      <c r="B166" s="16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8">SUM(G161:G166)</f>
        <v>0</v>
      </c>
      <c r="H167" s="21">
        <f t="shared" ref="H167" si="79">SUM(H161:H166)</f>
        <v>0</v>
      </c>
      <c r="I167" s="21">
        <f t="shared" ref="I167" si="80">SUM(I161:I166)</f>
        <v>0</v>
      </c>
      <c r="J167" s="21">
        <f t="shared" ref="J167" si="81">SUM(J161:J166)</f>
        <v>0</v>
      </c>
      <c r="K167" s="27"/>
      <c r="L167" s="21">
        <f t="shared" ref="L167" ca="1" si="82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 x14ac:dyDescent="0.25">
      <c r="A169" s="25"/>
      <c r="B169" s="16"/>
      <c r="C169" s="11"/>
      <c r="D169" s="12" t="s">
        <v>35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x14ac:dyDescent="0.25">
      <c r="A170" s="25"/>
      <c r="B170" s="16"/>
      <c r="C170" s="11"/>
      <c r="D170" s="12" t="s">
        <v>31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 x14ac:dyDescent="0.25">
      <c r="A171" s="25"/>
      <c r="B171" s="16"/>
      <c r="C171" s="11"/>
      <c r="D171" s="12" t="s">
        <v>24</v>
      </c>
      <c r="E171" s="49"/>
      <c r="F171" s="50"/>
      <c r="G171" s="50"/>
      <c r="H171" s="50"/>
      <c r="I171" s="50"/>
      <c r="J171" s="50"/>
      <c r="K171" s="51"/>
      <c r="L171" s="50"/>
    </row>
    <row r="172" spans="1:12" ht="15" x14ac:dyDescent="0.25">
      <c r="A172" s="25"/>
      <c r="B172" s="16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5" x14ac:dyDescent="0.25">
      <c r="A173" s="25"/>
      <c r="B173" s="16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3">SUM(G168:G173)</f>
        <v>0</v>
      </c>
      <c r="H174" s="21">
        <f t="shared" ref="H174" si="84">SUM(H168:H173)</f>
        <v>0</v>
      </c>
      <c r="I174" s="21">
        <f t="shared" ref="I174" si="85">SUM(I168:I173)</f>
        <v>0</v>
      </c>
      <c r="J174" s="21">
        <f t="shared" ref="J174" si="86">SUM(J168:J173)</f>
        <v>0</v>
      </c>
      <c r="K174" s="27"/>
      <c r="L174" s="21">
        <f t="shared" ref="L174" ca="1" si="87">SUM(L168:L176)</f>
        <v>0</v>
      </c>
    </row>
    <row r="175" spans="1:12" ht="15.75" customHeight="1" thickBot="1" x14ac:dyDescent="0.25">
      <c r="A175" s="31">
        <f>A133</f>
        <v>1</v>
      </c>
      <c r="B175" s="32">
        <f>B133</f>
        <v>4</v>
      </c>
      <c r="C175" s="79" t="s">
        <v>4</v>
      </c>
      <c r="D175" s="80"/>
      <c r="E175" s="33"/>
      <c r="F175" s="34">
        <f>F141+F145+F155+F160+F167+F174</f>
        <v>545</v>
      </c>
      <c r="G175" s="34">
        <f t="shared" ref="G175" si="88">G141+G145+G155+G160+G167+G174</f>
        <v>16.100000000000001</v>
      </c>
      <c r="H175" s="34">
        <f t="shared" ref="H175" si="89">H141+H145+H155+H160+H167+H174</f>
        <v>15.29</v>
      </c>
      <c r="I175" s="34">
        <f t="shared" ref="I175" si="90">I141+I145+I155+I160+I167+I174</f>
        <v>67.08</v>
      </c>
      <c r="J175" s="34">
        <f t="shared" ref="J175" si="91">J141+J145+J155+J160+J167+J174</f>
        <v>491.55</v>
      </c>
      <c r="K175" s="35"/>
      <c r="L175" s="34">
        <v>77.760000000000005</v>
      </c>
    </row>
    <row r="176" spans="1:12" ht="15" x14ac:dyDescent="0.25">
      <c r="A176" s="25">
        <v>1</v>
      </c>
      <c r="B176" s="16">
        <v>5</v>
      </c>
      <c r="C176" s="11" t="s">
        <v>20</v>
      </c>
      <c r="D176" s="57" t="s">
        <v>21</v>
      </c>
      <c r="E176" s="57" t="s">
        <v>86</v>
      </c>
      <c r="F176" s="58">
        <v>200</v>
      </c>
      <c r="G176" s="62">
        <v>15.33</v>
      </c>
      <c r="H176" s="62">
        <v>16.989999999999998</v>
      </c>
      <c r="I176" s="62">
        <v>34.770000000000003</v>
      </c>
      <c r="J176" s="62">
        <v>335.2</v>
      </c>
      <c r="K176" s="63" t="s">
        <v>50</v>
      </c>
      <c r="L176" s="64"/>
    </row>
    <row r="177" spans="1:12" ht="15" x14ac:dyDescent="0.25">
      <c r="A177" s="25"/>
      <c r="B177" s="16"/>
      <c r="C177" s="11"/>
      <c r="D177" s="59" t="s">
        <v>22</v>
      </c>
      <c r="E177" s="59" t="s">
        <v>65</v>
      </c>
      <c r="F177" s="60">
        <v>200</v>
      </c>
      <c r="G177" s="61">
        <v>0.34</v>
      </c>
      <c r="H177" s="61">
        <v>0.17</v>
      </c>
      <c r="I177" s="61">
        <v>21.46</v>
      </c>
      <c r="J177" s="61">
        <v>103.5</v>
      </c>
      <c r="K177" s="51" t="s">
        <v>50</v>
      </c>
      <c r="L177" s="50"/>
    </row>
    <row r="178" spans="1:12" ht="15" x14ac:dyDescent="0.25">
      <c r="A178" s="25"/>
      <c r="B178" s="16"/>
      <c r="C178" s="11"/>
      <c r="D178" s="59" t="s">
        <v>27</v>
      </c>
      <c r="E178" s="59" t="s">
        <v>87</v>
      </c>
      <c r="F178" s="60">
        <v>60</v>
      </c>
      <c r="G178" s="61">
        <v>1.02</v>
      </c>
      <c r="H178" s="61">
        <v>3</v>
      </c>
      <c r="I178" s="61">
        <v>5.07</v>
      </c>
      <c r="J178" s="61">
        <v>51.42</v>
      </c>
      <c r="K178" s="51" t="s">
        <v>50</v>
      </c>
      <c r="L178" s="50"/>
    </row>
    <row r="179" spans="1:12" ht="15" x14ac:dyDescent="0.25">
      <c r="A179" s="25"/>
      <c r="B179" s="16"/>
      <c r="C179" s="11"/>
      <c r="D179" s="59" t="s">
        <v>23</v>
      </c>
      <c r="E179" s="59" t="s">
        <v>47</v>
      </c>
      <c r="F179" s="60">
        <v>40</v>
      </c>
      <c r="G179" s="61">
        <v>3.04</v>
      </c>
      <c r="H179" s="61">
        <v>0.32</v>
      </c>
      <c r="I179" s="61">
        <v>19.68</v>
      </c>
      <c r="J179" s="61">
        <v>94</v>
      </c>
      <c r="K179" s="51" t="s">
        <v>58</v>
      </c>
      <c r="L179" s="50"/>
    </row>
    <row r="180" spans="1:12" ht="15" x14ac:dyDescent="0.25">
      <c r="A180" s="25"/>
      <c r="B180" s="16"/>
      <c r="C180" s="11"/>
      <c r="D180" s="59"/>
      <c r="E180" s="59"/>
      <c r="F180" s="60"/>
      <c r="G180" s="61"/>
      <c r="H180" s="61"/>
      <c r="I180" s="61"/>
      <c r="J180" s="61"/>
      <c r="K180" s="51"/>
      <c r="L180" s="50"/>
    </row>
    <row r="181" spans="1:12" ht="15" x14ac:dyDescent="0.25">
      <c r="A181" s="25"/>
      <c r="B181" s="16"/>
      <c r="C181" s="11"/>
      <c r="D181" s="59"/>
      <c r="E181" s="59"/>
      <c r="F181" s="60"/>
      <c r="G181" s="61"/>
      <c r="H181" s="61"/>
      <c r="I181" s="61"/>
      <c r="J181" s="61"/>
      <c r="K181" s="51"/>
      <c r="L181" s="50"/>
    </row>
    <row r="182" spans="1:12" ht="15" x14ac:dyDescent="0.25">
      <c r="A182" s="25"/>
      <c r="B182" s="16"/>
      <c r="C182" s="11"/>
      <c r="D182" s="6"/>
      <c r="E182" s="49"/>
      <c r="F182" s="50"/>
      <c r="G182" s="50"/>
      <c r="H182" s="50"/>
      <c r="I182" s="50"/>
      <c r="J182" s="50"/>
      <c r="K182" s="51"/>
      <c r="L182" s="50"/>
    </row>
    <row r="183" spans="1:12" ht="15" x14ac:dyDescent="0.2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 x14ac:dyDescent="0.25">
      <c r="A184" s="26"/>
      <c r="B184" s="18"/>
      <c r="C184" s="8"/>
      <c r="D184" s="19" t="s">
        <v>39</v>
      </c>
      <c r="E184" s="9"/>
      <c r="F184" s="21">
        <f>F176+F177+F178+F179+F180</f>
        <v>500</v>
      </c>
      <c r="G184" s="21">
        <f t="shared" ref="G184:J184" si="92">G176+G177+G178+G179+G180</f>
        <v>19.73</v>
      </c>
      <c r="H184" s="21">
        <f t="shared" si="92"/>
        <v>20.48</v>
      </c>
      <c r="I184" s="21">
        <f t="shared" si="92"/>
        <v>80.98</v>
      </c>
      <c r="J184" s="21">
        <f t="shared" si="92"/>
        <v>584.12</v>
      </c>
      <c r="K184" s="27"/>
      <c r="L184" s="21">
        <v>77.760000000000005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49"/>
      <c r="F185" s="50"/>
      <c r="G185" s="50"/>
      <c r="H185" s="50"/>
      <c r="I185" s="50"/>
      <c r="J185" s="50"/>
      <c r="K185" s="51"/>
      <c r="L185" s="50"/>
    </row>
    <row r="186" spans="1:12" ht="15" x14ac:dyDescent="0.25">
      <c r="A186" s="25"/>
      <c r="B186" s="16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5" x14ac:dyDescent="0.25">
      <c r="A187" s="25"/>
      <c r="B187" s="16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93">SUM(G185:G187)</f>
        <v>0</v>
      </c>
      <c r="H188" s="21">
        <f t="shared" ref="H188" si="94">SUM(H185:H187)</f>
        <v>0</v>
      </c>
      <c r="I188" s="21">
        <f t="shared" ref="I188" si="95">SUM(I185:I187)</f>
        <v>0</v>
      </c>
      <c r="J188" s="21">
        <f t="shared" ref="J188" si="96">SUM(J185:J187)</f>
        <v>0</v>
      </c>
      <c r="K188" s="27"/>
      <c r="L188" s="21">
        <f t="shared" ref="L188" ca="1" si="97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 x14ac:dyDescent="0.25">
      <c r="A190" s="25"/>
      <c r="B190" s="16"/>
      <c r="C190" s="11"/>
      <c r="D190" s="7" t="s">
        <v>28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 x14ac:dyDescent="0.25">
      <c r="A191" s="25"/>
      <c r="B191" s="16"/>
      <c r="C191" s="11"/>
      <c r="D191" s="7" t="s">
        <v>29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 x14ac:dyDescent="0.25">
      <c r="A192" s="25"/>
      <c r="B192" s="16"/>
      <c r="C192" s="11"/>
      <c r="D192" s="7" t="s">
        <v>30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 x14ac:dyDescent="0.25">
      <c r="A193" s="25"/>
      <c r="B193" s="16"/>
      <c r="C193" s="11"/>
      <c r="D193" s="7" t="s">
        <v>31</v>
      </c>
      <c r="E193" s="49"/>
      <c r="F193" s="50"/>
      <c r="G193" s="50"/>
      <c r="H193" s="50"/>
      <c r="I193" s="50"/>
      <c r="J193" s="50"/>
      <c r="K193" s="51"/>
      <c r="L193" s="50"/>
    </row>
    <row r="194" spans="1:12" ht="15" x14ac:dyDescent="0.25">
      <c r="A194" s="25"/>
      <c r="B194" s="16"/>
      <c r="C194" s="11"/>
      <c r="D194" s="7" t="s">
        <v>32</v>
      </c>
      <c r="E194" s="49"/>
      <c r="F194" s="50"/>
      <c r="G194" s="50"/>
      <c r="H194" s="50"/>
      <c r="I194" s="50"/>
      <c r="J194" s="50"/>
      <c r="K194" s="51"/>
      <c r="L194" s="50"/>
    </row>
    <row r="195" spans="1:12" ht="15" x14ac:dyDescent="0.25">
      <c r="A195" s="25"/>
      <c r="B195" s="16"/>
      <c r="C195" s="11"/>
      <c r="D195" s="7" t="s">
        <v>33</v>
      </c>
      <c r="E195" s="49"/>
      <c r="F195" s="50"/>
      <c r="G195" s="50"/>
      <c r="H195" s="50"/>
      <c r="I195" s="50"/>
      <c r="J195" s="50"/>
      <c r="K195" s="51"/>
      <c r="L195" s="50"/>
    </row>
    <row r="196" spans="1:12" ht="15" x14ac:dyDescent="0.25">
      <c r="A196" s="25"/>
      <c r="B196" s="16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5" x14ac:dyDescent="0.25">
      <c r="A197" s="25"/>
      <c r="B197" s="16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8">SUM(G189:G197)</f>
        <v>0</v>
      </c>
      <c r="H198" s="21">
        <f t="shared" ref="H198" si="99">SUM(H189:H197)</f>
        <v>0</v>
      </c>
      <c r="I198" s="21">
        <f t="shared" ref="I198" si="100">SUM(I189:I197)</f>
        <v>0</v>
      </c>
      <c r="J198" s="21">
        <f t="shared" ref="J198" si="101">SUM(J189:J197)</f>
        <v>0</v>
      </c>
      <c r="K198" s="27"/>
      <c r="L198" s="21">
        <f t="shared" ref="L198" ca="1" si="102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49"/>
      <c r="F199" s="50"/>
      <c r="G199" s="50"/>
      <c r="H199" s="50"/>
      <c r="I199" s="50"/>
      <c r="J199" s="50"/>
      <c r="K199" s="51"/>
      <c r="L199" s="50"/>
    </row>
    <row r="200" spans="1:12" ht="15" x14ac:dyDescent="0.25">
      <c r="A200" s="25"/>
      <c r="B200" s="16"/>
      <c r="C200" s="11"/>
      <c r="D200" s="12" t="s">
        <v>31</v>
      </c>
      <c r="E200" s="49"/>
      <c r="F200" s="50"/>
      <c r="G200" s="50"/>
      <c r="H200" s="50"/>
      <c r="I200" s="50"/>
      <c r="J200" s="50"/>
      <c r="K200" s="51"/>
      <c r="L200" s="50"/>
    </row>
    <row r="201" spans="1:12" ht="15" x14ac:dyDescent="0.25">
      <c r="A201" s="25"/>
      <c r="B201" s="16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5" x14ac:dyDescent="0.25">
      <c r="A202" s="25"/>
      <c r="B202" s="16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03">SUM(G199:G202)</f>
        <v>0</v>
      </c>
      <c r="H203" s="21">
        <f t="shared" ref="H203" si="104">SUM(H199:H202)</f>
        <v>0</v>
      </c>
      <c r="I203" s="21">
        <f t="shared" ref="I203" si="105">SUM(I199:I202)</f>
        <v>0</v>
      </c>
      <c r="J203" s="21">
        <f t="shared" ref="J203" si="106">SUM(J199:J202)</f>
        <v>0</v>
      </c>
      <c r="K203" s="27"/>
      <c r="L203" s="21">
        <f t="shared" ref="L203" ca="1" si="107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 x14ac:dyDescent="0.25">
      <c r="A205" s="25"/>
      <c r="B205" s="16"/>
      <c r="C205" s="11"/>
      <c r="D205" s="7" t="s">
        <v>30</v>
      </c>
      <c r="E205" s="49"/>
      <c r="F205" s="50"/>
      <c r="G205" s="50"/>
      <c r="H205" s="50"/>
      <c r="I205" s="50"/>
      <c r="J205" s="50"/>
      <c r="K205" s="51"/>
      <c r="L205" s="50"/>
    </row>
    <row r="206" spans="1:12" ht="15" x14ac:dyDescent="0.25">
      <c r="A206" s="25"/>
      <c r="B206" s="16"/>
      <c r="C206" s="11"/>
      <c r="D206" s="7" t="s">
        <v>31</v>
      </c>
      <c r="E206" s="49"/>
      <c r="F206" s="50"/>
      <c r="G206" s="50"/>
      <c r="H206" s="50"/>
      <c r="I206" s="50"/>
      <c r="J206" s="50"/>
      <c r="K206" s="51"/>
      <c r="L206" s="50"/>
    </row>
    <row r="207" spans="1:12" ht="15" x14ac:dyDescent="0.25">
      <c r="A207" s="25"/>
      <c r="B207" s="16"/>
      <c r="C207" s="11"/>
      <c r="D207" s="7" t="s">
        <v>23</v>
      </c>
      <c r="E207" s="49"/>
      <c r="F207" s="50"/>
      <c r="G207" s="50"/>
      <c r="H207" s="50"/>
      <c r="I207" s="50"/>
      <c r="J207" s="50"/>
      <c r="K207" s="51"/>
      <c r="L207" s="50"/>
    </row>
    <row r="208" spans="1:12" ht="15" x14ac:dyDescent="0.25">
      <c r="A208" s="25"/>
      <c r="B208" s="16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5" x14ac:dyDescent="0.25">
      <c r="A209" s="25"/>
      <c r="B209" s="16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8">SUM(G204:G209)</f>
        <v>0</v>
      </c>
      <c r="H210" s="21">
        <f t="shared" ref="H210" si="109">SUM(H204:H209)</f>
        <v>0</v>
      </c>
      <c r="I210" s="21">
        <f t="shared" ref="I210" si="110">SUM(I204:I209)</f>
        <v>0</v>
      </c>
      <c r="J210" s="21">
        <f t="shared" ref="J210" si="111">SUM(J204:J209)</f>
        <v>0</v>
      </c>
      <c r="K210" s="27"/>
      <c r="L210" s="21">
        <f t="shared" ref="L210" ca="1" si="112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x14ac:dyDescent="0.25">
      <c r="A212" s="25"/>
      <c r="B212" s="16"/>
      <c r="C212" s="11"/>
      <c r="D212" s="12" t="s">
        <v>35</v>
      </c>
      <c r="E212" s="49"/>
      <c r="F212" s="50"/>
      <c r="G212" s="50"/>
      <c r="H212" s="50"/>
      <c r="I212" s="50"/>
      <c r="J212" s="50"/>
      <c r="K212" s="51"/>
      <c r="L212" s="50"/>
    </row>
    <row r="213" spans="1:12" ht="15" x14ac:dyDescent="0.25">
      <c r="A213" s="25"/>
      <c r="B213" s="16"/>
      <c r="C213" s="11"/>
      <c r="D213" s="12" t="s">
        <v>31</v>
      </c>
      <c r="E213" s="49"/>
      <c r="F213" s="50"/>
      <c r="G213" s="50"/>
      <c r="H213" s="50"/>
      <c r="I213" s="50"/>
      <c r="J213" s="50"/>
      <c r="K213" s="51"/>
      <c r="L213" s="50"/>
    </row>
    <row r="214" spans="1:12" ht="15" x14ac:dyDescent="0.25">
      <c r="A214" s="25"/>
      <c r="B214" s="16"/>
      <c r="C214" s="11"/>
      <c r="D214" s="12" t="s">
        <v>24</v>
      </c>
      <c r="E214" s="49"/>
      <c r="F214" s="50"/>
      <c r="G214" s="50"/>
      <c r="H214" s="50"/>
      <c r="I214" s="50"/>
      <c r="J214" s="50"/>
      <c r="K214" s="51"/>
      <c r="L214" s="50"/>
    </row>
    <row r="215" spans="1:12" ht="15" x14ac:dyDescent="0.25">
      <c r="A215" s="25"/>
      <c r="B215" s="16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5" x14ac:dyDescent="0.25">
      <c r="A216" s="25"/>
      <c r="B216" s="16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13">SUM(G211:G216)</f>
        <v>0</v>
      </c>
      <c r="H217" s="21">
        <f t="shared" ref="H217" si="114">SUM(H211:H216)</f>
        <v>0</v>
      </c>
      <c r="I217" s="21">
        <f t="shared" ref="I217" si="115">SUM(I211:I216)</f>
        <v>0</v>
      </c>
      <c r="J217" s="21">
        <f t="shared" ref="J217" si="116">SUM(J211:J216)</f>
        <v>0</v>
      </c>
      <c r="K217" s="27"/>
      <c r="L217" s="21">
        <f t="shared" ref="L217" ca="1" si="117">SUM(L211:L219)</f>
        <v>0</v>
      </c>
    </row>
    <row r="218" spans="1:12" ht="15.75" customHeight="1" thickBot="1" x14ac:dyDescent="0.25">
      <c r="A218" s="31">
        <f>A176</f>
        <v>1</v>
      </c>
      <c r="B218" s="32">
        <f>B176</f>
        <v>5</v>
      </c>
      <c r="C218" s="79" t="s">
        <v>4</v>
      </c>
      <c r="D218" s="80"/>
      <c r="E218" s="33"/>
      <c r="F218" s="34">
        <f>F184+F188+F198+F203+F210+F217</f>
        <v>500</v>
      </c>
      <c r="G218" s="34">
        <f t="shared" ref="G218" si="118">G184+G188+G198+G203+G210+G217</f>
        <v>19.73</v>
      </c>
      <c r="H218" s="34">
        <f t="shared" ref="H218" si="119">H184+H188+H198+H203+H210+H217</f>
        <v>20.48</v>
      </c>
      <c r="I218" s="34">
        <f t="shared" ref="I218" si="120">I184+I188+I198+I203+I210+I217</f>
        <v>80.98</v>
      </c>
      <c r="J218" s="34">
        <f t="shared" ref="J218" si="121">J184+J188+J198+J203+J210+J217</f>
        <v>584.12</v>
      </c>
      <c r="K218" s="35"/>
      <c r="L218" s="34">
        <v>77.760000000000005</v>
      </c>
    </row>
    <row r="219" spans="1:12" ht="15" x14ac:dyDescent="0.25">
      <c r="A219" s="25">
        <v>1</v>
      </c>
      <c r="B219" s="16">
        <v>6</v>
      </c>
      <c r="C219" s="11" t="s">
        <v>20</v>
      </c>
      <c r="D219" s="57" t="s">
        <v>21</v>
      </c>
      <c r="E219" s="57" t="s">
        <v>60</v>
      </c>
      <c r="F219" s="58">
        <v>228</v>
      </c>
      <c r="G219" s="62">
        <v>12.93</v>
      </c>
      <c r="H219" s="62">
        <v>12.41</v>
      </c>
      <c r="I219" s="62">
        <v>40.119999999999997</v>
      </c>
      <c r="J219" s="62">
        <v>304.3</v>
      </c>
      <c r="K219" s="48" t="s">
        <v>50</v>
      </c>
      <c r="L219" s="47"/>
    </row>
    <row r="220" spans="1:12" ht="15" x14ac:dyDescent="0.25">
      <c r="A220" s="25"/>
      <c r="B220" s="16"/>
      <c r="C220" s="11"/>
      <c r="D220" s="59" t="s">
        <v>22</v>
      </c>
      <c r="E220" s="59" t="s">
        <v>46</v>
      </c>
      <c r="F220" s="60">
        <v>200</v>
      </c>
      <c r="G220" s="61">
        <v>0.11</v>
      </c>
      <c r="H220" s="61">
        <v>0.2</v>
      </c>
      <c r="I220" s="61">
        <v>10.15</v>
      </c>
      <c r="J220" s="61">
        <v>41.32</v>
      </c>
      <c r="K220" s="51">
        <v>377</v>
      </c>
      <c r="L220" s="50"/>
    </row>
    <row r="221" spans="1:12" ht="15" x14ac:dyDescent="0.25">
      <c r="A221" s="25"/>
      <c r="B221" s="16"/>
      <c r="C221" s="11"/>
      <c r="D221" s="59" t="s">
        <v>23</v>
      </c>
      <c r="E221" s="59" t="s">
        <v>47</v>
      </c>
      <c r="F221" s="60">
        <v>35</v>
      </c>
      <c r="G221" s="61">
        <v>2.66</v>
      </c>
      <c r="H221" s="61">
        <v>0.28000000000000003</v>
      </c>
      <c r="I221" s="61">
        <v>17.22</v>
      </c>
      <c r="J221" s="61">
        <v>82.25</v>
      </c>
      <c r="K221" s="51" t="s">
        <v>58</v>
      </c>
      <c r="L221" s="50"/>
    </row>
    <row r="222" spans="1:12" ht="15" x14ac:dyDescent="0.25">
      <c r="A222" s="25"/>
      <c r="B222" s="16"/>
      <c r="C222" s="11"/>
      <c r="D222" s="59" t="s">
        <v>27</v>
      </c>
      <c r="E222" s="59" t="s">
        <v>88</v>
      </c>
      <c r="F222" s="60">
        <v>60</v>
      </c>
      <c r="G222" s="61">
        <v>0.46</v>
      </c>
      <c r="H222" s="61">
        <v>2.4500000000000002</v>
      </c>
      <c r="I222" s="61">
        <v>2.41</v>
      </c>
      <c r="J222" s="61">
        <v>29.79</v>
      </c>
      <c r="K222" s="51" t="s">
        <v>50</v>
      </c>
      <c r="L222" s="50"/>
    </row>
    <row r="223" spans="1:12" ht="15" x14ac:dyDescent="0.25">
      <c r="A223" s="25"/>
      <c r="B223" s="16"/>
      <c r="C223" s="11"/>
      <c r="D223" s="7"/>
      <c r="E223" s="49"/>
      <c r="F223" s="50"/>
      <c r="G223" s="50"/>
      <c r="H223" s="50"/>
      <c r="I223" s="50"/>
      <c r="J223" s="50"/>
      <c r="K223" s="51"/>
      <c r="L223" s="50"/>
    </row>
    <row r="224" spans="1:12" ht="15" x14ac:dyDescent="0.25">
      <c r="A224" s="25"/>
      <c r="B224" s="16"/>
      <c r="C224" s="11"/>
      <c r="D224" s="6"/>
      <c r="E224" s="49"/>
      <c r="F224" s="50"/>
      <c r="G224" s="50"/>
      <c r="H224" s="50"/>
      <c r="I224" s="50"/>
      <c r="J224" s="50"/>
      <c r="K224" s="51"/>
      <c r="L224" s="50"/>
    </row>
    <row r="225" spans="1:12" ht="15" x14ac:dyDescent="0.2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 x14ac:dyDescent="0.25">
      <c r="A226" s="26"/>
      <c r="B226" s="18"/>
      <c r="C226" s="8"/>
      <c r="D226" s="19" t="s">
        <v>39</v>
      </c>
      <c r="E226" s="9"/>
      <c r="F226" s="21">
        <f>F219+F220+F221+F222</f>
        <v>523</v>
      </c>
      <c r="G226" s="21">
        <f t="shared" ref="G226:J226" si="122">G219+G220+G222+G221</f>
        <v>16.16</v>
      </c>
      <c r="H226" s="21">
        <f t="shared" si="122"/>
        <v>15.339999999999998</v>
      </c>
      <c r="I226" s="21">
        <f t="shared" si="122"/>
        <v>69.899999999999991</v>
      </c>
      <c r="J226" s="21">
        <f t="shared" si="122"/>
        <v>457.66</v>
      </c>
      <c r="K226" s="27"/>
      <c r="L226" s="21">
        <v>77.760000000000005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49"/>
      <c r="F227" s="50"/>
      <c r="G227" s="50"/>
      <c r="H227" s="50"/>
      <c r="I227" s="50"/>
      <c r="J227" s="50"/>
      <c r="K227" s="51"/>
      <c r="L227" s="50"/>
    </row>
    <row r="228" spans="1:12" ht="15" x14ac:dyDescent="0.25">
      <c r="A228" s="25"/>
      <c r="B228" s="16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5" x14ac:dyDescent="0.25">
      <c r="A229" s="25"/>
      <c r="B229" s="16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23">SUM(G227:G229)</f>
        <v>0</v>
      </c>
      <c r="H230" s="21">
        <f t="shared" ref="H230" si="124">SUM(H227:H229)</f>
        <v>0</v>
      </c>
      <c r="I230" s="21">
        <f t="shared" ref="I230" si="125">SUM(I227:I229)</f>
        <v>0</v>
      </c>
      <c r="J230" s="21">
        <f t="shared" ref="J230" si="126">SUM(J227:J229)</f>
        <v>0</v>
      </c>
      <c r="K230" s="27"/>
      <c r="L230" s="21">
        <f t="shared" ref="L230" ca="1" si="127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 x14ac:dyDescent="0.25">
      <c r="A232" s="25"/>
      <c r="B232" s="16"/>
      <c r="C232" s="11"/>
      <c r="D232" s="7" t="s">
        <v>28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 x14ac:dyDescent="0.25">
      <c r="A233" s="25"/>
      <c r="B233" s="16"/>
      <c r="C233" s="11"/>
      <c r="D233" s="7" t="s">
        <v>29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 x14ac:dyDescent="0.25">
      <c r="A234" s="25"/>
      <c r="B234" s="16"/>
      <c r="C234" s="11"/>
      <c r="D234" s="7" t="s">
        <v>30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 x14ac:dyDescent="0.25">
      <c r="A235" s="25"/>
      <c r="B235" s="16"/>
      <c r="C235" s="11"/>
      <c r="D235" s="7" t="s">
        <v>31</v>
      </c>
      <c r="E235" s="49"/>
      <c r="F235" s="50"/>
      <c r="G235" s="50"/>
      <c r="H235" s="50"/>
      <c r="I235" s="50"/>
      <c r="J235" s="50"/>
      <c r="K235" s="51"/>
      <c r="L235" s="50"/>
    </row>
    <row r="236" spans="1:12" ht="15" x14ac:dyDescent="0.25">
      <c r="A236" s="25"/>
      <c r="B236" s="16"/>
      <c r="C236" s="11"/>
      <c r="D236" s="7" t="s">
        <v>32</v>
      </c>
      <c r="E236" s="49"/>
      <c r="F236" s="50"/>
      <c r="G236" s="50"/>
      <c r="H236" s="50"/>
      <c r="I236" s="50"/>
      <c r="J236" s="50"/>
      <c r="K236" s="51"/>
      <c r="L236" s="50"/>
    </row>
    <row r="237" spans="1:12" ht="15" x14ac:dyDescent="0.25">
      <c r="A237" s="25"/>
      <c r="B237" s="16"/>
      <c r="C237" s="11"/>
      <c r="D237" s="7" t="s">
        <v>33</v>
      </c>
      <c r="E237" s="49"/>
      <c r="F237" s="50"/>
      <c r="G237" s="50"/>
      <c r="H237" s="50"/>
      <c r="I237" s="50"/>
      <c r="J237" s="50"/>
      <c r="K237" s="51"/>
      <c r="L237" s="50"/>
    </row>
    <row r="238" spans="1:12" ht="15" x14ac:dyDescent="0.25">
      <c r="A238" s="25"/>
      <c r="B238" s="16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5" x14ac:dyDescent="0.25">
      <c r="A239" s="25"/>
      <c r="B239" s="16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8">SUM(G231:G239)</f>
        <v>0</v>
      </c>
      <c r="H240" s="21">
        <f t="shared" ref="H240" si="129">SUM(H231:H239)</f>
        <v>0</v>
      </c>
      <c r="I240" s="21">
        <f t="shared" ref="I240" si="130">SUM(I231:I239)</f>
        <v>0</v>
      </c>
      <c r="J240" s="21">
        <f t="shared" ref="J240" si="131">SUM(J231:J239)</f>
        <v>0</v>
      </c>
      <c r="K240" s="27"/>
      <c r="L240" s="21">
        <f t="shared" ref="L240" ca="1" si="132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49"/>
      <c r="F241" s="50"/>
      <c r="G241" s="50"/>
      <c r="H241" s="50"/>
      <c r="I241" s="50"/>
      <c r="J241" s="50"/>
      <c r="K241" s="51"/>
      <c r="L241" s="50"/>
    </row>
    <row r="242" spans="1:12" ht="15" x14ac:dyDescent="0.25">
      <c r="A242" s="25"/>
      <c r="B242" s="16"/>
      <c r="C242" s="11"/>
      <c r="D242" s="12" t="s">
        <v>31</v>
      </c>
      <c r="E242" s="49"/>
      <c r="F242" s="50"/>
      <c r="G242" s="50"/>
      <c r="H242" s="50"/>
      <c r="I242" s="50"/>
      <c r="J242" s="50"/>
      <c r="K242" s="51"/>
      <c r="L242" s="50"/>
    </row>
    <row r="243" spans="1:12" ht="15" x14ac:dyDescent="0.25">
      <c r="A243" s="25"/>
      <c r="B243" s="16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5" x14ac:dyDescent="0.25">
      <c r="A244" s="25"/>
      <c r="B244" s="16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33">SUM(G241:G244)</f>
        <v>0</v>
      </c>
      <c r="H245" s="21">
        <f t="shared" ref="H245" si="134">SUM(H241:H244)</f>
        <v>0</v>
      </c>
      <c r="I245" s="21">
        <f t="shared" ref="I245" si="135">SUM(I241:I244)</f>
        <v>0</v>
      </c>
      <c r="J245" s="21">
        <f t="shared" ref="J245" si="136">SUM(J241:J244)</f>
        <v>0</v>
      </c>
      <c r="K245" s="27"/>
      <c r="L245" s="21">
        <f t="shared" ref="L245" ca="1" si="137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 x14ac:dyDescent="0.25">
      <c r="A247" s="25"/>
      <c r="B247" s="16"/>
      <c r="C247" s="11"/>
      <c r="D247" s="7" t="s">
        <v>30</v>
      </c>
      <c r="E247" s="49"/>
      <c r="F247" s="50"/>
      <c r="G247" s="50"/>
      <c r="H247" s="50"/>
      <c r="I247" s="50"/>
      <c r="J247" s="50"/>
      <c r="K247" s="51"/>
      <c r="L247" s="50"/>
    </row>
    <row r="248" spans="1:12" ht="15" x14ac:dyDescent="0.25">
      <c r="A248" s="25"/>
      <c r="B248" s="16"/>
      <c r="C248" s="11"/>
      <c r="D248" s="7" t="s">
        <v>31</v>
      </c>
      <c r="E248" s="49"/>
      <c r="F248" s="50"/>
      <c r="G248" s="50"/>
      <c r="H248" s="50"/>
      <c r="I248" s="50"/>
      <c r="J248" s="50"/>
      <c r="K248" s="51"/>
      <c r="L248" s="50"/>
    </row>
    <row r="249" spans="1:12" ht="15" x14ac:dyDescent="0.25">
      <c r="A249" s="25"/>
      <c r="B249" s="16"/>
      <c r="C249" s="11"/>
      <c r="D249" s="7" t="s">
        <v>23</v>
      </c>
      <c r="E249" s="49"/>
      <c r="F249" s="50"/>
      <c r="G249" s="50"/>
      <c r="H249" s="50"/>
      <c r="I249" s="50"/>
      <c r="J249" s="50"/>
      <c r="K249" s="51"/>
      <c r="L249" s="50"/>
    </row>
    <row r="250" spans="1:12" ht="15" x14ac:dyDescent="0.25">
      <c r="A250" s="25"/>
      <c r="B250" s="16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5" x14ac:dyDescent="0.25">
      <c r="A251" s="25"/>
      <c r="B251" s="16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8">SUM(G246:G251)</f>
        <v>0</v>
      </c>
      <c r="H252" s="21">
        <f t="shared" ref="H252" si="139">SUM(H246:H251)</f>
        <v>0</v>
      </c>
      <c r="I252" s="21">
        <f t="shared" ref="I252" si="140">SUM(I246:I251)</f>
        <v>0</v>
      </c>
      <c r="J252" s="21">
        <f t="shared" ref="J252" si="141">SUM(J246:J251)</f>
        <v>0</v>
      </c>
      <c r="K252" s="27"/>
      <c r="L252" s="21">
        <f t="shared" ref="L252" ca="1" si="142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x14ac:dyDescent="0.25">
      <c r="A254" s="25"/>
      <c r="B254" s="16"/>
      <c r="C254" s="11"/>
      <c r="D254" s="12" t="s">
        <v>35</v>
      </c>
      <c r="E254" s="49"/>
      <c r="F254" s="50"/>
      <c r="G254" s="50"/>
      <c r="H254" s="50"/>
      <c r="I254" s="50"/>
      <c r="J254" s="50"/>
      <c r="K254" s="51"/>
      <c r="L254" s="50"/>
    </row>
    <row r="255" spans="1:12" ht="15" x14ac:dyDescent="0.25">
      <c r="A255" s="25"/>
      <c r="B255" s="16"/>
      <c r="C255" s="11"/>
      <c r="D255" s="12" t="s">
        <v>31</v>
      </c>
      <c r="E255" s="49"/>
      <c r="F255" s="50"/>
      <c r="G255" s="50"/>
      <c r="H255" s="50"/>
      <c r="I255" s="50"/>
      <c r="J255" s="50"/>
      <c r="K255" s="51"/>
      <c r="L255" s="50"/>
    </row>
    <row r="256" spans="1:12" ht="15" x14ac:dyDescent="0.25">
      <c r="A256" s="25"/>
      <c r="B256" s="16"/>
      <c r="C256" s="11"/>
      <c r="D256" s="12" t="s">
        <v>24</v>
      </c>
      <c r="E256" s="49"/>
      <c r="F256" s="50"/>
      <c r="G256" s="50"/>
      <c r="H256" s="50"/>
      <c r="I256" s="50"/>
      <c r="J256" s="50"/>
      <c r="K256" s="51"/>
      <c r="L256" s="50"/>
    </row>
    <row r="257" spans="1:12" ht="15" x14ac:dyDescent="0.25">
      <c r="A257" s="25"/>
      <c r="B257" s="16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5" x14ac:dyDescent="0.25">
      <c r="A258" s="25"/>
      <c r="B258" s="16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43">SUM(G253:G258)</f>
        <v>0</v>
      </c>
      <c r="H259" s="21">
        <f t="shared" ref="H259" si="144">SUM(H253:H258)</f>
        <v>0</v>
      </c>
      <c r="I259" s="21">
        <f t="shared" ref="I259" si="145">SUM(I253:I258)</f>
        <v>0</v>
      </c>
      <c r="J259" s="21">
        <f t="shared" ref="J259" si="146">SUM(J253:J258)</f>
        <v>0</v>
      </c>
      <c r="K259" s="27"/>
      <c r="L259" s="21">
        <f t="shared" ref="L259" ca="1" si="147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79" t="s">
        <v>4</v>
      </c>
      <c r="D260" s="80"/>
      <c r="E260" s="33"/>
      <c r="F260" s="34">
        <f>F226+F230+F240+F245+F252+F259</f>
        <v>523</v>
      </c>
      <c r="G260" s="34">
        <f t="shared" ref="G260" si="148">G226+G230+G240+G245+G252+G259</f>
        <v>16.16</v>
      </c>
      <c r="H260" s="34">
        <f t="shared" ref="H260" si="149">H226+H230+H240+H245+H252+H259</f>
        <v>15.339999999999998</v>
      </c>
      <c r="I260" s="34">
        <f t="shared" ref="I260" si="150">I226+I230+I240+I245+I252+I259</f>
        <v>69.899999999999991</v>
      </c>
      <c r="J260" s="34">
        <f t="shared" ref="J260" si="151">J226+J230+J240+J245+J252+J259</f>
        <v>457.66</v>
      </c>
      <c r="K260" s="35"/>
      <c r="L260" s="34">
        <v>77.760000000000005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6"/>
      <c r="F261" s="47"/>
      <c r="G261" s="47"/>
      <c r="H261" s="47"/>
      <c r="I261" s="47"/>
      <c r="J261" s="47"/>
      <c r="K261" s="48"/>
      <c r="L261" s="47"/>
    </row>
    <row r="262" spans="1:12" ht="15" x14ac:dyDescent="0.25">
      <c r="A262" s="25"/>
      <c r="B262" s="16"/>
      <c r="C262" s="11"/>
      <c r="D262" s="5" t="s">
        <v>21</v>
      </c>
      <c r="E262" s="49"/>
      <c r="F262" s="50"/>
      <c r="G262" s="50"/>
      <c r="H262" s="50"/>
      <c r="I262" s="50"/>
      <c r="J262" s="50"/>
      <c r="K262" s="51"/>
      <c r="L262" s="50"/>
    </row>
    <row r="263" spans="1:12" ht="15" x14ac:dyDescent="0.25">
      <c r="A263" s="25"/>
      <c r="B263" s="16"/>
      <c r="C263" s="11"/>
      <c r="D263" s="7" t="s">
        <v>22</v>
      </c>
      <c r="E263" s="49"/>
      <c r="F263" s="50"/>
      <c r="G263" s="50"/>
      <c r="H263" s="50"/>
      <c r="I263" s="50"/>
      <c r="J263" s="50"/>
      <c r="K263" s="51"/>
      <c r="L263" s="50"/>
    </row>
    <row r="264" spans="1:12" ht="15" x14ac:dyDescent="0.25">
      <c r="A264" s="25"/>
      <c r="B264" s="16"/>
      <c r="C264" s="11"/>
      <c r="D264" s="7" t="s">
        <v>23</v>
      </c>
      <c r="E264" s="49"/>
      <c r="F264" s="50"/>
      <c r="G264" s="50"/>
      <c r="H264" s="50"/>
      <c r="I264" s="50"/>
      <c r="J264" s="50"/>
      <c r="K264" s="51"/>
      <c r="L264" s="50"/>
    </row>
    <row r="265" spans="1:12" ht="15" x14ac:dyDescent="0.25">
      <c r="A265" s="25"/>
      <c r="B265" s="16"/>
      <c r="C265" s="11"/>
      <c r="D265" s="7" t="s">
        <v>23</v>
      </c>
      <c r="E265" s="49"/>
      <c r="F265" s="50"/>
      <c r="G265" s="50"/>
      <c r="H265" s="50"/>
      <c r="I265" s="50"/>
      <c r="J265" s="50"/>
      <c r="K265" s="51"/>
      <c r="L265" s="50"/>
    </row>
    <row r="266" spans="1:12" ht="15" x14ac:dyDescent="0.25">
      <c r="A266" s="25"/>
      <c r="B266" s="16"/>
      <c r="C266" s="11"/>
      <c r="D266" s="7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 x14ac:dyDescent="0.2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 x14ac:dyDescent="0.2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52">SUM(G261:G268)</f>
        <v>0</v>
      </c>
      <c r="H269" s="21">
        <f t="shared" ref="H269" si="153">SUM(H261:H268)</f>
        <v>0</v>
      </c>
      <c r="I269" s="21">
        <f t="shared" ref="I269" si="154">SUM(I261:I268)</f>
        <v>0</v>
      </c>
      <c r="J269" s="21">
        <f t="shared" ref="J269" si="155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 x14ac:dyDescent="0.25">
      <c r="A271" s="25"/>
      <c r="B271" s="16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5" x14ac:dyDescent="0.25">
      <c r="A272" s="25"/>
      <c r="B272" s="16"/>
      <c r="C272" s="11"/>
      <c r="D272" s="6"/>
      <c r="E272" s="49"/>
      <c r="F272" s="50"/>
      <c r="G272" s="50"/>
      <c r="H272" s="50"/>
      <c r="I272" s="50"/>
      <c r="J272" s="50"/>
      <c r="K272" s="51"/>
      <c r="L272" s="50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56">SUM(G270:G272)</f>
        <v>0</v>
      </c>
      <c r="H273" s="21">
        <f t="shared" ref="H273" si="157">SUM(H270:H272)</f>
        <v>0</v>
      </c>
      <c r="I273" s="21">
        <f t="shared" ref="I273" si="158">SUM(I270:I272)</f>
        <v>0</v>
      </c>
      <c r="J273" s="21">
        <f t="shared" ref="J273" si="159">SUM(J270:J272)</f>
        <v>0</v>
      </c>
      <c r="K273" s="27"/>
      <c r="L273" s="21">
        <f t="shared" ref="L273" ca="1" si="160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 x14ac:dyDescent="0.25">
      <c r="A275" s="25"/>
      <c r="B275" s="16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 x14ac:dyDescent="0.25">
      <c r="A276" s="25"/>
      <c r="B276" s="16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 x14ac:dyDescent="0.25">
      <c r="A277" s="25"/>
      <c r="B277" s="16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5" x14ac:dyDescent="0.25">
      <c r="A278" s="25"/>
      <c r="B278" s="16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5" x14ac:dyDescent="0.25">
      <c r="A279" s="25"/>
      <c r="B279" s="16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5" x14ac:dyDescent="0.25">
      <c r="A280" s="25"/>
      <c r="B280" s="16"/>
      <c r="C280" s="11"/>
      <c r="D280" s="7" t="s">
        <v>33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 x14ac:dyDescent="0.25">
      <c r="A281" s="25"/>
      <c r="B281" s="16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5" x14ac:dyDescent="0.2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61">SUM(G274:G282)</f>
        <v>0</v>
      </c>
      <c r="H283" s="21">
        <f t="shared" ref="H283" si="162">SUM(H274:H282)</f>
        <v>0</v>
      </c>
      <c r="I283" s="21">
        <f t="shared" ref="I283" si="163">SUM(I274:I282)</f>
        <v>0</v>
      </c>
      <c r="J283" s="21">
        <f t="shared" ref="J283" si="164">SUM(J274:J282)</f>
        <v>0</v>
      </c>
      <c r="K283" s="27"/>
      <c r="L283" s="21">
        <f t="shared" ref="L283" ca="1" si="165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49"/>
      <c r="F284" s="50"/>
      <c r="G284" s="50"/>
      <c r="H284" s="50"/>
      <c r="I284" s="50"/>
      <c r="J284" s="50"/>
      <c r="K284" s="51"/>
      <c r="L284" s="50"/>
    </row>
    <row r="285" spans="1:12" ht="15" x14ac:dyDescent="0.25">
      <c r="A285" s="25"/>
      <c r="B285" s="16"/>
      <c r="C285" s="11"/>
      <c r="D285" s="12" t="s">
        <v>31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 x14ac:dyDescent="0.25">
      <c r="A286" s="25"/>
      <c r="B286" s="16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5" x14ac:dyDescent="0.25">
      <c r="A287" s="25"/>
      <c r="B287" s="16"/>
      <c r="C287" s="11"/>
      <c r="D287" s="6"/>
      <c r="E287" s="49"/>
      <c r="F287" s="50"/>
      <c r="G287" s="50"/>
      <c r="H287" s="50"/>
      <c r="I287" s="50"/>
      <c r="J287" s="50"/>
      <c r="K287" s="51"/>
      <c r="L287" s="50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66">SUM(G284:G287)</f>
        <v>0</v>
      </c>
      <c r="H288" s="21">
        <f t="shared" ref="H288" si="167">SUM(H284:H287)</f>
        <v>0</v>
      </c>
      <c r="I288" s="21">
        <f t="shared" ref="I288" si="168">SUM(I284:I287)</f>
        <v>0</v>
      </c>
      <c r="J288" s="21">
        <f t="shared" ref="J288" si="169">SUM(J284:J287)</f>
        <v>0</v>
      </c>
      <c r="K288" s="27"/>
      <c r="L288" s="21">
        <f t="shared" ref="L288" ca="1" si="170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49"/>
      <c r="F289" s="50"/>
      <c r="G289" s="50"/>
      <c r="H289" s="50"/>
      <c r="I289" s="50"/>
      <c r="J289" s="50"/>
      <c r="K289" s="51"/>
      <c r="L289" s="50"/>
    </row>
    <row r="290" spans="1:12" ht="15" x14ac:dyDescent="0.25">
      <c r="A290" s="25"/>
      <c r="B290" s="16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5" x14ac:dyDescent="0.25">
      <c r="A291" s="25"/>
      <c r="B291" s="16"/>
      <c r="C291" s="11"/>
      <c r="D291" s="7" t="s">
        <v>31</v>
      </c>
      <c r="E291" s="49"/>
      <c r="F291" s="50"/>
      <c r="G291" s="50"/>
      <c r="H291" s="50"/>
      <c r="I291" s="50"/>
      <c r="J291" s="50"/>
      <c r="K291" s="51"/>
      <c r="L291" s="50"/>
    </row>
    <row r="292" spans="1:12" ht="15" x14ac:dyDescent="0.25">
      <c r="A292" s="25"/>
      <c r="B292" s="16"/>
      <c r="C292" s="11"/>
      <c r="D292" s="7" t="s">
        <v>23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 x14ac:dyDescent="0.25">
      <c r="A293" s="25"/>
      <c r="B293" s="16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5" x14ac:dyDescent="0.25">
      <c r="A294" s="25"/>
      <c r="B294" s="16"/>
      <c r="C294" s="11"/>
      <c r="D294" s="6"/>
      <c r="E294" s="49"/>
      <c r="F294" s="50"/>
      <c r="G294" s="50"/>
      <c r="H294" s="50"/>
      <c r="I294" s="50"/>
      <c r="J294" s="50"/>
      <c r="K294" s="51"/>
      <c r="L294" s="50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71">SUM(G289:G294)</f>
        <v>0</v>
      </c>
      <c r="H295" s="21">
        <f t="shared" ref="H295" si="172">SUM(H289:H294)</f>
        <v>0</v>
      </c>
      <c r="I295" s="21">
        <f t="shared" ref="I295" si="173">SUM(I289:I294)</f>
        <v>0</v>
      </c>
      <c r="J295" s="21">
        <f t="shared" ref="J295" si="174">SUM(J289:J294)</f>
        <v>0</v>
      </c>
      <c r="K295" s="27"/>
      <c r="L295" s="21">
        <f t="shared" ref="L295" ca="1" si="175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49"/>
      <c r="F296" s="50"/>
      <c r="G296" s="50"/>
      <c r="H296" s="50"/>
      <c r="I296" s="50"/>
      <c r="J296" s="50"/>
      <c r="K296" s="51"/>
      <c r="L296" s="50"/>
    </row>
    <row r="297" spans="1:12" ht="15" x14ac:dyDescent="0.25">
      <c r="A297" s="25"/>
      <c r="B297" s="16"/>
      <c r="C297" s="11"/>
      <c r="D297" s="12" t="s">
        <v>35</v>
      </c>
      <c r="E297" s="49"/>
      <c r="F297" s="50"/>
      <c r="G297" s="50"/>
      <c r="H297" s="50"/>
      <c r="I297" s="50"/>
      <c r="J297" s="50"/>
      <c r="K297" s="51"/>
      <c r="L297" s="50"/>
    </row>
    <row r="298" spans="1:12" ht="15" x14ac:dyDescent="0.25">
      <c r="A298" s="25"/>
      <c r="B298" s="16"/>
      <c r="C298" s="11"/>
      <c r="D298" s="12" t="s">
        <v>31</v>
      </c>
      <c r="E298" s="49"/>
      <c r="F298" s="50"/>
      <c r="G298" s="50"/>
      <c r="H298" s="50"/>
      <c r="I298" s="50"/>
      <c r="J298" s="50"/>
      <c r="K298" s="51"/>
      <c r="L298" s="50"/>
    </row>
    <row r="299" spans="1:12" ht="15" x14ac:dyDescent="0.25">
      <c r="A299" s="25"/>
      <c r="B299" s="16"/>
      <c r="C299" s="11"/>
      <c r="D299" s="12" t="s">
        <v>24</v>
      </c>
      <c r="E299" s="49"/>
      <c r="F299" s="50"/>
      <c r="G299" s="50"/>
      <c r="H299" s="50"/>
      <c r="I299" s="50"/>
      <c r="J299" s="50"/>
      <c r="K299" s="51"/>
      <c r="L299" s="50"/>
    </row>
    <row r="300" spans="1:12" ht="15" x14ac:dyDescent="0.25">
      <c r="A300" s="25"/>
      <c r="B300" s="16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5" x14ac:dyDescent="0.25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76">SUM(G296:G301)</f>
        <v>0</v>
      </c>
      <c r="H302" s="21">
        <f t="shared" ref="H302" si="177">SUM(H296:H301)</f>
        <v>0</v>
      </c>
      <c r="I302" s="21">
        <f t="shared" ref="I302" si="178">SUM(I296:I301)</f>
        <v>0</v>
      </c>
      <c r="J302" s="21">
        <f t="shared" ref="J302" si="179">SUM(J296:J301)</f>
        <v>0</v>
      </c>
      <c r="K302" s="27"/>
      <c r="L302" s="21">
        <f t="shared" ref="L302" ca="1" si="180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79" t="s">
        <v>4</v>
      </c>
      <c r="D303" s="80"/>
      <c r="E303" s="33"/>
      <c r="F303" s="34">
        <f>F269+F273+F283+F288+F295+F302</f>
        <v>0</v>
      </c>
      <c r="G303" s="34">
        <f t="shared" ref="G303" si="181">G269+G273+G283+G288+G295+G302</f>
        <v>0</v>
      </c>
      <c r="H303" s="34">
        <f t="shared" ref="H303" si="182">H269+H273+H283+H288+H295+H302</f>
        <v>0</v>
      </c>
      <c r="I303" s="34">
        <f t="shared" ref="I303" si="183">I269+I273+I283+I288+I295+I302</f>
        <v>0</v>
      </c>
      <c r="J303" s="34">
        <f t="shared" ref="J303" si="184">J269+J273+J283+J288+J295+J302</f>
        <v>0</v>
      </c>
      <c r="K303" s="35"/>
      <c r="L303" s="34">
        <v>0</v>
      </c>
    </row>
    <row r="304" spans="1:12" ht="15" x14ac:dyDescent="0.25">
      <c r="A304" s="25">
        <v>2</v>
      </c>
      <c r="B304" s="16">
        <v>1</v>
      </c>
      <c r="C304" s="11" t="s">
        <v>20</v>
      </c>
      <c r="D304" s="57" t="s">
        <v>21</v>
      </c>
      <c r="E304" s="57" t="s">
        <v>78</v>
      </c>
      <c r="F304" s="58">
        <v>245</v>
      </c>
      <c r="G304" s="58">
        <v>16.02</v>
      </c>
      <c r="H304" s="58">
        <v>18.13</v>
      </c>
      <c r="I304" s="58">
        <v>42.98</v>
      </c>
      <c r="J304" s="58">
        <v>386.4</v>
      </c>
      <c r="K304" s="74" t="s">
        <v>50</v>
      </c>
      <c r="L304" s="70"/>
    </row>
    <row r="305" spans="1:12" ht="15" x14ac:dyDescent="0.25">
      <c r="A305" s="25"/>
      <c r="B305" s="16"/>
      <c r="C305" s="11"/>
      <c r="D305" s="59" t="s">
        <v>22</v>
      </c>
      <c r="E305" s="59" t="s">
        <v>66</v>
      </c>
      <c r="F305" s="60">
        <v>200</v>
      </c>
      <c r="G305" s="60">
        <v>0.24</v>
      </c>
      <c r="H305" s="60">
        <v>0.09</v>
      </c>
      <c r="I305" s="60">
        <v>12.43</v>
      </c>
      <c r="J305" s="60">
        <v>54.2</v>
      </c>
      <c r="K305" s="75">
        <v>376</v>
      </c>
      <c r="L305" s="71"/>
    </row>
    <row r="306" spans="1:12" ht="15" x14ac:dyDescent="0.25">
      <c r="A306" s="25"/>
      <c r="B306" s="16"/>
      <c r="C306" s="11"/>
      <c r="D306" s="59" t="s">
        <v>23</v>
      </c>
      <c r="E306" s="59" t="s">
        <v>55</v>
      </c>
      <c r="F306" s="60">
        <v>25</v>
      </c>
      <c r="G306" s="60">
        <v>1.9</v>
      </c>
      <c r="H306" s="60">
        <v>0.2</v>
      </c>
      <c r="I306" s="60">
        <v>12.3</v>
      </c>
      <c r="J306" s="60">
        <v>58.75</v>
      </c>
      <c r="K306" s="75" t="s">
        <v>61</v>
      </c>
      <c r="L306" s="71"/>
    </row>
    <row r="307" spans="1:12" ht="15" x14ac:dyDescent="0.25">
      <c r="A307" s="25"/>
      <c r="B307" s="16"/>
      <c r="C307" s="11"/>
      <c r="D307" s="59" t="s">
        <v>23</v>
      </c>
      <c r="E307" s="59" t="s">
        <v>45</v>
      </c>
      <c r="F307" s="60">
        <v>30</v>
      </c>
      <c r="G307" s="60">
        <v>1.98</v>
      </c>
      <c r="H307" s="60">
        <v>0.36</v>
      </c>
      <c r="I307" s="60">
        <v>11.88</v>
      </c>
      <c r="J307" s="60">
        <v>59.4</v>
      </c>
      <c r="K307" s="75" t="s">
        <v>63</v>
      </c>
      <c r="L307" s="71"/>
    </row>
    <row r="308" spans="1:12" ht="15" x14ac:dyDescent="0.25">
      <c r="A308" s="25"/>
      <c r="B308" s="16"/>
      <c r="C308" s="11"/>
      <c r="D308" s="65"/>
      <c r="E308" s="67"/>
      <c r="F308" s="68"/>
      <c r="G308" s="68"/>
      <c r="H308" s="68"/>
      <c r="I308" s="68"/>
      <c r="J308" s="68"/>
      <c r="K308" s="75"/>
      <c r="L308" s="71"/>
    </row>
    <row r="309" spans="1:12" ht="15" x14ac:dyDescent="0.2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76"/>
      <c r="L309" s="71"/>
    </row>
    <row r="310" spans="1:12" ht="15" x14ac:dyDescent="0.2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76"/>
      <c r="L310" s="7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F304+F305+F306+F307+F308</f>
        <v>500</v>
      </c>
      <c r="G311" s="21">
        <f t="shared" ref="G311:J311" si="185">G304+G305+G306+G307+G308</f>
        <v>20.139999999999997</v>
      </c>
      <c r="H311" s="21">
        <f t="shared" si="185"/>
        <v>18.779999999999998</v>
      </c>
      <c r="I311" s="21">
        <f t="shared" si="185"/>
        <v>79.589999999999989</v>
      </c>
      <c r="J311" s="21">
        <f t="shared" si="185"/>
        <v>558.75</v>
      </c>
      <c r="K311" s="77"/>
      <c r="L311" s="72">
        <v>77.760000000000005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49"/>
      <c r="F312" s="50"/>
      <c r="G312" s="50"/>
      <c r="H312" s="50"/>
      <c r="I312" s="50"/>
      <c r="J312" s="50"/>
      <c r="K312" s="76"/>
      <c r="L312" s="71"/>
    </row>
    <row r="313" spans="1:12" ht="15" x14ac:dyDescent="0.25">
      <c r="A313" s="25"/>
      <c r="B313" s="16"/>
      <c r="C313" s="11"/>
      <c r="D313" s="6"/>
      <c r="E313" s="49"/>
      <c r="F313" s="50"/>
      <c r="G313" s="50"/>
      <c r="H313" s="50"/>
      <c r="I313" s="50"/>
      <c r="J313" s="50"/>
      <c r="K313" s="76"/>
      <c r="L313" s="71"/>
    </row>
    <row r="314" spans="1:12" ht="15" x14ac:dyDescent="0.25">
      <c r="A314" s="25"/>
      <c r="B314" s="16"/>
      <c r="C314" s="11"/>
      <c r="D314" s="6"/>
      <c r="E314" s="49"/>
      <c r="F314" s="50"/>
      <c r="G314" s="50"/>
      <c r="H314" s="50"/>
      <c r="I314" s="50"/>
      <c r="J314" s="50"/>
      <c r="K314" s="76"/>
      <c r="L314" s="7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86">SUM(G312:G314)</f>
        <v>0</v>
      </c>
      <c r="H315" s="21">
        <f t="shared" ref="H315" si="187">SUM(H312:H314)</f>
        <v>0</v>
      </c>
      <c r="I315" s="21">
        <f t="shared" ref="I315" si="188">SUM(I312:I314)</f>
        <v>0</v>
      </c>
      <c r="J315" s="21">
        <f t="shared" ref="J315" si="189">SUM(J312:J314)</f>
        <v>0</v>
      </c>
      <c r="K315" s="77"/>
      <c r="L315" s="72">
        <f t="shared" ref="L315" ca="1" si="190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49"/>
      <c r="F316" s="50"/>
      <c r="G316" s="50"/>
      <c r="H316" s="50"/>
      <c r="I316" s="50"/>
      <c r="J316" s="50"/>
      <c r="K316" s="76"/>
      <c r="L316" s="71"/>
    </row>
    <row r="317" spans="1:12" ht="15" x14ac:dyDescent="0.25">
      <c r="A317" s="25"/>
      <c r="B317" s="16"/>
      <c r="C317" s="11"/>
      <c r="D317" s="7" t="s">
        <v>28</v>
      </c>
      <c r="E317" s="49"/>
      <c r="F317" s="50"/>
      <c r="G317" s="50"/>
      <c r="H317" s="50"/>
      <c r="I317" s="50"/>
      <c r="J317" s="50"/>
      <c r="K317" s="76"/>
      <c r="L317" s="71"/>
    </row>
    <row r="318" spans="1:12" ht="15" x14ac:dyDescent="0.25">
      <c r="A318" s="25"/>
      <c r="B318" s="16"/>
      <c r="C318" s="11"/>
      <c r="D318" s="7" t="s">
        <v>29</v>
      </c>
      <c r="E318" s="49"/>
      <c r="F318" s="50"/>
      <c r="G318" s="50"/>
      <c r="H318" s="50"/>
      <c r="I318" s="50"/>
      <c r="J318" s="50"/>
      <c r="K318" s="76"/>
      <c r="L318" s="71"/>
    </row>
    <row r="319" spans="1:12" ht="15" x14ac:dyDescent="0.25">
      <c r="A319" s="25"/>
      <c r="B319" s="16"/>
      <c r="C319" s="11"/>
      <c r="D319" s="7" t="s">
        <v>30</v>
      </c>
      <c r="E319" s="49"/>
      <c r="F319" s="50"/>
      <c r="G319" s="50"/>
      <c r="H319" s="50"/>
      <c r="I319" s="50"/>
      <c r="J319" s="50"/>
      <c r="K319" s="76"/>
      <c r="L319" s="71"/>
    </row>
    <row r="320" spans="1:12" ht="15" x14ac:dyDescent="0.25">
      <c r="A320" s="25"/>
      <c r="B320" s="16"/>
      <c r="C320" s="11"/>
      <c r="D320" s="7" t="s">
        <v>31</v>
      </c>
      <c r="E320" s="49"/>
      <c r="F320" s="50"/>
      <c r="G320" s="50"/>
      <c r="H320" s="50"/>
      <c r="I320" s="50"/>
      <c r="J320" s="50"/>
      <c r="K320" s="76"/>
      <c r="L320" s="71"/>
    </row>
    <row r="321" spans="1:12" ht="15" x14ac:dyDescent="0.25">
      <c r="A321" s="25"/>
      <c r="B321" s="16"/>
      <c r="C321" s="11"/>
      <c r="D321" s="7" t="s">
        <v>32</v>
      </c>
      <c r="E321" s="49"/>
      <c r="F321" s="50"/>
      <c r="G321" s="50"/>
      <c r="H321" s="50"/>
      <c r="I321" s="50"/>
      <c r="J321" s="50"/>
      <c r="K321" s="76"/>
      <c r="L321" s="71"/>
    </row>
    <row r="322" spans="1:12" ht="15" x14ac:dyDescent="0.25">
      <c r="A322" s="25"/>
      <c r="B322" s="16"/>
      <c r="C322" s="11"/>
      <c r="D322" s="7" t="s">
        <v>33</v>
      </c>
      <c r="E322" s="49"/>
      <c r="F322" s="50"/>
      <c r="G322" s="50"/>
      <c r="H322" s="50"/>
      <c r="I322" s="50"/>
      <c r="J322" s="50"/>
      <c r="K322" s="76"/>
      <c r="L322" s="71"/>
    </row>
    <row r="323" spans="1:12" ht="15" x14ac:dyDescent="0.25">
      <c r="A323" s="25"/>
      <c r="B323" s="16"/>
      <c r="C323" s="11"/>
      <c r="D323" s="6"/>
      <c r="E323" s="49"/>
      <c r="F323" s="50"/>
      <c r="G323" s="50"/>
      <c r="H323" s="50"/>
      <c r="I323" s="50"/>
      <c r="J323" s="50"/>
      <c r="K323" s="76"/>
      <c r="L323" s="71"/>
    </row>
    <row r="324" spans="1:12" ht="15" x14ac:dyDescent="0.2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76"/>
      <c r="L324" s="7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91">SUM(G316:G324)</f>
        <v>0</v>
      </c>
      <c r="H325" s="21">
        <f t="shared" ref="H325" si="192">SUM(H316:H324)</f>
        <v>0</v>
      </c>
      <c r="I325" s="21">
        <f t="shared" ref="I325" si="193">SUM(I316:I324)</f>
        <v>0</v>
      </c>
      <c r="J325" s="21">
        <f t="shared" ref="J325" si="194">SUM(J316:J324)</f>
        <v>0</v>
      </c>
      <c r="K325" s="77"/>
      <c r="L325" s="72">
        <f t="shared" ref="L325" ca="1" si="195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49"/>
      <c r="F326" s="50"/>
      <c r="G326" s="50"/>
      <c r="H326" s="50"/>
      <c r="I326" s="50"/>
      <c r="J326" s="50"/>
      <c r="K326" s="76"/>
      <c r="L326" s="71"/>
    </row>
    <row r="327" spans="1:12" ht="15" x14ac:dyDescent="0.25">
      <c r="A327" s="25"/>
      <c r="B327" s="16"/>
      <c r="C327" s="11"/>
      <c r="D327" s="12" t="s">
        <v>31</v>
      </c>
      <c r="E327" s="49"/>
      <c r="F327" s="50"/>
      <c r="G327" s="50"/>
      <c r="H327" s="50"/>
      <c r="I327" s="50"/>
      <c r="J327" s="50"/>
      <c r="K327" s="76"/>
      <c r="L327" s="71"/>
    </row>
    <row r="328" spans="1:12" ht="15" x14ac:dyDescent="0.25">
      <c r="A328" s="25"/>
      <c r="B328" s="16"/>
      <c r="C328" s="11"/>
      <c r="D328" s="6"/>
      <c r="E328" s="49"/>
      <c r="F328" s="50"/>
      <c r="G328" s="50"/>
      <c r="H328" s="50"/>
      <c r="I328" s="50"/>
      <c r="J328" s="50"/>
      <c r="K328" s="76"/>
      <c r="L328" s="71"/>
    </row>
    <row r="329" spans="1:12" ht="15" x14ac:dyDescent="0.25">
      <c r="A329" s="25"/>
      <c r="B329" s="16"/>
      <c r="C329" s="11"/>
      <c r="D329" s="6"/>
      <c r="E329" s="49"/>
      <c r="F329" s="50"/>
      <c r="G329" s="50"/>
      <c r="H329" s="50"/>
      <c r="I329" s="50"/>
      <c r="J329" s="50"/>
      <c r="K329" s="76"/>
      <c r="L329" s="7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96">SUM(G326:G329)</f>
        <v>0</v>
      </c>
      <c r="H330" s="21">
        <f t="shared" ref="H330" si="197">SUM(H326:H329)</f>
        <v>0</v>
      </c>
      <c r="I330" s="21">
        <f t="shared" ref="I330" si="198">SUM(I326:I329)</f>
        <v>0</v>
      </c>
      <c r="J330" s="21">
        <f t="shared" ref="J330" si="199">SUM(J326:J329)</f>
        <v>0</v>
      </c>
      <c r="K330" s="77"/>
      <c r="L330" s="72">
        <f t="shared" ref="L330" ca="1" si="200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49"/>
      <c r="F331" s="50"/>
      <c r="G331" s="50"/>
      <c r="H331" s="50"/>
      <c r="I331" s="50"/>
      <c r="J331" s="50"/>
      <c r="K331" s="76"/>
      <c r="L331" s="71"/>
    </row>
    <row r="332" spans="1:12" ht="15" x14ac:dyDescent="0.25">
      <c r="A332" s="25"/>
      <c r="B332" s="16"/>
      <c r="C332" s="11"/>
      <c r="D332" s="7" t="s">
        <v>30</v>
      </c>
      <c r="E332" s="49"/>
      <c r="F332" s="50"/>
      <c r="G332" s="50"/>
      <c r="H332" s="50"/>
      <c r="I332" s="50"/>
      <c r="J332" s="50"/>
      <c r="K332" s="76"/>
      <c r="L332" s="71"/>
    </row>
    <row r="333" spans="1:12" ht="15" x14ac:dyDescent="0.25">
      <c r="A333" s="25"/>
      <c r="B333" s="16"/>
      <c r="C333" s="11"/>
      <c r="D333" s="7" t="s">
        <v>31</v>
      </c>
      <c r="E333" s="49"/>
      <c r="F333" s="50"/>
      <c r="G333" s="50"/>
      <c r="H333" s="50"/>
      <c r="I333" s="50"/>
      <c r="J333" s="50"/>
      <c r="K333" s="76"/>
      <c r="L333" s="71"/>
    </row>
    <row r="334" spans="1:12" ht="15" x14ac:dyDescent="0.25">
      <c r="A334" s="25"/>
      <c r="B334" s="16"/>
      <c r="C334" s="11"/>
      <c r="D334" s="7" t="s">
        <v>23</v>
      </c>
      <c r="E334" s="49"/>
      <c r="F334" s="50"/>
      <c r="G334" s="50"/>
      <c r="H334" s="50"/>
      <c r="I334" s="50"/>
      <c r="J334" s="50"/>
      <c r="K334" s="76"/>
      <c r="L334" s="71"/>
    </row>
    <row r="335" spans="1:12" ht="15" x14ac:dyDescent="0.25">
      <c r="A335" s="25"/>
      <c r="B335" s="16"/>
      <c r="C335" s="11"/>
      <c r="D335" s="6"/>
      <c r="E335" s="49"/>
      <c r="F335" s="50"/>
      <c r="G335" s="50"/>
      <c r="H335" s="50"/>
      <c r="I335" s="50"/>
      <c r="J335" s="50"/>
      <c r="K335" s="76"/>
      <c r="L335" s="71"/>
    </row>
    <row r="336" spans="1:12" ht="15" x14ac:dyDescent="0.25">
      <c r="A336" s="25"/>
      <c r="B336" s="16"/>
      <c r="C336" s="11"/>
      <c r="D336" s="6"/>
      <c r="E336" s="49"/>
      <c r="F336" s="50"/>
      <c r="G336" s="50"/>
      <c r="H336" s="50"/>
      <c r="I336" s="50"/>
      <c r="J336" s="50"/>
      <c r="K336" s="76"/>
      <c r="L336" s="7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01">SUM(G331:G336)</f>
        <v>0</v>
      </c>
      <c r="H337" s="21">
        <f t="shared" ref="H337" si="202">SUM(H331:H336)</f>
        <v>0</v>
      </c>
      <c r="I337" s="21">
        <f t="shared" ref="I337" si="203">SUM(I331:I336)</f>
        <v>0</v>
      </c>
      <c r="J337" s="21">
        <f t="shared" ref="J337" si="204">SUM(J331:J336)</f>
        <v>0</v>
      </c>
      <c r="K337" s="77"/>
      <c r="L337" s="72">
        <f t="shared" ref="L337" ca="1" si="205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49"/>
      <c r="F338" s="50"/>
      <c r="G338" s="50"/>
      <c r="H338" s="50"/>
      <c r="I338" s="50"/>
      <c r="J338" s="50"/>
      <c r="K338" s="76"/>
      <c r="L338" s="71"/>
    </row>
    <row r="339" spans="1:12" ht="15" x14ac:dyDescent="0.25">
      <c r="A339" s="25"/>
      <c r="B339" s="16"/>
      <c r="C339" s="11"/>
      <c r="D339" s="12" t="s">
        <v>35</v>
      </c>
      <c r="E339" s="49"/>
      <c r="F339" s="50"/>
      <c r="G339" s="50"/>
      <c r="H339" s="50"/>
      <c r="I339" s="50"/>
      <c r="J339" s="50"/>
      <c r="K339" s="76"/>
      <c r="L339" s="71"/>
    </row>
    <row r="340" spans="1:12" ht="15" x14ac:dyDescent="0.25">
      <c r="A340" s="25"/>
      <c r="B340" s="16"/>
      <c r="C340" s="11"/>
      <c r="D340" s="12" t="s">
        <v>31</v>
      </c>
      <c r="E340" s="49"/>
      <c r="F340" s="50"/>
      <c r="G340" s="50"/>
      <c r="H340" s="50"/>
      <c r="I340" s="50"/>
      <c r="J340" s="50"/>
      <c r="K340" s="76"/>
      <c r="L340" s="71"/>
    </row>
    <row r="341" spans="1:12" ht="15" x14ac:dyDescent="0.25">
      <c r="A341" s="25"/>
      <c r="B341" s="16"/>
      <c r="C341" s="11"/>
      <c r="D341" s="12" t="s">
        <v>24</v>
      </c>
      <c r="E341" s="49"/>
      <c r="F341" s="50"/>
      <c r="G341" s="50"/>
      <c r="H341" s="50"/>
      <c r="I341" s="50"/>
      <c r="J341" s="50"/>
      <c r="K341" s="76"/>
      <c r="L341" s="71"/>
    </row>
    <row r="342" spans="1:12" ht="15" x14ac:dyDescent="0.25">
      <c r="A342" s="25"/>
      <c r="B342" s="16"/>
      <c r="C342" s="11"/>
      <c r="D342" s="6"/>
      <c r="E342" s="49"/>
      <c r="F342" s="50"/>
      <c r="G342" s="50"/>
      <c r="H342" s="50"/>
      <c r="I342" s="50"/>
      <c r="J342" s="50"/>
      <c r="K342" s="76"/>
      <c r="L342" s="71"/>
    </row>
    <row r="343" spans="1:12" ht="15" x14ac:dyDescent="0.25">
      <c r="A343" s="25"/>
      <c r="B343" s="16"/>
      <c r="C343" s="11"/>
      <c r="D343" s="6"/>
      <c r="E343" s="49"/>
      <c r="F343" s="50"/>
      <c r="G343" s="50"/>
      <c r="H343" s="50"/>
      <c r="I343" s="50"/>
      <c r="J343" s="50"/>
      <c r="K343" s="76"/>
      <c r="L343" s="7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06">SUM(G338:G343)</f>
        <v>0</v>
      </c>
      <c r="H344" s="21">
        <f t="shared" ref="H344" si="207">SUM(H338:H343)</f>
        <v>0</v>
      </c>
      <c r="I344" s="21">
        <f t="shared" ref="I344" si="208">SUM(I338:I343)</f>
        <v>0</v>
      </c>
      <c r="J344" s="21">
        <f t="shared" ref="J344" si="209">SUM(J338:J343)</f>
        <v>0</v>
      </c>
      <c r="K344" s="77"/>
      <c r="L344" s="72">
        <f t="shared" ref="L344" ca="1" si="210">SUM(L338:L346)</f>
        <v>0</v>
      </c>
    </row>
    <row r="345" spans="1:12" ht="15.75" customHeight="1" thickBot="1" x14ac:dyDescent="0.25">
      <c r="A345" s="31">
        <f>A304</f>
        <v>2</v>
      </c>
      <c r="B345" s="32">
        <f>B304</f>
        <v>1</v>
      </c>
      <c r="C345" s="79" t="s">
        <v>4</v>
      </c>
      <c r="D345" s="80"/>
      <c r="E345" s="33"/>
      <c r="F345" s="34">
        <f>F311+F315+F325+F330+F337+F344</f>
        <v>500</v>
      </c>
      <c r="G345" s="34">
        <f t="shared" ref="G345" si="211">G311+G315+G325+G330+G337+G344</f>
        <v>20.139999999999997</v>
      </c>
      <c r="H345" s="34">
        <f t="shared" ref="H345" si="212">H311+H315+H325+H330+H337+H344</f>
        <v>18.779999999999998</v>
      </c>
      <c r="I345" s="34">
        <f t="shared" ref="I345" si="213">I311+I315+I325+I330+I337+I344</f>
        <v>79.589999999999989</v>
      </c>
      <c r="J345" s="34">
        <f t="shared" ref="J345" si="214">J311+J315+J325+J330+J337+J344</f>
        <v>558.75</v>
      </c>
      <c r="K345" s="35"/>
      <c r="L345" s="78">
        <v>77.760000000000005</v>
      </c>
    </row>
    <row r="346" spans="1:12" ht="15" x14ac:dyDescent="0.25">
      <c r="A346" s="15">
        <v>2</v>
      </c>
      <c r="B346" s="16">
        <v>2</v>
      </c>
      <c r="C346" s="11" t="s">
        <v>20</v>
      </c>
      <c r="D346" s="57" t="s">
        <v>21</v>
      </c>
      <c r="E346" s="57" t="s">
        <v>67</v>
      </c>
      <c r="F346" s="58">
        <v>100</v>
      </c>
      <c r="G346" s="62">
        <v>9.0500000000000007</v>
      </c>
      <c r="H346" s="62">
        <v>6.09</v>
      </c>
      <c r="I346" s="62">
        <v>3.8</v>
      </c>
      <c r="J346" s="62">
        <v>105</v>
      </c>
      <c r="K346" s="63">
        <v>229</v>
      </c>
      <c r="L346" s="47"/>
    </row>
    <row r="347" spans="1:12" ht="15" x14ac:dyDescent="0.25">
      <c r="A347" s="15"/>
      <c r="B347" s="16"/>
      <c r="C347" s="11"/>
      <c r="D347" s="59" t="s">
        <v>21</v>
      </c>
      <c r="E347" s="59" t="s">
        <v>51</v>
      </c>
      <c r="F347" s="60">
        <v>153</v>
      </c>
      <c r="G347" s="61">
        <v>3.08</v>
      </c>
      <c r="H347" s="61">
        <v>6.25</v>
      </c>
      <c r="I347" s="61">
        <v>20.47</v>
      </c>
      <c r="J347" s="61">
        <v>150.44999999999999</v>
      </c>
      <c r="K347" s="51">
        <v>312</v>
      </c>
      <c r="L347" s="50"/>
    </row>
    <row r="348" spans="1:12" ht="15" x14ac:dyDescent="0.25">
      <c r="A348" s="15"/>
      <c r="B348" s="16"/>
      <c r="C348" s="11"/>
      <c r="D348" s="59" t="s">
        <v>22</v>
      </c>
      <c r="E348" s="59" t="s">
        <v>56</v>
      </c>
      <c r="F348" s="60">
        <v>200</v>
      </c>
      <c r="G348" s="61">
        <v>0.16</v>
      </c>
      <c r="H348" s="61">
        <v>0.1</v>
      </c>
      <c r="I348" s="61">
        <v>17.899999999999999</v>
      </c>
      <c r="J348" s="61">
        <v>74.599999999999994</v>
      </c>
      <c r="K348" s="51">
        <v>342</v>
      </c>
      <c r="L348" s="50"/>
    </row>
    <row r="349" spans="1:12" ht="15" x14ac:dyDescent="0.25">
      <c r="A349" s="15"/>
      <c r="B349" s="16"/>
      <c r="C349" s="11"/>
      <c r="D349" s="59" t="s">
        <v>23</v>
      </c>
      <c r="E349" s="59" t="s">
        <v>45</v>
      </c>
      <c r="F349" s="60">
        <v>30</v>
      </c>
      <c r="G349" s="61">
        <v>1.98</v>
      </c>
      <c r="H349" s="61">
        <v>0.36</v>
      </c>
      <c r="I349" s="61">
        <v>11.88</v>
      </c>
      <c r="J349" s="61">
        <v>59.4</v>
      </c>
      <c r="K349" s="51" t="s">
        <v>58</v>
      </c>
      <c r="L349" s="50"/>
    </row>
    <row r="350" spans="1:12" ht="15" x14ac:dyDescent="0.25">
      <c r="A350" s="15"/>
      <c r="B350" s="16"/>
      <c r="C350" s="11"/>
      <c r="D350" s="59" t="s">
        <v>27</v>
      </c>
      <c r="E350" s="59" t="s">
        <v>89</v>
      </c>
      <c r="F350" s="60">
        <v>60</v>
      </c>
      <c r="G350" s="61">
        <v>1.84</v>
      </c>
      <c r="H350" s="61">
        <v>3.74</v>
      </c>
      <c r="I350" s="61">
        <v>9.7799999999999994</v>
      </c>
      <c r="J350" s="61">
        <v>78.42</v>
      </c>
      <c r="K350" s="51" t="s">
        <v>50</v>
      </c>
      <c r="L350" s="50"/>
    </row>
    <row r="351" spans="1:12" ht="15" x14ac:dyDescent="0.25">
      <c r="A351" s="15"/>
      <c r="B351" s="16"/>
      <c r="C351" s="11"/>
      <c r="D351" s="59"/>
      <c r="E351" s="59"/>
      <c r="F351" s="60"/>
      <c r="G351" s="61"/>
      <c r="H351" s="61"/>
      <c r="I351" s="61"/>
      <c r="J351" s="61"/>
      <c r="K351" s="51"/>
      <c r="L351" s="50"/>
    </row>
    <row r="352" spans="1:12" ht="15" x14ac:dyDescent="0.2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F346+F347+F348+F349+F350+F351</f>
        <v>543</v>
      </c>
      <c r="G353" s="21">
        <f t="shared" ref="G353:J353" si="215">G346+G347+G348+G349+G350+G351</f>
        <v>16.110000000000003</v>
      </c>
      <c r="H353" s="21">
        <f t="shared" si="215"/>
        <v>16.54</v>
      </c>
      <c r="I353" s="21">
        <f t="shared" si="215"/>
        <v>63.830000000000005</v>
      </c>
      <c r="J353" s="21">
        <f t="shared" si="215"/>
        <v>467.86999999999995</v>
      </c>
      <c r="K353" s="27"/>
      <c r="L353" s="21">
        <v>77.760000000000005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 x14ac:dyDescent="0.25">
      <c r="A355" s="15"/>
      <c r="B355" s="16"/>
      <c r="C355" s="11"/>
      <c r="D355" s="6"/>
      <c r="E355" s="49"/>
      <c r="F355" s="50"/>
      <c r="G355" s="50"/>
      <c r="H355" s="50"/>
      <c r="I355" s="50"/>
      <c r="J355" s="50"/>
      <c r="K355" s="51"/>
      <c r="L355" s="50"/>
    </row>
    <row r="356" spans="1:12" ht="15" x14ac:dyDescent="0.25">
      <c r="A356" s="15"/>
      <c r="B356" s="16"/>
      <c r="C356" s="11"/>
      <c r="D356" s="6"/>
      <c r="E356" s="49"/>
      <c r="F356" s="50"/>
      <c r="G356" s="50"/>
      <c r="H356" s="50"/>
      <c r="I356" s="50"/>
      <c r="J356" s="50"/>
      <c r="K356" s="51"/>
      <c r="L356" s="50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16">SUM(G354:G356)</f>
        <v>0</v>
      </c>
      <c r="H357" s="21">
        <f t="shared" ref="H357" si="217">SUM(H354:H356)</f>
        <v>0</v>
      </c>
      <c r="I357" s="21">
        <f t="shared" ref="I357" si="218">SUM(I354:I356)</f>
        <v>0</v>
      </c>
      <c r="J357" s="21">
        <f t="shared" ref="J357" si="219">SUM(J354:J356)</f>
        <v>0</v>
      </c>
      <c r="K357" s="27"/>
      <c r="L357" s="21">
        <f t="shared" ref="L357" ca="1" si="220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 x14ac:dyDescent="0.25">
      <c r="A359" s="15"/>
      <c r="B359" s="16"/>
      <c r="C359" s="11"/>
      <c r="D359" s="7" t="s">
        <v>28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 x14ac:dyDescent="0.25">
      <c r="A360" s="15"/>
      <c r="B360" s="16"/>
      <c r="C360" s="11"/>
      <c r="D360" s="7" t="s">
        <v>29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 x14ac:dyDescent="0.25">
      <c r="A361" s="15"/>
      <c r="B361" s="16"/>
      <c r="C361" s="11"/>
      <c r="D361" s="7" t="s">
        <v>30</v>
      </c>
      <c r="E361" s="49"/>
      <c r="F361" s="50"/>
      <c r="G361" s="50"/>
      <c r="H361" s="50"/>
      <c r="I361" s="50"/>
      <c r="J361" s="50"/>
      <c r="K361" s="51"/>
      <c r="L361" s="50"/>
    </row>
    <row r="362" spans="1:12" ht="15" x14ac:dyDescent="0.25">
      <c r="A362" s="15"/>
      <c r="B362" s="16"/>
      <c r="C362" s="11"/>
      <c r="D362" s="7" t="s">
        <v>31</v>
      </c>
      <c r="E362" s="49"/>
      <c r="F362" s="50"/>
      <c r="G362" s="50"/>
      <c r="H362" s="50"/>
      <c r="I362" s="50"/>
      <c r="J362" s="50"/>
      <c r="K362" s="51"/>
      <c r="L362" s="50"/>
    </row>
    <row r="363" spans="1:12" ht="15" x14ac:dyDescent="0.25">
      <c r="A363" s="15"/>
      <c r="B363" s="16"/>
      <c r="C363" s="11"/>
      <c r="D363" s="7" t="s">
        <v>32</v>
      </c>
      <c r="E363" s="49"/>
      <c r="F363" s="50"/>
      <c r="G363" s="50"/>
      <c r="H363" s="50"/>
      <c r="I363" s="50"/>
      <c r="J363" s="50"/>
      <c r="K363" s="51"/>
      <c r="L363" s="50"/>
    </row>
    <row r="364" spans="1:12" ht="15" x14ac:dyDescent="0.25">
      <c r="A364" s="15"/>
      <c r="B364" s="16"/>
      <c r="C364" s="11"/>
      <c r="D364" s="7" t="s">
        <v>33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 x14ac:dyDescent="0.25">
      <c r="A365" s="15"/>
      <c r="B365" s="16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5" x14ac:dyDescent="0.2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21">SUM(G358:G366)</f>
        <v>0</v>
      </c>
      <c r="H367" s="21">
        <f t="shared" ref="H367" si="222">SUM(H358:H366)</f>
        <v>0</v>
      </c>
      <c r="I367" s="21">
        <f t="shared" ref="I367" si="223">SUM(I358:I366)</f>
        <v>0</v>
      </c>
      <c r="J367" s="21">
        <f t="shared" ref="J367" si="224">SUM(J358:J366)</f>
        <v>0</v>
      </c>
      <c r="K367" s="27"/>
      <c r="L367" s="21">
        <f t="shared" ref="L367" ca="1" si="225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49"/>
      <c r="F368" s="50"/>
      <c r="G368" s="50"/>
      <c r="H368" s="50"/>
      <c r="I368" s="50"/>
      <c r="J368" s="50"/>
      <c r="K368" s="51"/>
      <c r="L368" s="50"/>
    </row>
    <row r="369" spans="1:12" ht="15" x14ac:dyDescent="0.25">
      <c r="A369" s="15"/>
      <c r="B369" s="16"/>
      <c r="C369" s="11"/>
      <c r="D369" s="12" t="s">
        <v>31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 x14ac:dyDescent="0.25">
      <c r="A370" s="15"/>
      <c r="B370" s="16"/>
      <c r="C370" s="11"/>
      <c r="D370" s="6"/>
      <c r="E370" s="49"/>
      <c r="F370" s="50"/>
      <c r="G370" s="50"/>
      <c r="H370" s="50"/>
      <c r="I370" s="50"/>
      <c r="J370" s="50"/>
      <c r="K370" s="51"/>
      <c r="L370" s="50"/>
    </row>
    <row r="371" spans="1:12" ht="15" x14ac:dyDescent="0.25">
      <c r="A371" s="15"/>
      <c r="B371" s="16"/>
      <c r="C371" s="11"/>
      <c r="D371" s="6"/>
      <c r="E371" s="49"/>
      <c r="F371" s="50"/>
      <c r="G371" s="50"/>
      <c r="H371" s="50"/>
      <c r="I371" s="50"/>
      <c r="J371" s="50"/>
      <c r="K371" s="51"/>
      <c r="L371" s="50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26">SUM(G368:G371)</f>
        <v>0</v>
      </c>
      <c r="H372" s="21">
        <f t="shared" ref="H372" si="227">SUM(H368:H371)</f>
        <v>0</v>
      </c>
      <c r="I372" s="21">
        <f t="shared" ref="I372" si="228">SUM(I368:I371)</f>
        <v>0</v>
      </c>
      <c r="J372" s="21">
        <f t="shared" ref="J372" si="229">SUM(J368:J371)</f>
        <v>0</v>
      </c>
      <c r="K372" s="27"/>
      <c r="L372" s="21">
        <f t="shared" ref="L372" ca="1" si="230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49"/>
      <c r="F373" s="50"/>
      <c r="G373" s="50"/>
      <c r="H373" s="50"/>
      <c r="I373" s="50"/>
      <c r="J373" s="50"/>
      <c r="K373" s="51"/>
      <c r="L373" s="50"/>
    </row>
    <row r="374" spans="1:12" ht="15" x14ac:dyDescent="0.25">
      <c r="A374" s="15"/>
      <c r="B374" s="16"/>
      <c r="C374" s="11"/>
      <c r="D374" s="7" t="s">
        <v>30</v>
      </c>
      <c r="E374" s="49"/>
      <c r="F374" s="50"/>
      <c r="G374" s="50"/>
      <c r="H374" s="50"/>
      <c r="I374" s="50"/>
      <c r="J374" s="50"/>
      <c r="K374" s="51"/>
      <c r="L374" s="50"/>
    </row>
    <row r="375" spans="1:12" ht="15" x14ac:dyDescent="0.25">
      <c r="A375" s="15"/>
      <c r="B375" s="16"/>
      <c r="C375" s="11"/>
      <c r="D375" s="7" t="s">
        <v>31</v>
      </c>
      <c r="E375" s="49"/>
      <c r="F375" s="50"/>
      <c r="G375" s="50"/>
      <c r="H375" s="50"/>
      <c r="I375" s="50"/>
      <c r="J375" s="50"/>
      <c r="K375" s="51"/>
      <c r="L375" s="50"/>
    </row>
    <row r="376" spans="1:12" ht="15" x14ac:dyDescent="0.25">
      <c r="A376" s="15"/>
      <c r="B376" s="16"/>
      <c r="C376" s="11"/>
      <c r="D376" s="7" t="s">
        <v>23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 x14ac:dyDescent="0.25">
      <c r="A377" s="15"/>
      <c r="B377" s="16"/>
      <c r="C377" s="11"/>
      <c r="D377" s="6"/>
      <c r="E377" s="49"/>
      <c r="F377" s="50"/>
      <c r="G377" s="50"/>
      <c r="H377" s="50"/>
      <c r="I377" s="50"/>
      <c r="J377" s="50"/>
      <c r="K377" s="51"/>
      <c r="L377" s="50"/>
    </row>
    <row r="378" spans="1:12" ht="15" x14ac:dyDescent="0.25">
      <c r="A378" s="15"/>
      <c r="B378" s="16"/>
      <c r="C378" s="11"/>
      <c r="D378" s="6"/>
      <c r="E378" s="49"/>
      <c r="F378" s="50"/>
      <c r="G378" s="50"/>
      <c r="H378" s="50"/>
      <c r="I378" s="50"/>
      <c r="J378" s="50"/>
      <c r="K378" s="51"/>
      <c r="L378" s="50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31">SUM(G373:G378)</f>
        <v>0</v>
      </c>
      <c r="H379" s="21">
        <f t="shared" ref="H379" si="232">SUM(H373:H378)</f>
        <v>0</v>
      </c>
      <c r="I379" s="21">
        <f t="shared" ref="I379" si="233">SUM(I373:I378)</f>
        <v>0</v>
      </c>
      <c r="J379" s="21">
        <f t="shared" ref="J379" si="234">SUM(J373:J378)</f>
        <v>0</v>
      </c>
      <c r="K379" s="27"/>
      <c r="L379" s="21">
        <f t="shared" ref="L379" ca="1" si="235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49"/>
      <c r="F380" s="50"/>
      <c r="G380" s="50"/>
      <c r="H380" s="50"/>
      <c r="I380" s="50"/>
      <c r="J380" s="50"/>
      <c r="K380" s="51"/>
      <c r="L380" s="50"/>
    </row>
    <row r="381" spans="1:12" ht="15" x14ac:dyDescent="0.25">
      <c r="A381" s="15"/>
      <c r="B381" s="16"/>
      <c r="C381" s="11"/>
      <c r="D381" s="12" t="s">
        <v>35</v>
      </c>
      <c r="E381" s="49"/>
      <c r="F381" s="50"/>
      <c r="G381" s="50"/>
      <c r="H381" s="50"/>
      <c r="I381" s="50"/>
      <c r="J381" s="50"/>
      <c r="K381" s="51"/>
      <c r="L381" s="50"/>
    </row>
    <row r="382" spans="1:12" ht="15" x14ac:dyDescent="0.25">
      <c r="A382" s="15"/>
      <c r="B382" s="16"/>
      <c r="C382" s="11"/>
      <c r="D382" s="12" t="s">
        <v>31</v>
      </c>
      <c r="E382" s="49"/>
      <c r="F382" s="50"/>
      <c r="G382" s="50"/>
      <c r="H382" s="50"/>
      <c r="I382" s="50"/>
      <c r="J382" s="50"/>
      <c r="K382" s="51"/>
      <c r="L382" s="50"/>
    </row>
    <row r="383" spans="1:12" ht="15" x14ac:dyDescent="0.25">
      <c r="A383" s="15"/>
      <c r="B383" s="16"/>
      <c r="C383" s="11"/>
      <c r="D383" s="12" t="s">
        <v>24</v>
      </c>
      <c r="E383" s="49"/>
      <c r="F383" s="50"/>
      <c r="G383" s="50"/>
      <c r="H383" s="50"/>
      <c r="I383" s="50"/>
      <c r="J383" s="50"/>
      <c r="K383" s="51"/>
      <c r="L383" s="50"/>
    </row>
    <row r="384" spans="1:12" ht="15" x14ac:dyDescent="0.25">
      <c r="A384" s="15"/>
      <c r="B384" s="16"/>
      <c r="C384" s="11"/>
      <c r="D384" s="6"/>
      <c r="E384" s="49"/>
      <c r="F384" s="50"/>
      <c r="G384" s="50"/>
      <c r="H384" s="50"/>
      <c r="I384" s="50"/>
      <c r="J384" s="50"/>
      <c r="K384" s="51"/>
      <c r="L384" s="50"/>
    </row>
    <row r="385" spans="1:12" ht="15" x14ac:dyDescent="0.25">
      <c r="A385" s="1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36">SUM(G380:G385)</f>
        <v>0</v>
      </c>
      <c r="H386" s="21">
        <f t="shared" ref="H386" si="237">SUM(H380:H385)</f>
        <v>0</v>
      </c>
      <c r="I386" s="21">
        <f t="shared" ref="I386" si="238">SUM(I380:I385)</f>
        <v>0</v>
      </c>
      <c r="J386" s="21">
        <f t="shared" ref="J386" si="239">SUM(J380:J385)</f>
        <v>0</v>
      </c>
      <c r="K386" s="27"/>
      <c r="L386" s="21">
        <f t="shared" ref="L386" ca="1" si="240">SUM(L380:L388)</f>
        <v>0</v>
      </c>
    </row>
    <row r="387" spans="1:12" ht="15.75" customHeight="1" thickBot="1" x14ac:dyDescent="0.25">
      <c r="A387" s="32">
        <f>A346</f>
        <v>2</v>
      </c>
      <c r="B387" s="32">
        <f>B346</f>
        <v>2</v>
      </c>
      <c r="C387" s="79" t="s">
        <v>4</v>
      </c>
      <c r="D387" s="80"/>
      <c r="E387" s="33"/>
      <c r="F387" s="34">
        <f>F353</f>
        <v>543</v>
      </c>
      <c r="G387" s="34">
        <f t="shared" ref="G387:J387" si="241">G353</f>
        <v>16.110000000000003</v>
      </c>
      <c r="H387" s="34">
        <f t="shared" si="241"/>
        <v>16.54</v>
      </c>
      <c r="I387" s="34">
        <f t="shared" si="241"/>
        <v>63.830000000000005</v>
      </c>
      <c r="J387" s="34">
        <f t="shared" si="241"/>
        <v>467.86999999999995</v>
      </c>
      <c r="K387" s="35"/>
      <c r="L387" s="34">
        <v>77.760000000000005</v>
      </c>
    </row>
    <row r="388" spans="1:12" ht="15" x14ac:dyDescent="0.25">
      <c r="A388" s="25">
        <v>2</v>
      </c>
      <c r="B388" s="16">
        <v>3</v>
      </c>
      <c r="C388" s="11" t="s">
        <v>20</v>
      </c>
      <c r="D388" s="57" t="s">
        <v>21</v>
      </c>
      <c r="E388" s="57" t="s">
        <v>68</v>
      </c>
      <c r="F388" s="58">
        <v>200</v>
      </c>
      <c r="G388" s="62">
        <v>15.95</v>
      </c>
      <c r="H388" s="62">
        <v>19.55</v>
      </c>
      <c r="I388" s="62">
        <v>39.75</v>
      </c>
      <c r="J388" s="62">
        <v>408.42</v>
      </c>
      <c r="K388" s="63">
        <v>265</v>
      </c>
      <c r="L388" s="47"/>
    </row>
    <row r="389" spans="1:12" ht="15" x14ac:dyDescent="0.25">
      <c r="A389" s="25"/>
      <c r="B389" s="16"/>
      <c r="C389" s="11"/>
      <c r="D389" s="59" t="s">
        <v>22</v>
      </c>
      <c r="E389" s="59" t="s">
        <v>48</v>
      </c>
      <c r="F389" s="60">
        <v>200</v>
      </c>
      <c r="G389" s="61">
        <v>7.0000000000000007E-2</v>
      </c>
      <c r="H389" s="61">
        <v>0.02</v>
      </c>
      <c r="I389" s="61">
        <v>10.01</v>
      </c>
      <c r="J389" s="61">
        <v>40</v>
      </c>
      <c r="K389" s="51">
        <v>376</v>
      </c>
      <c r="L389" s="50"/>
    </row>
    <row r="390" spans="1:12" ht="15" x14ac:dyDescent="0.25">
      <c r="A390" s="25"/>
      <c r="B390" s="16"/>
      <c r="C390" s="11"/>
      <c r="D390" s="59" t="s">
        <v>23</v>
      </c>
      <c r="E390" s="59" t="s">
        <v>47</v>
      </c>
      <c r="F390" s="60">
        <v>25</v>
      </c>
      <c r="G390" s="61">
        <v>1.9</v>
      </c>
      <c r="H390" s="61">
        <v>0.2</v>
      </c>
      <c r="I390" s="61">
        <v>12.3</v>
      </c>
      <c r="J390" s="61">
        <v>58.75</v>
      </c>
      <c r="K390" s="51" t="s">
        <v>58</v>
      </c>
      <c r="L390" s="50"/>
    </row>
    <row r="391" spans="1:12" ht="15" x14ac:dyDescent="0.25">
      <c r="A391" s="25"/>
      <c r="B391" s="16"/>
      <c r="C391" s="11"/>
      <c r="D391" s="59" t="s">
        <v>23</v>
      </c>
      <c r="E391" s="59" t="s">
        <v>45</v>
      </c>
      <c r="F391" s="60">
        <v>20</v>
      </c>
      <c r="G391" s="61">
        <v>1.32</v>
      </c>
      <c r="H391" s="61">
        <v>0.24</v>
      </c>
      <c r="I391" s="61">
        <v>7.92</v>
      </c>
      <c r="J391" s="61">
        <v>39.6</v>
      </c>
      <c r="K391" s="51" t="s">
        <v>58</v>
      </c>
      <c r="L391" s="50"/>
    </row>
    <row r="392" spans="1:12" ht="15" x14ac:dyDescent="0.25">
      <c r="A392" s="25"/>
      <c r="B392" s="16"/>
      <c r="C392" s="11"/>
      <c r="D392" s="59" t="s">
        <v>24</v>
      </c>
      <c r="E392" s="59" t="s">
        <v>49</v>
      </c>
      <c r="F392" s="60">
        <v>100</v>
      </c>
      <c r="G392" s="61">
        <v>0.4</v>
      </c>
      <c r="H392" s="61">
        <v>0.4</v>
      </c>
      <c r="I392" s="61">
        <v>9.8000000000000007</v>
      </c>
      <c r="J392" s="61">
        <v>47</v>
      </c>
      <c r="K392" s="51" t="s">
        <v>58</v>
      </c>
      <c r="L392" s="50"/>
    </row>
    <row r="393" spans="1:12" ht="15" x14ac:dyDescent="0.25">
      <c r="A393" s="25"/>
      <c r="B393" s="16"/>
      <c r="C393" s="11"/>
      <c r="D393" s="65"/>
      <c r="E393" s="49"/>
      <c r="F393" s="50"/>
      <c r="G393" s="50"/>
      <c r="H393" s="50"/>
      <c r="I393" s="50"/>
      <c r="J393" s="50"/>
      <c r="K393" s="51"/>
      <c r="L393" s="50"/>
    </row>
    <row r="394" spans="1:12" ht="15" x14ac:dyDescent="0.2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 x14ac:dyDescent="0.25">
      <c r="A395" s="25"/>
      <c r="B395" s="16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5" x14ac:dyDescent="0.25">
      <c r="A396" s="26"/>
      <c r="B396" s="18"/>
      <c r="C396" s="8"/>
      <c r="D396" s="19" t="s">
        <v>39</v>
      </c>
      <c r="E396" s="9"/>
      <c r="F396" s="21">
        <f>F388+F389+F390+F391+F392</f>
        <v>545</v>
      </c>
      <c r="G396" s="21">
        <f t="shared" ref="G396:J396" si="242">G388+G389+G390+G391+G392</f>
        <v>19.639999999999997</v>
      </c>
      <c r="H396" s="21">
        <f t="shared" si="242"/>
        <v>20.409999999999997</v>
      </c>
      <c r="I396" s="21">
        <f t="shared" si="242"/>
        <v>79.78</v>
      </c>
      <c r="J396" s="21">
        <f t="shared" si="242"/>
        <v>593.77</v>
      </c>
      <c r="K396" s="27"/>
      <c r="L396" s="21">
        <v>77.760000000000005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 x14ac:dyDescent="0.25">
      <c r="A398" s="25"/>
      <c r="B398" s="16"/>
      <c r="C398" s="11"/>
      <c r="D398" s="6"/>
      <c r="E398" s="49"/>
      <c r="F398" s="50"/>
      <c r="G398" s="50"/>
      <c r="H398" s="50"/>
      <c r="I398" s="50"/>
      <c r="J398" s="50"/>
      <c r="K398" s="51"/>
      <c r="L398" s="50"/>
    </row>
    <row r="399" spans="1:12" ht="15" x14ac:dyDescent="0.25">
      <c r="A399" s="25"/>
      <c r="B399" s="16"/>
      <c r="C399" s="11"/>
      <c r="D399" s="6"/>
      <c r="E399" s="49"/>
      <c r="F399" s="50"/>
      <c r="G399" s="50"/>
      <c r="H399" s="50"/>
      <c r="I399" s="50"/>
      <c r="J399" s="50"/>
      <c r="K399" s="51"/>
      <c r="L399" s="50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43">SUM(G397:G399)</f>
        <v>0</v>
      </c>
      <c r="H400" s="21">
        <f t="shared" ref="H400" si="244">SUM(H397:H399)</f>
        <v>0</v>
      </c>
      <c r="I400" s="21">
        <f t="shared" ref="I400" si="245">SUM(I397:I399)</f>
        <v>0</v>
      </c>
      <c r="J400" s="21">
        <f t="shared" ref="J400" si="246">SUM(J397:J399)</f>
        <v>0</v>
      </c>
      <c r="K400" s="27"/>
      <c r="L400" s="21">
        <f t="shared" ref="L400" ca="1" si="247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 x14ac:dyDescent="0.25">
      <c r="A402" s="25"/>
      <c r="B402" s="16"/>
      <c r="C402" s="11"/>
      <c r="D402" s="7" t="s">
        <v>28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 x14ac:dyDescent="0.25">
      <c r="A403" s="25"/>
      <c r="B403" s="16"/>
      <c r="C403" s="11"/>
      <c r="D403" s="7" t="s">
        <v>29</v>
      </c>
      <c r="E403" s="49"/>
      <c r="F403" s="50"/>
      <c r="G403" s="50"/>
      <c r="H403" s="50"/>
      <c r="I403" s="50"/>
      <c r="J403" s="50"/>
      <c r="K403" s="51"/>
      <c r="L403" s="50"/>
    </row>
    <row r="404" spans="1:12" ht="15" x14ac:dyDescent="0.25">
      <c r="A404" s="25"/>
      <c r="B404" s="16"/>
      <c r="C404" s="11"/>
      <c r="D404" s="7" t="s">
        <v>30</v>
      </c>
      <c r="E404" s="49"/>
      <c r="F404" s="50"/>
      <c r="G404" s="50"/>
      <c r="H404" s="50"/>
      <c r="I404" s="50"/>
      <c r="J404" s="50"/>
      <c r="K404" s="51"/>
      <c r="L404" s="50"/>
    </row>
    <row r="405" spans="1:12" ht="15" x14ac:dyDescent="0.25">
      <c r="A405" s="25"/>
      <c r="B405" s="16"/>
      <c r="C405" s="11"/>
      <c r="D405" s="7" t="s">
        <v>31</v>
      </c>
      <c r="E405" s="49"/>
      <c r="F405" s="50"/>
      <c r="G405" s="50"/>
      <c r="H405" s="50"/>
      <c r="I405" s="50"/>
      <c r="J405" s="50"/>
      <c r="K405" s="51"/>
      <c r="L405" s="50"/>
    </row>
    <row r="406" spans="1:12" ht="15" x14ac:dyDescent="0.25">
      <c r="A406" s="25"/>
      <c r="B406" s="16"/>
      <c r="C406" s="11"/>
      <c r="D406" s="7" t="s">
        <v>32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 x14ac:dyDescent="0.25">
      <c r="A407" s="25"/>
      <c r="B407" s="16"/>
      <c r="C407" s="11"/>
      <c r="D407" s="7" t="s">
        <v>33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 x14ac:dyDescent="0.2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 x14ac:dyDescent="0.2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48">SUM(G401:G409)</f>
        <v>0</v>
      </c>
      <c r="H410" s="21">
        <f t="shared" ref="H410" si="249">SUM(H401:H409)</f>
        <v>0</v>
      </c>
      <c r="I410" s="21">
        <f t="shared" ref="I410" si="250">SUM(I401:I409)</f>
        <v>0</v>
      </c>
      <c r="J410" s="21">
        <f t="shared" ref="J410" si="251">SUM(J401:J409)</f>
        <v>0</v>
      </c>
      <c r="K410" s="27"/>
      <c r="L410" s="21">
        <f t="shared" ref="L410" ca="1" si="252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 x14ac:dyDescent="0.25">
      <c r="A412" s="25"/>
      <c r="B412" s="16"/>
      <c r="C412" s="11"/>
      <c r="D412" s="12" t="s">
        <v>31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 x14ac:dyDescent="0.25">
      <c r="A413" s="25"/>
      <c r="B413" s="16"/>
      <c r="C413" s="11"/>
      <c r="D413" s="6"/>
      <c r="E413" s="49"/>
      <c r="F413" s="50"/>
      <c r="G413" s="50"/>
      <c r="H413" s="50"/>
      <c r="I413" s="50"/>
      <c r="J413" s="50"/>
      <c r="K413" s="51"/>
      <c r="L413" s="50"/>
    </row>
    <row r="414" spans="1:12" ht="15" x14ac:dyDescent="0.25">
      <c r="A414" s="25"/>
      <c r="B414" s="16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53">SUM(G411:G414)</f>
        <v>0</v>
      </c>
      <c r="H415" s="21">
        <f t="shared" ref="H415" si="254">SUM(H411:H414)</f>
        <v>0</v>
      </c>
      <c r="I415" s="21">
        <f t="shared" ref="I415" si="255">SUM(I411:I414)</f>
        <v>0</v>
      </c>
      <c r="J415" s="21">
        <f t="shared" ref="J415" si="256">SUM(J411:J414)</f>
        <v>0</v>
      </c>
      <c r="K415" s="27"/>
      <c r="L415" s="21">
        <f t="shared" ref="L415" ca="1" si="257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49"/>
      <c r="F416" s="50"/>
      <c r="G416" s="50"/>
      <c r="H416" s="50"/>
      <c r="I416" s="50"/>
      <c r="J416" s="50"/>
      <c r="K416" s="51"/>
      <c r="L416" s="50"/>
    </row>
    <row r="417" spans="1:12" ht="15" x14ac:dyDescent="0.25">
      <c r="A417" s="25"/>
      <c r="B417" s="16"/>
      <c r="C417" s="11"/>
      <c r="D417" s="7" t="s">
        <v>30</v>
      </c>
      <c r="E417" s="49"/>
      <c r="F417" s="50"/>
      <c r="G417" s="50"/>
      <c r="H417" s="50"/>
      <c r="I417" s="50"/>
      <c r="J417" s="50"/>
      <c r="K417" s="51"/>
      <c r="L417" s="50"/>
    </row>
    <row r="418" spans="1:12" ht="15" x14ac:dyDescent="0.25">
      <c r="A418" s="25"/>
      <c r="B418" s="16"/>
      <c r="C418" s="11"/>
      <c r="D418" s="7" t="s">
        <v>31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 x14ac:dyDescent="0.25">
      <c r="A419" s="25"/>
      <c r="B419" s="16"/>
      <c r="C419" s="11"/>
      <c r="D419" s="7" t="s">
        <v>23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 x14ac:dyDescent="0.25">
      <c r="A420" s="25"/>
      <c r="B420" s="16"/>
      <c r="C420" s="11"/>
      <c r="D420" s="6"/>
      <c r="E420" s="49"/>
      <c r="F420" s="50"/>
      <c r="G420" s="50"/>
      <c r="H420" s="50"/>
      <c r="I420" s="50"/>
      <c r="J420" s="50"/>
      <c r="K420" s="51"/>
      <c r="L420" s="50"/>
    </row>
    <row r="421" spans="1:12" ht="15" x14ac:dyDescent="0.25">
      <c r="A421" s="25"/>
      <c r="B421" s="16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58">SUM(G416:G421)</f>
        <v>0</v>
      </c>
      <c r="H422" s="21">
        <f t="shared" ref="H422" si="259">SUM(H416:H421)</f>
        <v>0</v>
      </c>
      <c r="I422" s="21">
        <f t="shared" ref="I422" si="260">SUM(I416:I421)</f>
        <v>0</v>
      </c>
      <c r="J422" s="21">
        <f t="shared" ref="J422" si="261">SUM(J416:J421)</f>
        <v>0</v>
      </c>
      <c r="K422" s="27"/>
      <c r="L422" s="21">
        <f t="shared" ref="L422" ca="1" si="262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49"/>
      <c r="F423" s="50"/>
      <c r="G423" s="50"/>
      <c r="H423" s="50"/>
      <c r="I423" s="50"/>
      <c r="J423" s="50"/>
      <c r="K423" s="51"/>
      <c r="L423" s="50"/>
    </row>
    <row r="424" spans="1:12" ht="15" x14ac:dyDescent="0.25">
      <c r="A424" s="25"/>
      <c r="B424" s="16"/>
      <c r="C424" s="11"/>
      <c r="D424" s="12" t="s">
        <v>35</v>
      </c>
      <c r="E424" s="49"/>
      <c r="F424" s="50"/>
      <c r="G424" s="50"/>
      <c r="H424" s="50"/>
      <c r="I424" s="50"/>
      <c r="J424" s="50"/>
      <c r="K424" s="51"/>
      <c r="L424" s="50"/>
    </row>
    <row r="425" spans="1:12" ht="15" x14ac:dyDescent="0.25">
      <c r="A425" s="25"/>
      <c r="B425" s="16"/>
      <c r="C425" s="11"/>
      <c r="D425" s="12" t="s">
        <v>31</v>
      </c>
      <c r="E425" s="49"/>
      <c r="F425" s="50"/>
      <c r="G425" s="50"/>
      <c r="H425" s="50"/>
      <c r="I425" s="50"/>
      <c r="J425" s="50"/>
      <c r="K425" s="51"/>
      <c r="L425" s="50"/>
    </row>
    <row r="426" spans="1:12" ht="15" x14ac:dyDescent="0.25">
      <c r="A426" s="25"/>
      <c r="B426" s="16"/>
      <c r="C426" s="11"/>
      <c r="D426" s="12" t="s">
        <v>24</v>
      </c>
      <c r="E426" s="49"/>
      <c r="F426" s="50"/>
      <c r="G426" s="50"/>
      <c r="H426" s="50"/>
      <c r="I426" s="50"/>
      <c r="J426" s="50"/>
      <c r="K426" s="51"/>
      <c r="L426" s="50"/>
    </row>
    <row r="427" spans="1:12" ht="15" x14ac:dyDescent="0.25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5" x14ac:dyDescent="0.25">
      <c r="A428" s="25"/>
      <c r="B428" s="16"/>
      <c r="C428" s="11"/>
      <c r="D428" s="6"/>
      <c r="E428" s="49"/>
      <c r="F428" s="50"/>
      <c r="G428" s="50"/>
      <c r="H428" s="50"/>
      <c r="I428" s="50"/>
      <c r="J428" s="50"/>
      <c r="K428" s="51"/>
      <c r="L428" s="50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63">SUM(G423:G428)</f>
        <v>0</v>
      </c>
      <c r="H429" s="21">
        <f t="shared" ref="H429" si="264">SUM(H423:H428)</f>
        <v>0</v>
      </c>
      <c r="I429" s="21">
        <f t="shared" ref="I429" si="265">SUM(I423:I428)</f>
        <v>0</v>
      </c>
      <c r="J429" s="21">
        <f t="shared" ref="J429" si="266">SUM(J423:J428)</f>
        <v>0</v>
      </c>
      <c r="K429" s="27"/>
      <c r="L429" s="21">
        <f t="shared" ref="L429" ca="1" si="267">SUM(L423:L431)</f>
        <v>0</v>
      </c>
    </row>
    <row r="430" spans="1:12" ht="15.75" customHeight="1" thickBot="1" x14ac:dyDescent="0.25">
      <c r="A430" s="31">
        <f>A388</f>
        <v>2</v>
      </c>
      <c r="B430" s="32">
        <f>B388</f>
        <v>3</v>
      </c>
      <c r="C430" s="79" t="s">
        <v>4</v>
      </c>
      <c r="D430" s="80"/>
      <c r="E430" s="33"/>
      <c r="F430" s="34">
        <f>F396+F400+F410+F415+F422+F429</f>
        <v>545</v>
      </c>
      <c r="G430" s="34">
        <f t="shared" ref="G430" si="268">G396+G400+G410+G415+G422+G429</f>
        <v>19.639999999999997</v>
      </c>
      <c r="H430" s="34">
        <f t="shared" ref="H430" si="269">H396+H400+H410+H415+H422+H429</f>
        <v>20.409999999999997</v>
      </c>
      <c r="I430" s="34">
        <f t="shared" ref="I430" si="270">I396+I400+I410+I415+I422+I429</f>
        <v>79.78</v>
      </c>
      <c r="J430" s="34">
        <f t="shared" ref="J430" si="271">J396+J400+J410+J415+J422+J429</f>
        <v>593.77</v>
      </c>
      <c r="K430" s="35"/>
      <c r="L430" s="34">
        <v>77.760000000000005</v>
      </c>
    </row>
    <row r="431" spans="1:12" ht="15" x14ac:dyDescent="0.25">
      <c r="A431" s="25">
        <v>2</v>
      </c>
      <c r="B431" s="16">
        <v>4</v>
      </c>
      <c r="C431" s="11" t="s">
        <v>20</v>
      </c>
      <c r="D431" s="57" t="s">
        <v>21</v>
      </c>
      <c r="E431" s="57" t="s">
        <v>73</v>
      </c>
      <c r="F431" s="58">
        <v>228</v>
      </c>
      <c r="G431" s="62">
        <v>11.45</v>
      </c>
      <c r="H431" s="62">
        <v>11.41</v>
      </c>
      <c r="I431" s="62">
        <v>31.32</v>
      </c>
      <c r="J431" s="62">
        <v>276.75</v>
      </c>
      <c r="K431" s="63" t="s">
        <v>50</v>
      </c>
      <c r="L431" s="47"/>
    </row>
    <row r="432" spans="1:12" ht="15" x14ac:dyDescent="0.25">
      <c r="A432" s="25"/>
      <c r="B432" s="16"/>
      <c r="C432" s="11"/>
      <c r="D432" s="59" t="s">
        <v>22</v>
      </c>
      <c r="E432" s="59" t="s">
        <v>69</v>
      </c>
      <c r="F432" s="60">
        <v>200</v>
      </c>
      <c r="G432" s="61">
        <v>1.58</v>
      </c>
      <c r="H432" s="61">
        <v>3.54</v>
      </c>
      <c r="I432" s="61">
        <v>7.6</v>
      </c>
      <c r="J432" s="61">
        <v>78.599999999999994</v>
      </c>
      <c r="K432" s="51">
        <v>382</v>
      </c>
      <c r="L432" s="50"/>
    </row>
    <row r="433" spans="1:12" ht="15" x14ac:dyDescent="0.25">
      <c r="A433" s="25"/>
      <c r="B433" s="16"/>
      <c r="C433" s="11"/>
      <c r="D433" s="59" t="s">
        <v>23</v>
      </c>
      <c r="E433" s="59" t="s">
        <v>47</v>
      </c>
      <c r="F433" s="60">
        <v>25</v>
      </c>
      <c r="G433" s="61">
        <v>1.9</v>
      </c>
      <c r="H433" s="61">
        <v>0.2</v>
      </c>
      <c r="I433" s="61">
        <v>12.3</v>
      </c>
      <c r="J433" s="61">
        <v>58.75</v>
      </c>
      <c r="K433" s="51" t="s">
        <v>58</v>
      </c>
      <c r="L433" s="50"/>
    </row>
    <row r="434" spans="1:12" ht="15" x14ac:dyDescent="0.25">
      <c r="A434" s="25"/>
      <c r="B434" s="16"/>
      <c r="C434" s="11"/>
      <c r="D434" s="59" t="s">
        <v>27</v>
      </c>
      <c r="E434" s="59" t="s">
        <v>90</v>
      </c>
      <c r="F434" s="60">
        <v>60</v>
      </c>
      <c r="G434" s="61">
        <v>1.26</v>
      </c>
      <c r="H434" s="61">
        <v>0.82</v>
      </c>
      <c r="I434" s="61">
        <v>12.68</v>
      </c>
      <c r="J434" s="61">
        <v>62.87</v>
      </c>
      <c r="K434" s="51" t="s">
        <v>50</v>
      </c>
      <c r="L434" s="50"/>
    </row>
    <row r="435" spans="1:12" ht="15" x14ac:dyDescent="0.25">
      <c r="A435" s="25"/>
      <c r="B435" s="16"/>
      <c r="C435" s="11"/>
      <c r="D435" s="59"/>
      <c r="E435" s="59"/>
      <c r="F435" s="60"/>
      <c r="G435" s="61"/>
      <c r="H435" s="61"/>
      <c r="I435" s="61"/>
      <c r="J435" s="61"/>
      <c r="K435" s="51"/>
      <c r="L435" s="50"/>
    </row>
    <row r="436" spans="1:12" ht="15" x14ac:dyDescent="0.2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 x14ac:dyDescent="0.25">
      <c r="A437" s="25"/>
      <c r="B437" s="16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5" x14ac:dyDescent="0.25">
      <c r="A438" s="26"/>
      <c r="B438" s="18"/>
      <c r="C438" s="8"/>
      <c r="D438" s="19" t="s">
        <v>39</v>
      </c>
      <c r="E438" s="9"/>
      <c r="F438" s="21">
        <f>F431+F432+F433+F434+F435</f>
        <v>513</v>
      </c>
      <c r="G438" s="21">
        <f t="shared" ref="G438:J438" si="272">G431+G432+G433+G434+G435</f>
        <v>16.190000000000001</v>
      </c>
      <c r="H438" s="21">
        <f t="shared" si="272"/>
        <v>15.969999999999999</v>
      </c>
      <c r="I438" s="21">
        <f t="shared" si="272"/>
        <v>63.9</v>
      </c>
      <c r="J438" s="21">
        <f t="shared" si="272"/>
        <v>476.97</v>
      </c>
      <c r="K438" s="27"/>
      <c r="L438" s="21">
        <v>77.760000000000005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 x14ac:dyDescent="0.25">
      <c r="A440" s="25"/>
      <c r="B440" s="16"/>
      <c r="C440" s="11"/>
      <c r="D440" s="6"/>
      <c r="E440" s="49"/>
      <c r="F440" s="50"/>
      <c r="G440" s="50"/>
      <c r="H440" s="50"/>
      <c r="I440" s="50"/>
      <c r="J440" s="50"/>
      <c r="K440" s="51"/>
      <c r="L440" s="50"/>
    </row>
    <row r="441" spans="1:12" ht="15" x14ac:dyDescent="0.25">
      <c r="A441" s="25"/>
      <c r="B441" s="16"/>
      <c r="C441" s="11"/>
      <c r="D441" s="6"/>
      <c r="E441" s="49"/>
      <c r="F441" s="50"/>
      <c r="G441" s="50"/>
      <c r="H441" s="50"/>
      <c r="I441" s="50"/>
      <c r="J441" s="50"/>
      <c r="K441" s="51"/>
      <c r="L441" s="50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73">SUM(G439:G441)</f>
        <v>0</v>
      </c>
      <c r="H442" s="21">
        <f t="shared" ref="H442" si="274">SUM(H439:H441)</f>
        <v>0</v>
      </c>
      <c r="I442" s="21">
        <f t="shared" ref="I442" si="275">SUM(I439:I441)</f>
        <v>0</v>
      </c>
      <c r="J442" s="21">
        <f t="shared" ref="J442" si="276">SUM(J439:J441)</f>
        <v>0</v>
      </c>
      <c r="K442" s="27"/>
      <c r="L442" s="21">
        <f t="shared" ref="L442" ca="1" si="277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 x14ac:dyDescent="0.25">
      <c r="A444" s="25"/>
      <c r="B444" s="16"/>
      <c r="C444" s="11"/>
      <c r="D444" s="7" t="s">
        <v>28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 x14ac:dyDescent="0.25">
      <c r="A445" s="25"/>
      <c r="B445" s="16"/>
      <c r="C445" s="11"/>
      <c r="D445" s="7" t="s">
        <v>29</v>
      </c>
      <c r="E445" s="49"/>
      <c r="F445" s="50"/>
      <c r="G445" s="50"/>
      <c r="H445" s="50"/>
      <c r="I445" s="50"/>
      <c r="J445" s="50"/>
      <c r="K445" s="51"/>
      <c r="L445" s="50"/>
    </row>
    <row r="446" spans="1:12" ht="15" x14ac:dyDescent="0.25">
      <c r="A446" s="25"/>
      <c r="B446" s="16"/>
      <c r="C446" s="11"/>
      <c r="D446" s="7" t="s">
        <v>30</v>
      </c>
      <c r="E446" s="49"/>
      <c r="F446" s="50"/>
      <c r="G446" s="50"/>
      <c r="H446" s="50"/>
      <c r="I446" s="50"/>
      <c r="J446" s="50"/>
      <c r="K446" s="51"/>
      <c r="L446" s="50"/>
    </row>
    <row r="447" spans="1:12" ht="15" x14ac:dyDescent="0.25">
      <c r="A447" s="25"/>
      <c r="B447" s="16"/>
      <c r="C447" s="11"/>
      <c r="D447" s="7" t="s">
        <v>31</v>
      </c>
      <c r="E447" s="49"/>
      <c r="F447" s="50"/>
      <c r="G447" s="50"/>
      <c r="H447" s="50"/>
      <c r="I447" s="50"/>
      <c r="J447" s="50"/>
      <c r="K447" s="51"/>
      <c r="L447" s="50"/>
    </row>
    <row r="448" spans="1:12" ht="15" x14ac:dyDescent="0.25">
      <c r="A448" s="25"/>
      <c r="B448" s="16"/>
      <c r="C448" s="11"/>
      <c r="D448" s="7" t="s">
        <v>32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 x14ac:dyDescent="0.25">
      <c r="A449" s="25"/>
      <c r="B449" s="16"/>
      <c r="C449" s="11"/>
      <c r="D449" s="7" t="s">
        <v>33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 x14ac:dyDescent="0.2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 x14ac:dyDescent="0.2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78">SUM(G443:G451)</f>
        <v>0</v>
      </c>
      <c r="H452" s="21">
        <f t="shared" ref="H452" si="279">SUM(H443:H451)</f>
        <v>0</v>
      </c>
      <c r="I452" s="21">
        <f t="shared" ref="I452" si="280">SUM(I443:I451)</f>
        <v>0</v>
      </c>
      <c r="J452" s="21">
        <f t="shared" ref="J452" si="281">SUM(J443:J451)</f>
        <v>0</v>
      </c>
      <c r="K452" s="27"/>
      <c r="L452" s="21">
        <f t="shared" ref="L452" ca="1" si="282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 x14ac:dyDescent="0.25">
      <c r="A454" s="25"/>
      <c r="B454" s="16"/>
      <c r="C454" s="11"/>
      <c r="D454" s="12" t="s">
        <v>31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 x14ac:dyDescent="0.25">
      <c r="A455" s="25"/>
      <c r="B455" s="16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5" x14ac:dyDescent="0.25">
      <c r="A456" s="25"/>
      <c r="B456" s="16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83">SUM(G453:G456)</f>
        <v>0</v>
      </c>
      <c r="H457" s="21">
        <f t="shared" ref="H457" si="284">SUM(H453:H456)</f>
        <v>0</v>
      </c>
      <c r="I457" s="21">
        <f t="shared" ref="I457" si="285">SUM(I453:I456)</f>
        <v>0</v>
      </c>
      <c r="J457" s="21">
        <f t="shared" ref="J457" si="286">SUM(J453:J456)</f>
        <v>0</v>
      </c>
      <c r="K457" s="27"/>
      <c r="L457" s="21">
        <f t="shared" ref="L457" ca="1" si="287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49"/>
      <c r="F458" s="50"/>
      <c r="G458" s="50"/>
      <c r="H458" s="50"/>
      <c r="I458" s="50"/>
      <c r="J458" s="50"/>
      <c r="K458" s="51"/>
      <c r="L458" s="50"/>
    </row>
    <row r="459" spans="1:12" ht="15" x14ac:dyDescent="0.25">
      <c r="A459" s="25"/>
      <c r="B459" s="16"/>
      <c r="C459" s="11"/>
      <c r="D459" s="7" t="s">
        <v>30</v>
      </c>
      <c r="E459" s="49"/>
      <c r="F459" s="50"/>
      <c r="G459" s="50"/>
      <c r="H459" s="50"/>
      <c r="I459" s="50"/>
      <c r="J459" s="50"/>
      <c r="K459" s="51"/>
      <c r="L459" s="50"/>
    </row>
    <row r="460" spans="1:12" ht="15" x14ac:dyDescent="0.25">
      <c r="A460" s="25"/>
      <c r="B460" s="16"/>
      <c r="C460" s="11"/>
      <c r="D460" s="7" t="s">
        <v>31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 x14ac:dyDescent="0.25">
      <c r="A461" s="25"/>
      <c r="B461" s="16"/>
      <c r="C461" s="11"/>
      <c r="D461" s="7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 x14ac:dyDescent="0.25">
      <c r="A462" s="25"/>
      <c r="B462" s="16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5" x14ac:dyDescent="0.25">
      <c r="A463" s="25"/>
      <c r="B463" s="16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88">SUM(G458:G463)</f>
        <v>0</v>
      </c>
      <c r="H464" s="21">
        <f t="shared" ref="H464" si="289">SUM(H458:H463)</f>
        <v>0</v>
      </c>
      <c r="I464" s="21">
        <f t="shared" ref="I464" si="290">SUM(I458:I463)</f>
        <v>0</v>
      </c>
      <c r="J464" s="21">
        <f t="shared" ref="J464" si="291">SUM(J458:J463)</f>
        <v>0</v>
      </c>
      <c r="K464" s="27"/>
      <c r="L464" s="21">
        <f t="shared" ref="L464" ca="1" si="292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49"/>
      <c r="F465" s="50"/>
      <c r="G465" s="50"/>
      <c r="H465" s="50"/>
      <c r="I465" s="50"/>
      <c r="J465" s="50"/>
      <c r="K465" s="51"/>
      <c r="L465" s="50"/>
    </row>
    <row r="466" spans="1:12" ht="15" x14ac:dyDescent="0.25">
      <c r="A466" s="25"/>
      <c r="B466" s="16"/>
      <c r="C466" s="11"/>
      <c r="D466" s="12" t="s">
        <v>35</v>
      </c>
      <c r="E466" s="49"/>
      <c r="F466" s="50"/>
      <c r="G466" s="50"/>
      <c r="H466" s="50"/>
      <c r="I466" s="50"/>
      <c r="J466" s="50"/>
      <c r="K466" s="51"/>
      <c r="L466" s="50"/>
    </row>
    <row r="467" spans="1:12" ht="15" x14ac:dyDescent="0.25">
      <c r="A467" s="25"/>
      <c r="B467" s="16"/>
      <c r="C467" s="11"/>
      <c r="D467" s="12" t="s">
        <v>31</v>
      </c>
      <c r="E467" s="49"/>
      <c r="F467" s="50"/>
      <c r="G467" s="50"/>
      <c r="H467" s="50"/>
      <c r="I467" s="50"/>
      <c r="J467" s="50"/>
      <c r="K467" s="51"/>
      <c r="L467" s="50"/>
    </row>
    <row r="468" spans="1:12" ht="15" x14ac:dyDescent="0.25">
      <c r="A468" s="25"/>
      <c r="B468" s="16"/>
      <c r="C468" s="11"/>
      <c r="D468" s="12" t="s">
        <v>24</v>
      </c>
      <c r="E468" s="49"/>
      <c r="F468" s="50"/>
      <c r="G468" s="50"/>
      <c r="H468" s="50"/>
      <c r="I468" s="50"/>
      <c r="J468" s="50"/>
      <c r="K468" s="51"/>
      <c r="L468" s="50"/>
    </row>
    <row r="469" spans="1:12" ht="15" x14ac:dyDescent="0.25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5" x14ac:dyDescent="0.25">
      <c r="A470" s="25"/>
      <c r="B470" s="16"/>
      <c r="C470" s="11"/>
      <c r="D470" s="6"/>
      <c r="E470" s="49"/>
      <c r="F470" s="50"/>
      <c r="G470" s="50"/>
      <c r="H470" s="50"/>
      <c r="I470" s="50"/>
      <c r="J470" s="50"/>
      <c r="K470" s="51"/>
      <c r="L470" s="50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93">SUM(G465:G470)</f>
        <v>0</v>
      </c>
      <c r="H471" s="21">
        <f t="shared" ref="H471" si="294">SUM(H465:H470)</f>
        <v>0</v>
      </c>
      <c r="I471" s="21">
        <f t="shared" ref="I471" si="295">SUM(I465:I470)</f>
        <v>0</v>
      </c>
      <c r="J471" s="21">
        <f t="shared" ref="J471" si="296">SUM(J465:J470)</f>
        <v>0</v>
      </c>
      <c r="K471" s="27"/>
      <c r="L471" s="21">
        <f t="shared" ref="L471" ca="1" si="297">SUM(L465:L473)</f>
        <v>0</v>
      </c>
    </row>
    <row r="472" spans="1:12" ht="15.75" customHeight="1" thickBot="1" x14ac:dyDescent="0.25">
      <c r="A472" s="31">
        <f>A431</f>
        <v>2</v>
      </c>
      <c r="B472" s="32">
        <f>B431</f>
        <v>4</v>
      </c>
      <c r="C472" s="79" t="s">
        <v>4</v>
      </c>
      <c r="D472" s="80"/>
      <c r="E472" s="33"/>
      <c r="F472" s="34">
        <f>F438+F442+F452+F457+F464+F471</f>
        <v>513</v>
      </c>
      <c r="G472" s="34">
        <f t="shared" ref="G472" si="298">G438+G442+G452+G457+G464+G471</f>
        <v>16.190000000000001</v>
      </c>
      <c r="H472" s="34">
        <f t="shared" ref="H472" si="299">H438+H442+H452+H457+H464+H471</f>
        <v>15.969999999999999</v>
      </c>
      <c r="I472" s="34">
        <f t="shared" ref="I472" si="300">I438+I442+I452+I457+I464+I471</f>
        <v>63.9</v>
      </c>
      <c r="J472" s="34">
        <f t="shared" ref="J472" si="301">J438+J442+J452+J457+J464+J471</f>
        <v>476.97</v>
      </c>
      <c r="K472" s="35"/>
      <c r="L472" s="34">
        <v>77.760000000000005</v>
      </c>
    </row>
    <row r="473" spans="1:12" ht="15" x14ac:dyDescent="0.25">
      <c r="A473" s="25">
        <v>2</v>
      </c>
      <c r="B473" s="16">
        <v>5</v>
      </c>
      <c r="C473" s="11" t="s">
        <v>20</v>
      </c>
      <c r="D473" s="57" t="s">
        <v>21</v>
      </c>
      <c r="E473" s="57" t="s">
        <v>70</v>
      </c>
      <c r="F473" s="58">
        <v>200</v>
      </c>
      <c r="G473" s="62">
        <v>12.48</v>
      </c>
      <c r="H473" s="62">
        <v>15.68</v>
      </c>
      <c r="I473" s="62">
        <v>19.34</v>
      </c>
      <c r="J473" s="62">
        <v>271.5</v>
      </c>
      <c r="K473" s="63">
        <v>143.24100000000001</v>
      </c>
      <c r="L473" s="47"/>
    </row>
    <row r="474" spans="1:12" ht="15" x14ac:dyDescent="0.25">
      <c r="A474" s="25"/>
      <c r="B474" s="16"/>
      <c r="C474" s="11"/>
      <c r="D474" s="59" t="s">
        <v>22</v>
      </c>
      <c r="E474" s="59" t="s">
        <v>57</v>
      </c>
      <c r="F474" s="60">
        <v>200</v>
      </c>
      <c r="G474" s="61">
        <v>0.66</v>
      </c>
      <c r="H474" s="61">
        <v>0.09</v>
      </c>
      <c r="I474" s="61">
        <v>22.03</v>
      </c>
      <c r="J474" s="61">
        <v>92.8</v>
      </c>
      <c r="K474" s="51">
        <v>349</v>
      </c>
      <c r="L474" s="50"/>
    </row>
    <row r="475" spans="1:12" ht="15" x14ac:dyDescent="0.25">
      <c r="A475" s="25"/>
      <c r="B475" s="16"/>
      <c r="C475" s="11"/>
      <c r="D475" s="59" t="s">
        <v>23</v>
      </c>
      <c r="E475" s="59" t="s">
        <v>45</v>
      </c>
      <c r="F475" s="60">
        <v>20</v>
      </c>
      <c r="G475" s="61">
        <v>1.32</v>
      </c>
      <c r="H475" s="61">
        <v>0.24</v>
      </c>
      <c r="I475" s="61">
        <v>7.92</v>
      </c>
      <c r="J475" s="61">
        <v>39.6</v>
      </c>
      <c r="K475" s="51" t="s">
        <v>71</v>
      </c>
      <c r="L475" s="50"/>
    </row>
    <row r="476" spans="1:12" ht="15" x14ac:dyDescent="0.25">
      <c r="A476" s="25"/>
      <c r="B476" s="16"/>
      <c r="C476" s="11"/>
      <c r="D476" s="59" t="s">
        <v>24</v>
      </c>
      <c r="E476" s="59" t="s">
        <v>72</v>
      </c>
      <c r="F476" s="60">
        <v>180</v>
      </c>
      <c r="G476" s="61">
        <v>1.62</v>
      </c>
      <c r="H476" s="61">
        <v>0.36</v>
      </c>
      <c r="I476" s="61">
        <v>14.58</v>
      </c>
      <c r="J476" s="61">
        <v>77.400000000000006</v>
      </c>
      <c r="K476" s="51" t="s">
        <v>58</v>
      </c>
      <c r="L476" s="50"/>
    </row>
    <row r="477" spans="1:12" ht="15" x14ac:dyDescent="0.25">
      <c r="A477" s="25"/>
      <c r="B477" s="16"/>
      <c r="C477" s="11"/>
      <c r="D477" s="59"/>
      <c r="E477" s="59"/>
      <c r="F477" s="60"/>
      <c r="G477" s="61"/>
      <c r="H477" s="61"/>
      <c r="I477" s="61"/>
      <c r="J477" s="61"/>
      <c r="K477" s="51"/>
      <c r="L477" s="50"/>
    </row>
    <row r="478" spans="1:12" ht="15" x14ac:dyDescent="0.25">
      <c r="A478" s="25"/>
      <c r="B478" s="16"/>
      <c r="C478" s="11"/>
      <c r="D478" s="65"/>
      <c r="E478" s="67"/>
      <c r="F478" s="66"/>
      <c r="G478" s="66"/>
      <c r="H478" s="66"/>
      <c r="I478" s="66"/>
      <c r="J478" s="66"/>
      <c r="K478" s="51"/>
      <c r="L478" s="50"/>
    </row>
    <row r="479" spans="1:12" ht="15" x14ac:dyDescent="0.25">
      <c r="A479" s="25"/>
      <c r="B479" s="16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5" x14ac:dyDescent="0.25">
      <c r="A480" s="25"/>
      <c r="B480" s="16"/>
      <c r="C480" s="11"/>
      <c r="D480" s="6"/>
      <c r="E480" s="49"/>
      <c r="F480" s="50"/>
      <c r="G480" s="50"/>
      <c r="H480" s="50"/>
      <c r="I480" s="50"/>
      <c r="J480" s="50"/>
      <c r="K480" s="51"/>
      <c r="L480" s="50"/>
    </row>
    <row r="481" spans="1:12" ht="15" x14ac:dyDescent="0.25">
      <c r="A481" s="26"/>
      <c r="B481" s="18"/>
      <c r="C481" s="8"/>
      <c r="D481" s="19" t="s">
        <v>39</v>
      </c>
      <c r="E481" s="9"/>
      <c r="F481" s="21">
        <f>F473+F474+F475+F476+F477</f>
        <v>600</v>
      </c>
      <c r="G481" s="21">
        <f t="shared" ref="G481:J481" si="302">G473+G474+G475+G476+G477</f>
        <v>16.080000000000002</v>
      </c>
      <c r="H481" s="21">
        <f t="shared" si="302"/>
        <v>16.369999999999997</v>
      </c>
      <c r="I481" s="21">
        <f t="shared" si="302"/>
        <v>63.870000000000005</v>
      </c>
      <c r="J481" s="21">
        <f t="shared" si="302"/>
        <v>481.30000000000007</v>
      </c>
      <c r="K481" s="27"/>
      <c r="L481" s="21">
        <v>77.760000000000005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 x14ac:dyDescent="0.25">
      <c r="A483" s="25"/>
      <c r="B483" s="16"/>
      <c r="C483" s="11"/>
      <c r="D483" s="6"/>
      <c r="E483" s="49"/>
      <c r="F483" s="50"/>
      <c r="G483" s="50"/>
      <c r="H483" s="50"/>
      <c r="I483" s="50"/>
      <c r="J483" s="50"/>
      <c r="K483" s="51"/>
      <c r="L483" s="50"/>
    </row>
    <row r="484" spans="1:12" ht="15" x14ac:dyDescent="0.25">
      <c r="A484" s="25"/>
      <c r="B484" s="16"/>
      <c r="C484" s="11"/>
      <c r="D484" s="6"/>
      <c r="E484" s="49"/>
      <c r="F484" s="50"/>
      <c r="G484" s="50"/>
      <c r="H484" s="50"/>
      <c r="I484" s="50"/>
      <c r="J484" s="50"/>
      <c r="K484" s="51"/>
      <c r="L484" s="50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03">SUM(G482:G484)</f>
        <v>0</v>
      </c>
      <c r="H485" s="21">
        <f t="shared" ref="H485" si="304">SUM(H482:H484)</f>
        <v>0</v>
      </c>
      <c r="I485" s="21">
        <f t="shared" ref="I485" si="305">SUM(I482:I484)</f>
        <v>0</v>
      </c>
      <c r="J485" s="21">
        <f t="shared" ref="J485" si="306">SUM(J482:J484)</f>
        <v>0</v>
      </c>
      <c r="K485" s="27"/>
      <c r="L485" s="21">
        <f t="shared" ref="L485" ca="1" si="30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 x14ac:dyDescent="0.25">
      <c r="A487" s="25"/>
      <c r="B487" s="16"/>
      <c r="C487" s="11"/>
      <c r="D487" s="7" t="s">
        <v>28</v>
      </c>
      <c r="E487" s="49"/>
      <c r="F487" s="50"/>
      <c r="G487" s="50"/>
      <c r="H487" s="50"/>
      <c r="I487" s="50"/>
      <c r="J487" s="50"/>
      <c r="K487" s="51"/>
      <c r="L487" s="50"/>
    </row>
    <row r="488" spans="1:12" ht="15" x14ac:dyDescent="0.25">
      <c r="A488" s="25"/>
      <c r="B488" s="16"/>
      <c r="C488" s="11"/>
      <c r="D488" s="7" t="s">
        <v>29</v>
      </c>
      <c r="E488" s="49"/>
      <c r="F488" s="50"/>
      <c r="G488" s="50"/>
      <c r="H488" s="50"/>
      <c r="I488" s="50"/>
      <c r="J488" s="50"/>
      <c r="K488" s="51"/>
      <c r="L488" s="50"/>
    </row>
    <row r="489" spans="1:12" ht="15" x14ac:dyDescent="0.25">
      <c r="A489" s="25"/>
      <c r="B489" s="16"/>
      <c r="C489" s="11"/>
      <c r="D489" s="7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5" x14ac:dyDescent="0.25">
      <c r="A490" s="25"/>
      <c r="B490" s="16"/>
      <c r="C490" s="11"/>
      <c r="D490" s="7" t="s">
        <v>31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 x14ac:dyDescent="0.25">
      <c r="A491" s="25"/>
      <c r="B491" s="16"/>
      <c r="C491" s="11"/>
      <c r="D491" s="7" t="s">
        <v>32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 x14ac:dyDescent="0.25">
      <c r="A492" s="25"/>
      <c r="B492" s="16"/>
      <c r="C492" s="11"/>
      <c r="D492" s="7" t="s">
        <v>33</v>
      </c>
      <c r="E492" s="49"/>
      <c r="F492" s="50"/>
      <c r="G492" s="50"/>
      <c r="H492" s="50"/>
      <c r="I492" s="50"/>
      <c r="J492" s="50"/>
      <c r="K492" s="51"/>
      <c r="L492" s="50"/>
    </row>
    <row r="493" spans="1:12" ht="15" x14ac:dyDescent="0.2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 x14ac:dyDescent="0.25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08">SUM(G486:G494)</f>
        <v>0</v>
      </c>
      <c r="H495" s="21">
        <f t="shared" ref="H495" si="309">SUM(H486:H494)</f>
        <v>0</v>
      </c>
      <c r="I495" s="21">
        <f t="shared" ref="I495" si="310">SUM(I486:I494)</f>
        <v>0</v>
      </c>
      <c r="J495" s="21">
        <f t="shared" ref="J495" si="311">SUM(J486:J494)</f>
        <v>0</v>
      </c>
      <c r="K495" s="27"/>
      <c r="L495" s="21">
        <f t="shared" ref="L495" ca="1" si="31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 x14ac:dyDescent="0.25">
      <c r="A497" s="25"/>
      <c r="B497" s="16"/>
      <c r="C497" s="11"/>
      <c r="D497" s="12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 x14ac:dyDescent="0.25">
      <c r="A498" s="25"/>
      <c r="B498" s="16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5" x14ac:dyDescent="0.2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13">SUM(G496:G499)</f>
        <v>0</v>
      </c>
      <c r="H500" s="21">
        <f t="shared" ref="H500" si="314">SUM(H496:H499)</f>
        <v>0</v>
      </c>
      <c r="I500" s="21">
        <f t="shared" ref="I500" si="315">SUM(I496:I499)</f>
        <v>0</v>
      </c>
      <c r="J500" s="21">
        <f t="shared" ref="J500" si="316">SUM(J496:J499)</f>
        <v>0</v>
      </c>
      <c r="K500" s="27"/>
      <c r="L500" s="21">
        <f t="shared" ref="L500" ca="1" si="31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49"/>
      <c r="F501" s="50"/>
      <c r="G501" s="50"/>
      <c r="H501" s="50"/>
      <c r="I501" s="50"/>
      <c r="J501" s="50"/>
      <c r="K501" s="51"/>
      <c r="L501" s="50"/>
    </row>
    <row r="502" spans="1:12" ht="15" x14ac:dyDescent="0.25">
      <c r="A502" s="25"/>
      <c r="B502" s="16"/>
      <c r="C502" s="11"/>
      <c r="D502" s="7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 x14ac:dyDescent="0.25">
      <c r="A503" s="25"/>
      <c r="B503" s="16"/>
      <c r="C503" s="11"/>
      <c r="D503" s="7" t="s">
        <v>31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 x14ac:dyDescent="0.25">
      <c r="A504" s="25"/>
      <c r="B504" s="16"/>
      <c r="C504" s="11"/>
      <c r="D504" s="7" t="s">
        <v>23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 x14ac:dyDescent="0.25">
      <c r="A505" s="25"/>
      <c r="B505" s="16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5" x14ac:dyDescent="0.2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18">SUM(G501:G506)</f>
        <v>0</v>
      </c>
      <c r="H507" s="21">
        <f t="shared" ref="H507" si="319">SUM(H501:H506)</f>
        <v>0</v>
      </c>
      <c r="I507" s="21">
        <f t="shared" ref="I507" si="320">SUM(I501:I506)</f>
        <v>0</v>
      </c>
      <c r="J507" s="21">
        <f t="shared" ref="J507" si="321">SUM(J501:J506)</f>
        <v>0</v>
      </c>
      <c r="K507" s="27"/>
      <c r="L507" s="21">
        <f t="shared" ref="L507" ca="1" si="32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49"/>
      <c r="F508" s="50"/>
      <c r="G508" s="50"/>
      <c r="H508" s="50"/>
      <c r="I508" s="50"/>
      <c r="J508" s="50"/>
      <c r="K508" s="51"/>
      <c r="L508" s="50"/>
    </row>
    <row r="509" spans="1:12" ht="15" x14ac:dyDescent="0.25">
      <c r="A509" s="25"/>
      <c r="B509" s="16"/>
      <c r="C509" s="11"/>
      <c r="D509" s="12" t="s">
        <v>35</v>
      </c>
      <c r="E509" s="49"/>
      <c r="F509" s="50"/>
      <c r="G509" s="50"/>
      <c r="H509" s="50"/>
      <c r="I509" s="50"/>
      <c r="J509" s="50"/>
      <c r="K509" s="51"/>
      <c r="L509" s="50"/>
    </row>
    <row r="510" spans="1:12" ht="15" x14ac:dyDescent="0.25">
      <c r="A510" s="25"/>
      <c r="B510" s="16"/>
      <c r="C510" s="11"/>
      <c r="D510" s="12" t="s">
        <v>31</v>
      </c>
      <c r="E510" s="49"/>
      <c r="F510" s="50"/>
      <c r="G510" s="50"/>
      <c r="H510" s="50"/>
      <c r="I510" s="50"/>
      <c r="J510" s="50"/>
      <c r="K510" s="51"/>
      <c r="L510" s="50"/>
    </row>
    <row r="511" spans="1:12" ht="15" x14ac:dyDescent="0.25">
      <c r="A511" s="25"/>
      <c r="B511" s="16"/>
      <c r="C511" s="11"/>
      <c r="D511" s="12" t="s">
        <v>24</v>
      </c>
      <c r="E511" s="49"/>
      <c r="F511" s="50"/>
      <c r="G511" s="50"/>
      <c r="H511" s="50"/>
      <c r="I511" s="50"/>
      <c r="J511" s="50"/>
      <c r="K511" s="51"/>
      <c r="L511" s="50"/>
    </row>
    <row r="512" spans="1:12" ht="15" x14ac:dyDescent="0.25">
      <c r="A512" s="25"/>
      <c r="B512" s="16"/>
      <c r="C512" s="11"/>
      <c r="D512" s="6"/>
      <c r="E512" s="49"/>
      <c r="F512" s="50"/>
      <c r="G512" s="50"/>
      <c r="H512" s="50"/>
      <c r="I512" s="50"/>
      <c r="J512" s="50"/>
      <c r="K512" s="51"/>
      <c r="L512" s="50"/>
    </row>
    <row r="513" spans="1:12" ht="15" x14ac:dyDescent="0.25">
      <c r="A513" s="25"/>
      <c r="B513" s="16"/>
      <c r="C513" s="11"/>
      <c r="D513" s="6"/>
      <c r="E513" s="49"/>
      <c r="F513" s="50"/>
      <c r="G513" s="50"/>
      <c r="H513" s="50"/>
      <c r="I513" s="50"/>
      <c r="J513" s="50"/>
      <c r="K513" s="51"/>
      <c r="L513" s="50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23">SUM(G508:G513)</f>
        <v>0</v>
      </c>
      <c r="H514" s="21">
        <f t="shared" ref="H514" si="324">SUM(H508:H513)</f>
        <v>0</v>
      </c>
      <c r="I514" s="21">
        <f t="shared" ref="I514" si="325">SUM(I508:I513)</f>
        <v>0</v>
      </c>
      <c r="J514" s="21">
        <f t="shared" ref="J514" si="326">SUM(J508:J513)</f>
        <v>0</v>
      </c>
      <c r="K514" s="27"/>
      <c r="L514" s="21">
        <f t="shared" ref="L514" ca="1" si="327">SUM(L508:L516)</f>
        <v>0</v>
      </c>
    </row>
    <row r="515" spans="1:12" ht="15.75" customHeight="1" thickBot="1" x14ac:dyDescent="0.25">
      <c r="A515" s="31">
        <f>A473</f>
        <v>2</v>
      </c>
      <c r="B515" s="32">
        <f>B473</f>
        <v>5</v>
      </c>
      <c r="C515" s="79" t="s">
        <v>4</v>
      </c>
      <c r="D515" s="80"/>
      <c r="E515" s="33"/>
      <c r="F515" s="34">
        <f>F481+F485+F495+F500+F507+F514</f>
        <v>600</v>
      </c>
      <c r="G515" s="34">
        <f t="shared" ref="G515" si="328">G481+G485+G495+G500+G507+G514</f>
        <v>16.080000000000002</v>
      </c>
      <c r="H515" s="34">
        <f t="shared" ref="H515" si="329">H481+H485+H495+H500+H507+H514</f>
        <v>16.369999999999997</v>
      </c>
      <c r="I515" s="34">
        <f t="shared" ref="I515" si="330">I481+I485+I495+I500+I507+I514</f>
        <v>63.870000000000005</v>
      </c>
      <c r="J515" s="34">
        <f t="shared" ref="J515" si="331">J481+J485+J495+J500+J507+J514</f>
        <v>481.30000000000007</v>
      </c>
      <c r="K515" s="35"/>
      <c r="L515" s="34">
        <v>77.760000000000005</v>
      </c>
    </row>
    <row r="516" spans="1:12" ht="15" x14ac:dyDescent="0.25">
      <c r="A516" s="25">
        <v>2</v>
      </c>
      <c r="B516" s="16">
        <v>6</v>
      </c>
      <c r="C516" s="11" t="s">
        <v>20</v>
      </c>
      <c r="D516" s="57" t="s">
        <v>21</v>
      </c>
      <c r="E516" s="57" t="s">
        <v>74</v>
      </c>
      <c r="F516" s="58">
        <v>228</v>
      </c>
      <c r="G516" s="62">
        <v>15.16</v>
      </c>
      <c r="H516" s="62">
        <v>16.190000000000001</v>
      </c>
      <c r="I516" s="62">
        <v>44.63</v>
      </c>
      <c r="J516" s="62">
        <v>386.76</v>
      </c>
      <c r="K516" s="63" t="s">
        <v>50</v>
      </c>
      <c r="L516" s="47"/>
    </row>
    <row r="517" spans="1:12" ht="15" x14ac:dyDescent="0.25">
      <c r="A517" s="25"/>
      <c r="B517" s="16"/>
      <c r="C517" s="11"/>
      <c r="D517" s="59" t="s">
        <v>22</v>
      </c>
      <c r="E517" s="59" t="s">
        <v>48</v>
      </c>
      <c r="F517" s="60">
        <v>200</v>
      </c>
      <c r="G517" s="61">
        <v>0.11</v>
      </c>
      <c r="H517" s="61">
        <v>0.02</v>
      </c>
      <c r="I517" s="61">
        <v>10.15</v>
      </c>
      <c r="J517" s="61">
        <v>40</v>
      </c>
      <c r="K517" s="51">
        <v>376</v>
      </c>
      <c r="L517" s="50"/>
    </row>
    <row r="518" spans="1:12" ht="15" x14ac:dyDescent="0.25">
      <c r="A518" s="25"/>
      <c r="B518" s="16"/>
      <c r="C518" s="11"/>
      <c r="D518" s="59" t="s">
        <v>23</v>
      </c>
      <c r="E518" s="59" t="s">
        <v>47</v>
      </c>
      <c r="F518" s="60">
        <v>45</v>
      </c>
      <c r="G518" s="61">
        <v>3.42</v>
      </c>
      <c r="H518" s="61">
        <v>0.36</v>
      </c>
      <c r="I518" s="61">
        <v>22.14</v>
      </c>
      <c r="J518" s="61">
        <v>105.75</v>
      </c>
      <c r="K518" s="51" t="s">
        <v>58</v>
      </c>
      <c r="L518" s="50"/>
    </row>
    <row r="519" spans="1:12" ht="15" x14ac:dyDescent="0.25">
      <c r="A519" s="25"/>
      <c r="B519" s="16"/>
      <c r="C519" s="11"/>
      <c r="D519" s="59" t="s">
        <v>27</v>
      </c>
      <c r="E519" s="59" t="s">
        <v>91</v>
      </c>
      <c r="F519" s="60">
        <v>60</v>
      </c>
      <c r="G519" s="61">
        <v>0.65</v>
      </c>
      <c r="H519" s="61">
        <v>3.65</v>
      </c>
      <c r="I519" s="61">
        <v>6.72</v>
      </c>
      <c r="J519" s="61">
        <v>62.34</v>
      </c>
      <c r="K519" s="51">
        <v>54</v>
      </c>
      <c r="L519" s="50"/>
    </row>
    <row r="520" spans="1:12" ht="15" x14ac:dyDescent="0.25">
      <c r="A520" s="25"/>
      <c r="B520" s="16"/>
      <c r="C520" s="11"/>
      <c r="D520" s="59"/>
      <c r="E520" s="59"/>
      <c r="F520" s="60"/>
      <c r="G520" s="61"/>
      <c r="H520" s="61"/>
      <c r="I520" s="61"/>
      <c r="J520" s="61"/>
      <c r="K520" s="51"/>
      <c r="L520" s="50"/>
    </row>
    <row r="521" spans="1:12" ht="15" x14ac:dyDescent="0.25">
      <c r="A521" s="25"/>
      <c r="B521" s="16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5" x14ac:dyDescent="0.25">
      <c r="A522" s="25"/>
      <c r="B522" s="16"/>
      <c r="C522" s="11"/>
      <c r="D522" s="6"/>
      <c r="E522" s="49"/>
      <c r="F522" s="50"/>
      <c r="G522" s="50"/>
      <c r="H522" s="50"/>
      <c r="I522" s="50"/>
      <c r="J522" s="50"/>
      <c r="K522" s="51"/>
      <c r="L522" s="50"/>
    </row>
    <row r="523" spans="1:12" ht="15" x14ac:dyDescent="0.25">
      <c r="A523" s="26"/>
      <c r="B523" s="18"/>
      <c r="C523" s="8"/>
      <c r="D523" s="19" t="s">
        <v>39</v>
      </c>
      <c r="E523" s="9"/>
      <c r="F523" s="21">
        <f>F516+F517+F518+F519+F520</f>
        <v>533</v>
      </c>
      <c r="G523" s="21">
        <f t="shared" ref="G523:J523" si="332">G516+G517+G518+G519+G520</f>
        <v>19.339999999999996</v>
      </c>
      <c r="H523" s="21">
        <f t="shared" si="332"/>
        <v>20.22</v>
      </c>
      <c r="I523" s="21">
        <f t="shared" si="332"/>
        <v>83.64</v>
      </c>
      <c r="J523" s="21">
        <f t="shared" si="332"/>
        <v>594.85</v>
      </c>
      <c r="K523" s="27"/>
      <c r="L523" s="21">
        <v>77.760000000000005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 x14ac:dyDescent="0.25">
      <c r="A525" s="25"/>
      <c r="B525" s="16"/>
      <c r="C525" s="11"/>
      <c r="D525" s="6"/>
      <c r="E525" s="49"/>
      <c r="F525" s="50"/>
      <c r="G525" s="50"/>
      <c r="H525" s="50"/>
      <c r="I525" s="50"/>
      <c r="J525" s="50"/>
      <c r="K525" s="51"/>
      <c r="L525" s="50"/>
    </row>
    <row r="526" spans="1:12" ht="15" x14ac:dyDescent="0.25">
      <c r="A526" s="25"/>
      <c r="B526" s="16"/>
      <c r="C526" s="11"/>
      <c r="D526" s="6"/>
      <c r="E526" s="49"/>
      <c r="F526" s="50"/>
      <c r="G526" s="50"/>
      <c r="H526" s="50"/>
      <c r="I526" s="50"/>
      <c r="J526" s="50"/>
      <c r="K526" s="51"/>
      <c r="L526" s="50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33">SUM(G524:G526)</f>
        <v>0</v>
      </c>
      <c r="H527" s="21">
        <f t="shared" ref="H527" si="334">SUM(H524:H526)</f>
        <v>0</v>
      </c>
      <c r="I527" s="21">
        <f t="shared" ref="I527" si="335">SUM(I524:I526)</f>
        <v>0</v>
      </c>
      <c r="J527" s="21">
        <f t="shared" ref="J527" si="336">SUM(J524:J526)</f>
        <v>0</v>
      </c>
      <c r="K527" s="27"/>
      <c r="L527" s="21">
        <f t="shared" ref="L527" ca="1" si="337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 x14ac:dyDescent="0.25">
      <c r="A529" s="25"/>
      <c r="B529" s="16"/>
      <c r="C529" s="11"/>
      <c r="D529" s="7" t="s">
        <v>28</v>
      </c>
      <c r="E529" s="49"/>
      <c r="F529" s="50"/>
      <c r="G529" s="50"/>
      <c r="H529" s="50"/>
      <c r="I529" s="50"/>
      <c r="J529" s="50"/>
      <c r="K529" s="51"/>
      <c r="L529" s="50"/>
    </row>
    <row r="530" spans="1:12" ht="15" x14ac:dyDescent="0.25">
      <c r="A530" s="25"/>
      <c r="B530" s="16"/>
      <c r="C530" s="11"/>
      <c r="D530" s="7" t="s">
        <v>29</v>
      </c>
      <c r="E530" s="49"/>
      <c r="F530" s="50"/>
      <c r="G530" s="50"/>
      <c r="H530" s="50"/>
      <c r="I530" s="50"/>
      <c r="J530" s="50"/>
      <c r="K530" s="51"/>
      <c r="L530" s="50"/>
    </row>
    <row r="531" spans="1:12" ht="15" x14ac:dyDescent="0.25">
      <c r="A531" s="25"/>
      <c r="B531" s="16"/>
      <c r="C531" s="11"/>
      <c r="D531" s="7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5" x14ac:dyDescent="0.25">
      <c r="A532" s="25"/>
      <c r="B532" s="16"/>
      <c r="C532" s="11"/>
      <c r="D532" s="7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 x14ac:dyDescent="0.25">
      <c r="A533" s="25"/>
      <c r="B533" s="16"/>
      <c r="C533" s="11"/>
      <c r="D533" s="7" t="s">
        <v>32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 x14ac:dyDescent="0.25">
      <c r="A534" s="25"/>
      <c r="B534" s="16"/>
      <c r="C534" s="11"/>
      <c r="D534" s="7" t="s">
        <v>33</v>
      </c>
      <c r="E534" s="49"/>
      <c r="F534" s="50"/>
      <c r="G534" s="50"/>
      <c r="H534" s="50"/>
      <c r="I534" s="50"/>
      <c r="J534" s="50"/>
      <c r="K534" s="51"/>
      <c r="L534" s="50"/>
    </row>
    <row r="535" spans="1:12" ht="15" x14ac:dyDescent="0.2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 x14ac:dyDescent="0.25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38">SUM(G528:G536)</f>
        <v>0</v>
      </c>
      <c r="H537" s="21">
        <f t="shared" ref="H537" si="339">SUM(H528:H536)</f>
        <v>0</v>
      </c>
      <c r="I537" s="21">
        <f t="shared" ref="I537" si="340">SUM(I528:I536)</f>
        <v>0</v>
      </c>
      <c r="J537" s="21">
        <f t="shared" ref="J537" si="341">SUM(J528:J536)</f>
        <v>0</v>
      </c>
      <c r="K537" s="27"/>
      <c r="L537" s="21">
        <f t="shared" ref="L537" ca="1" si="342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 x14ac:dyDescent="0.25">
      <c r="A539" s="25"/>
      <c r="B539" s="16"/>
      <c r="C539" s="11"/>
      <c r="D539" s="12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 x14ac:dyDescent="0.25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5" x14ac:dyDescent="0.2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43">SUM(G538:G541)</f>
        <v>0</v>
      </c>
      <c r="H542" s="21">
        <f t="shared" ref="H542" si="344">SUM(H538:H541)</f>
        <v>0</v>
      </c>
      <c r="I542" s="21">
        <f t="shared" ref="I542" si="345">SUM(I538:I541)</f>
        <v>0</v>
      </c>
      <c r="J542" s="21">
        <f t="shared" ref="J542" si="346">SUM(J538:J541)</f>
        <v>0</v>
      </c>
      <c r="K542" s="27"/>
      <c r="L542" s="21">
        <f t="shared" ref="L542" ca="1" si="347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49"/>
      <c r="F543" s="50"/>
      <c r="G543" s="50"/>
      <c r="H543" s="50"/>
      <c r="I543" s="50"/>
      <c r="J543" s="50"/>
      <c r="K543" s="51"/>
      <c r="L543" s="50"/>
    </row>
    <row r="544" spans="1:12" ht="15" x14ac:dyDescent="0.25">
      <c r="A544" s="25"/>
      <c r="B544" s="16"/>
      <c r="C544" s="11"/>
      <c r="D544" s="7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 x14ac:dyDescent="0.25">
      <c r="A545" s="25"/>
      <c r="B545" s="16"/>
      <c r="C545" s="11"/>
      <c r="D545" s="7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 x14ac:dyDescent="0.25">
      <c r="A546" s="25"/>
      <c r="B546" s="16"/>
      <c r="C546" s="11"/>
      <c r="D546" s="7" t="s">
        <v>23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 x14ac:dyDescent="0.25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5" x14ac:dyDescent="0.2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48">SUM(G543:G548)</f>
        <v>0</v>
      </c>
      <c r="H549" s="21">
        <f t="shared" ref="H549" si="349">SUM(H543:H548)</f>
        <v>0</v>
      </c>
      <c r="I549" s="21">
        <f t="shared" ref="I549" si="350">SUM(I543:I548)</f>
        <v>0</v>
      </c>
      <c r="J549" s="21">
        <f t="shared" ref="J549" si="351">SUM(J543:J548)</f>
        <v>0</v>
      </c>
      <c r="K549" s="27"/>
      <c r="L549" s="21">
        <f t="shared" ref="L549" ca="1" si="352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49"/>
      <c r="F550" s="50"/>
      <c r="G550" s="50"/>
      <c r="H550" s="50"/>
      <c r="I550" s="50"/>
      <c r="J550" s="50"/>
      <c r="K550" s="51"/>
      <c r="L550" s="50"/>
    </row>
    <row r="551" spans="1:12" ht="15" x14ac:dyDescent="0.25">
      <c r="A551" s="25"/>
      <c r="B551" s="16"/>
      <c r="C551" s="11"/>
      <c r="D551" s="12" t="s">
        <v>35</v>
      </c>
      <c r="E551" s="49"/>
      <c r="F551" s="50"/>
      <c r="G551" s="50"/>
      <c r="H551" s="50"/>
      <c r="I551" s="50"/>
      <c r="J551" s="50"/>
      <c r="K551" s="51"/>
      <c r="L551" s="50"/>
    </row>
    <row r="552" spans="1:12" ht="15" x14ac:dyDescent="0.25">
      <c r="A552" s="25"/>
      <c r="B552" s="16"/>
      <c r="C552" s="11"/>
      <c r="D552" s="12" t="s">
        <v>31</v>
      </c>
      <c r="E552" s="49"/>
      <c r="F552" s="50"/>
      <c r="G552" s="50"/>
      <c r="H552" s="50"/>
      <c r="I552" s="50"/>
      <c r="J552" s="50"/>
      <c r="K552" s="51"/>
      <c r="L552" s="50"/>
    </row>
    <row r="553" spans="1:12" ht="15" x14ac:dyDescent="0.25">
      <c r="A553" s="25"/>
      <c r="B553" s="16"/>
      <c r="C553" s="11"/>
      <c r="D553" s="12" t="s">
        <v>24</v>
      </c>
      <c r="E553" s="49"/>
      <c r="F553" s="50"/>
      <c r="G553" s="50"/>
      <c r="H553" s="50"/>
      <c r="I553" s="50"/>
      <c r="J553" s="50"/>
      <c r="K553" s="51"/>
      <c r="L553" s="50"/>
    </row>
    <row r="554" spans="1:12" ht="15" x14ac:dyDescent="0.25">
      <c r="A554" s="25"/>
      <c r="B554" s="16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5" x14ac:dyDescent="0.25">
      <c r="A555" s="25"/>
      <c r="B555" s="16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53">SUM(G550:G555)</f>
        <v>0</v>
      </c>
      <c r="H556" s="21">
        <f t="shared" ref="H556" si="354">SUM(H550:H555)</f>
        <v>0</v>
      </c>
      <c r="I556" s="21">
        <f t="shared" ref="I556" si="355">SUM(I550:I555)</f>
        <v>0</v>
      </c>
      <c r="J556" s="21">
        <f>SUM(J550:J555)</f>
        <v>0</v>
      </c>
      <c r="K556" s="27"/>
      <c r="L556" s="21">
        <f t="shared" ref="L556" ca="1" si="356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79" t="s">
        <v>4</v>
      </c>
      <c r="D557" s="80"/>
      <c r="E557" s="33"/>
      <c r="F557" s="34">
        <f>F523+F527+F537+F542+F549+F556</f>
        <v>533</v>
      </c>
      <c r="G557" s="34">
        <f t="shared" ref="G557" si="357">G523+G527+G537+G542+G549+G556</f>
        <v>19.339999999999996</v>
      </c>
      <c r="H557" s="34">
        <f t="shared" ref="H557" si="358">H523+H527+H537+H542+H549+H556</f>
        <v>20.22</v>
      </c>
      <c r="I557" s="34">
        <f t="shared" ref="I557" si="359">I523+I527+I537+I542+I549+I556</f>
        <v>83.64</v>
      </c>
      <c r="J557" s="34">
        <f t="shared" ref="J557" si="360">J523+J527+J537+J542+J549+J556</f>
        <v>594.85</v>
      </c>
      <c r="K557" s="35"/>
      <c r="L557" s="34">
        <v>77.760000000000005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 x14ac:dyDescent="0.25">
      <c r="A560" s="25"/>
      <c r="B560" s="16"/>
      <c r="C560" s="11"/>
      <c r="D560" s="7" t="s">
        <v>22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 x14ac:dyDescent="0.25">
      <c r="A561" s="25"/>
      <c r="B561" s="16"/>
      <c r="C561" s="11"/>
      <c r="D561" s="7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5" x14ac:dyDescent="0.25">
      <c r="A562" s="25"/>
      <c r="B562" s="16"/>
      <c r="C562" s="11"/>
      <c r="D562" s="7" t="s">
        <v>24</v>
      </c>
      <c r="E562" s="49"/>
      <c r="F562" s="50"/>
      <c r="G562" s="50"/>
      <c r="H562" s="50"/>
      <c r="I562" s="50"/>
      <c r="J562" s="50"/>
      <c r="K562" s="51"/>
      <c r="L562" s="50"/>
    </row>
    <row r="563" spans="1:12" ht="15" x14ac:dyDescent="0.25">
      <c r="A563" s="25"/>
      <c r="B563" s="16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5" x14ac:dyDescent="0.25">
      <c r="A564" s="25"/>
      <c r="B564" s="16"/>
      <c r="C564" s="11"/>
      <c r="D564" s="6"/>
      <c r="E564" s="49"/>
      <c r="F564" s="50"/>
      <c r="G564" s="50"/>
      <c r="H564" s="50"/>
      <c r="I564" s="50"/>
      <c r="J564" s="50"/>
      <c r="K564" s="51"/>
      <c r="L564" s="50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61">SUM(G558:G564)</f>
        <v>0</v>
      </c>
      <c r="H565" s="21">
        <f t="shared" ref="H565" si="362">SUM(H558:H564)</f>
        <v>0</v>
      </c>
      <c r="I565" s="21">
        <f t="shared" ref="I565" si="363">SUM(I558:I564)</f>
        <v>0</v>
      </c>
      <c r="J565" s="21">
        <f t="shared" ref="J565" si="364">SUM(J558:J564)</f>
        <v>0</v>
      </c>
      <c r="K565" s="27"/>
      <c r="L565" s="21">
        <f t="shared" ref="L565" si="365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 x14ac:dyDescent="0.25">
      <c r="A567" s="25"/>
      <c r="B567" s="16"/>
      <c r="C567" s="11"/>
      <c r="D567" s="6"/>
      <c r="E567" s="49"/>
      <c r="F567" s="50"/>
      <c r="G567" s="50"/>
      <c r="H567" s="50"/>
      <c r="I567" s="50"/>
      <c r="J567" s="50"/>
      <c r="K567" s="51"/>
      <c r="L567" s="50"/>
    </row>
    <row r="568" spans="1:12" ht="15" x14ac:dyDescent="0.25">
      <c r="A568" s="25"/>
      <c r="B568" s="16"/>
      <c r="C568" s="11"/>
      <c r="D568" s="6"/>
      <c r="E568" s="49"/>
      <c r="F568" s="50"/>
      <c r="G568" s="50"/>
      <c r="H568" s="50"/>
      <c r="I568" s="50"/>
      <c r="J568" s="50"/>
      <c r="K568" s="51"/>
      <c r="L568" s="50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66">SUM(G566:G568)</f>
        <v>0</v>
      </c>
      <c r="H569" s="21">
        <f t="shared" ref="H569" si="367">SUM(H566:H568)</f>
        <v>0</v>
      </c>
      <c r="I569" s="21">
        <f t="shared" ref="I569" si="368">SUM(I566:I568)</f>
        <v>0</v>
      </c>
      <c r="J569" s="21">
        <f t="shared" ref="J569" si="369">SUM(J566:J568)</f>
        <v>0</v>
      </c>
      <c r="K569" s="27"/>
      <c r="L569" s="21">
        <f t="shared" ref="L569" ca="1" si="370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 x14ac:dyDescent="0.25">
      <c r="A571" s="25"/>
      <c r="B571" s="16"/>
      <c r="C571" s="11"/>
      <c r="D571" s="7" t="s">
        <v>28</v>
      </c>
      <c r="E571" s="49"/>
      <c r="F571" s="50"/>
      <c r="G571" s="50"/>
      <c r="H571" s="50"/>
      <c r="I571" s="50"/>
      <c r="J571" s="50"/>
      <c r="K571" s="51"/>
      <c r="L571" s="50"/>
    </row>
    <row r="572" spans="1:12" ht="15" x14ac:dyDescent="0.25">
      <c r="A572" s="25"/>
      <c r="B572" s="16"/>
      <c r="C572" s="11"/>
      <c r="D572" s="7" t="s">
        <v>29</v>
      </c>
      <c r="E572" s="49"/>
      <c r="F572" s="50"/>
      <c r="G572" s="50"/>
      <c r="H572" s="50"/>
      <c r="I572" s="50"/>
      <c r="J572" s="50"/>
      <c r="K572" s="51"/>
      <c r="L572" s="50"/>
    </row>
    <row r="573" spans="1:12" ht="15" x14ac:dyDescent="0.25">
      <c r="A573" s="25"/>
      <c r="B573" s="16"/>
      <c r="C573" s="11"/>
      <c r="D573" s="7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5" x14ac:dyDescent="0.25">
      <c r="A574" s="25"/>
      <c r="B574" s="16"/>
      <c r="C574" s="11"/>
      <c r="D574" s="7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 x14ac:dyDescent="0.25">
      <c r="A575" s="25"/>
      <c r="B575" s="16"/>
      <c r="C575" s="11"/>
      <c r="D575" s="7" t="s">
        <v>32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 x14ac:dyDescent="0.25">
      <c r="A576" s="25"/>
      <c r="B576" s="16"/>
      <c r="C576" s="11"/>
      <c r="D576" s="7" t="s">
        <v>33</v>
      </c>
      <c r="E576" s="49"/>
      <c r="F576" s="50"/>
      <c r="G576" s="50"/>
      <c r="H576" s="50"/>
      <c r="I576" s="50"/>
      <c r="J576" s="50"/>
      <c r="K576" s="51"/>
      <c r="L576" s="50"/>
    </row>
    <row r="577" spans="1:12" ht="15" x14ac:dyDescent="0.2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 x14ac:dyDescent="0.25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71">SUM(G570:G578)</f>
        <v>0</v>
      </c>
      <c r="H579" s="21">
        <f t="shared" ref="H579" si="372">SUM(H570:H578)</f>
        <v>0</v>
      </c>
      <c r="I579" s="21">
        <f t="shared" ref="I579" si="373">SUM(I570:I578)</f>
        <v>0</v>
      </c>
      <c r="J579" s="21">
        <f t="shared" ref="J579" si="374">SUM(J570:J578)</f>
        <v>0</v>
      </c>
      <c r="K579" s="27"/>
      <c r="L579" s="21">
        <f t="shared" ref="L579" ca="1" si="375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 x14ac:dyDescent="0.25">
      <c r="A581" s="25"/>
      <c r="B581" s="16"/>
      <c r="C581" s="11"/>
      <c r="D581" s="12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 x14ac:dyDescent="0.25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5" x14ac:dyDescent="0.2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76">SUM(G580:G583)</f>
        <v>0</v>
      </c>
      <c r="H584" s="21">
        <f t="shared" ref="H584" si="377">SUM(H580:H583)</f>
        <v>0</v>
      </c>
      <c r="I584" s="21">
        <f t="shared" ref="I584" si="378">SUM(I580:I583)</f>
        <v>0</v>
      </c>
      <c r="J584" s="21">
        <f t="shared" ref="J584" si="379">SUM(J580:J583)</f>
        <v>0</v>
      </c>
      <c r="K584" s="27"/>
      <c r="L584" s="21">
        <f t="shared" ref="L584" ca="1" si="380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49"/>
      <c r="F585" s="50"/>
      <c r="G585" s="50"/>
      <c r="H585" s="50"/>
      <c r="I585" s="50"/>
      <c r="J585" s="50"/>
      <c r="K585" s="51"/>
      <c r="L585" s="50"/>
    </row>
    <row r="586" spans="1:12" ht="15" x14ac:dyDescent="0.25">
      <c r="A586" s="25"/>
      <c r="B586" s="16"/>
      <c r="C586" s="11"/>
      <c r="D586" s="7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 x14ac:dyDescent="0.25">
      <c r="A587" s="25"/>
      <c r="B587" s="16"/>
      <c r="C587" s="11"/>
      <c r="D587" s="7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 x14ac:dyDescent="0.25">
      <c r="A588" s="25"/>
      <c r="B588" s="16"/>
      <c r="C588" s="11"/>
      <c r="D588" s="7" t="s">
        <v>23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 x14ac:dyDescent="0.25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5" x14ac:dyDescent="0.2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81">SUM(G585:G590)</f>
        <v>0</v>
      </c>
      <c r="H591" s="21">
        <f t="shared" ref="H591" si="382">SUM(H585:H590)</f>
        <v>0</v>
      </c>
      <c r="I591" s="21">
        <f t="shared" ref="I591" si="383">SUM(I585:I590)</f>
        <v>0</v>
      </c>
      <c r="J591" s="21">
        <f t="shared" ref="J591" si="384">SUM(J585:J590)</f>
        <v>0</v>
      </c>
      <c r="K591" s="27"/>
      <c r="L591" s="21">
        <f t="shared" ref="L591" ca="1" si="385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49"/>
      <c r="F592" s="50"/>
      <c r="G592" s="50"/>
      <c r="H592" s="50"/>
      <c r="I592" s="50"/>
      <c r="J592" s="50"/>
      <c r="K592" s="51"/>
      <c r="L592" s="50"/>
    </row>
    <row r="593" spans="1:12" ht="15" x14ac:dyDescent="0.25">
      <c r="A593" s="25"/>
      <c r="B593" s="16"/>
      <c r="C593" s="11"/>
      <c r="D593" s="12" t="s">
        <v>35</v>
      </c>
      <c r="E593" s="49"/>
      <c r="F593" s="50"/>
      <c r="G593" s="50"/>
      <c r="H593" s="50"/>
      <c r="I593" s="50"/>
      <c r="J593" s="50"/>
      <c r="K593" s="51"/>
      <c r="L593" s="50"/>
    </row>
    <row r="594" spans="1:12" ht="15" x14ac:dyDescent="0.25">
      <c r="A594" s="25"/>
      <c r="B594" s="16"/>
      <c r="C594" s="11"/>
      <c r="D594" s="12" t="s">
        <v>31</v>
      </c>
      <c r="E594" s="49"/>
      <c r="F594" s="50"/>
      <c r="G594" s="50"/>
      <c r="H594" s="50"/>
      <c r="I594" s="50"/>
      <c r="J594" s="50"/>
      <c r="K594" s="51"/>
      <c r="L594" s="50"/>
    </row>
    <row r="595" spans="1:12" ht="15" x14ac:dyDescent="0.25">
      <c r="A595" s="25"/>
      <c r="B595" s="16"/>
      <c r="C595" s="11"/>
      <c r="D595" s="12" t="s">
        <v>24</v>
      </c>
      <c r="E595" s="49"/>
      <c r="F595" s="50"/>
      <c r="G595" s="50"/>
      <c r="H595" s="50"/>
      <c r="I595" s="50"/>
      <c r="J595" s="50"/>
      <c r="K595" s="51"/>
      <c r="L595" s="50"/>
    </row>
    <row r="596" spans="1:12" ht="15" x14ac:dyDescent="0.25">
      <c r="A596" s="25"/>
      <c r="B596" s="16"/>
      <c r="C596" s="11"/>
      <c r="D596" s="6"/>
      <c r="E596" s="49"/>
      <c r="F596" s="50"/>
      <c r="G596" s="50"/>
      <c r="H596" s="50"/>
      <c r="I596" s="50"/>
      <c r="J596" s="50"/>
      <c r="K596" s="51"/>
      <c r="L596" s="50"/>
    </row>
    <row r="597" spans="1:12" ht="15" x14ac:dyDescent="0.25">
      <c r="A597" s="25"/>
      <c r="B597" s="16"/>
      <c r="C597" s="11"/>
      <c r="D597" s="6"/>
      <c r="E597" s="49"/>
      <c r="F597" s="50"/>
      <c r="G597" s="50"/>
      <c r="H597" s="50"/>
      <c r="I597" s="50"/>
      <c r="J597" s="50"/>
      <c r="K597" s="51"/>
      <c r="L597" s="50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86">SUM(G592:G597)</f>
        <v>0</v>
      </c>
      <c r="H598" s="21">
        <f t="shared" ref="H598" si="387">SUM(H592:H597)</f>
        <v>0</v>
      </c>
      <c r="I598" s="21">
        <f t="shared" ref="I598" si="388">SUM(I592:I597)</f>
        <v>0</v>
      </c>
      <c r="J598" s="21">
        <f t="shared" ref="J598" si="389">SUM(J592:J597)</f>
        <v>0</v>
      </c>
      <c r="K598" s="27"/>
      <c r="L598" s="21">
        <f t="shared" ref="L598" ca="1" si="390">SUM(L592:L600)</f>
        <v>0</v>
      </c>
    </row>
    <row r="599" spans="1:12" ht="15" x14ac:dyDescent="0.2">
      <c r="A599" s="36">
        <f>A558</f>
        <v>2</v>
      </c>
      <c r="B599" s="37">
        <f>B558</f>
        <v>7</v>
      </c>
      <c r="C599" s="84" t="s">
        <v>4</v>
      </c>
      <c r="D599" s="85"/>
      <c r="E599" s="38"/>
      <c r="F599" s="39">
        <f>F565+F569+F579+F584+F591+F598</f>
        <v>0</v>
      </c>
      <c r="G599" s="39">
        <f t="shared" ref="G599" si="391">G565+G569+G579+G584+G591+G598</f>
        <v>0</v>
      </c>
      <c r="H599" s="39">
        <f t="shared" ref="H599" si="392">H565+H569+H579+H584+H591+H598</f>
        <v>0</v>
      </c>
      <c r="I599" s="39">
        <f t="shared" ref="I599" si="393">I565+I569+I579+I584+I591+I598</f>
        <v>0</v>
      </c>
      <c r="J599" s="39">
        <f t="shared" ref="J599" si="394">J565+J569+J579+J584+J591+J598</f>
        <v>0</v>
      </c>
      <c r="K599" s="40"/>
      <c r="L599" s="34">
        <f ca="1">L565+L569+L579+L584+L591+L598</f>
        <v>0</v>
      </c>
    </row>
    <row r="600" spans="1:12" x14ac:dyDescent="0.2">
      <c r="A600" s="29"/>
      <c r="B600" s="30"/>
      <c r="C600" s="86" t="s">
        <v>5</v>
      </c>
      <c r="D600" s="86"/>
      <c r="E600" s="86"/>
      <c r="F600" s="41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534.58333333333337</v>
      </c>
      <c r="G600" s="41">
        <f t="shared" ref="G600:J600" si="395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17.880833333333335</v>
      </c>
      <c r="H600" s="41">
        <f t="shared" si="395"/>
        <v>17.976666666666667</v>
      </c>
      <c r="I600" s="41">
        <f t="shared" si="395"/>
        <v>74.204999999999998</v>
      </c>
      <c r="J600" s="41">
        <f t="shared" si="395"/>
        <v>534.83916666666676</v>
      </c>
      <c r="K600" s="41"/>
      <c r="L600" s="41">
        <v>77.760000000000005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2026-03-07T08:43:16Z</dcterms:modified>
</cp:coreProperties>
</file>