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D32725F9-0775-4CB5-852A-46C36C664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2" i="1"/>
  <c r="L573" i="1"/>
  <c r="L578" i="1"/>
  <c r="L563" i="1"/>
  <c r="L593" i="1"/>
  <c r="L585" i="1"/>
</calcChain>
</file>

<file path=xl/sharedStrings.xml><?xml version="1.0" encoding="utf-8"?>
<sst xmlns="http://schemas.openxmlformats.org/spreadsheetml/2006/main" count="585" uniqueCount="82">
  <si>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</si>
  <si>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</si>
  <si>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</si>
  <si>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</si>
  <si>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</si>
  <si>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</si>
  <si>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</si>
  <si>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</si>
  <si>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</si>
  <si>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</si>
  <si>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</si>
  <si>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</si>
  <si>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</si>
  <si>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</si>
  <si>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</si>
  <si>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</si>
  <si>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</si>
  <si>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</si>
  <si>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</si>
  <si>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</si>
  <si>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</si>
  <si>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</si>
  <si>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</si>
  <si>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</si>
  <si>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</si>
  <si>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</si>
  <si>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</si>
  <si>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</si>
  <si>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</si>
  <si>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</si>
  <si>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</si>
  <si>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</si>
  <si>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</si>
  <si>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</si>
  <si>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</si>
  <si>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</si>
  <si>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</si>
  <si>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</si>
  <si>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</si>
  <si>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</si>
  <si>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</si>
  <si>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</si>
  <si>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</si>
  <si>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</si>
  <si>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</si>
  <si>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</si>
  <si>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</si>
  <si>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</si>
  <si>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</si>
  <si>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</si>
  <si>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</si>
  <si>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</si>
  <si>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</si>
  <si>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</si>
  <si>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</si>
  <si>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</si>
  <si>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</si>
  <si>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</si>
  <si>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</si>
  <si>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</si>
  <si>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</si>
  <si>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</si>
  <si>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</si>
  <si>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 xml:space="preserve">Напиток из свежих фруктов (75С) 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</si>
  <si>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</si>
  <si>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</si>
  <si>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</si>
  <si>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</si>
  <si>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</si>
  <si>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</si>
  <si>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</si>
  <si>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</si>
  <si>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</si>
  <si>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</si>
  <si>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</si>
  <si>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</si>
  <si>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</si>
  <si>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</si>
  <si>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салат</t>
  </si>
  <si>
    <t>ТТК</t>
  </si>
  <si>
    <t>МБОУ "Многопрофильный лицей им. Г. Курсави" Арского МР РТ</t>
  </si>
  <si>
    <t>Ильясов М. 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</si>
</sst>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33.75" customHeight="1" x14ac:dyDescent="0.25">
      <c r="A1" s="1" t="s">
        <v>7</v>
      </c>
      <c r="C1" s="77" t="s">
        <v>80</v>
      </c>
      <c r="D1" s="78"/>
      <c r="E1" s="78"/>
      <c r="F1" s="13" t="s">
        <v>45</v>
      </c>
      <c r="G1" s="2" t="s">
        <v>16</v>
      </c>
      <c r="H1" s="79" t="s">
        <v>44</v>
      </c>
      <c r="I1" s="79"/>
      <c r="J1" s="79"/>
      <c r="K1" s="79"/>
    </row>
    <row r="2" spans="1:12" ht="18" x14ac:dyDescent="0.2">
      <c r="A2" s="43" t="s">
        <v>6</v>
      </c>
      <c r="C2" s="2"/>
      <c r="G2" s="2" t="s">
        <v>17</v>
      </c>
      <c r="H2" s="79" t="s">
        <v>81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78</v>
      </c>
      <c r="E6" s="47" t="s">
        <v>46</v>
      </c>
      <c r="F6" s="48">
        <v>60</v>
      </c>
      <c r="G6" s="58">
        <v>0.6</v>
      </c>
      <c r="H6" s="48">
        <v>3.01</v>
      </c>
      <c r="I6" s="48">
        <v>5.1100000000000003</v>
      </c>
      <c r="J6" s="48">
        <v>51</v>
      </c>
      <c r="K6" s="49" t="s">
        <v>79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60" t="s">
        <v>47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79</v>
      </c>
      <c r="L7" s="51"/>
    </row>
    <row r="8" spans="1:12" ht="15" x14ac:dyDescent="0.25">
      <c r="A8" s="25"/>
      <c r="B8" s="16"/>
      <c r="C8" s="11"/>
      <c r="D8" s="70" t="s">
        <v>20</v>
      </c>
      <c r="E8" s="60" t="s">
        <v>48</v>
      </c>
      <c r="F8" s="51">
        <v>155</v>
      </c>
      <c r="G8" s="59">
        <v>5.7</v>
      </c>
      <c r="H8" s="51">
        <v>4.3</v>
      </c>
      <c r="I8" s="51">
        <v>31.99</v>
      </c>
      <c r="J8" s="51">
        <v>189</v>
      </c>
      <c r="K8" s="52">
        <v>203</v>
      </c>
      <c r="L8" s="51"/>
    </row>
    <row r="9" spans="1:12" ht="15" x14ac:dyDescent="0.25">
      <c r="A9" s="25"/>
      <c r="B9" s="16"/>
      <c r="C9" s="11"/>
      <c r="D9" s="70" t="s">
        <v>21</v>
      </c>
      <c r="E9" s="60" t="s">
        <v>49</v>
      </c>
      <c r="F9" s="51">
        <v>200</v>
      </c>
      <c r="G9" s="59">
        <v>0.7</v>
      </c>
      <c r="H9" s="62">
        <v>0.09</v>
      </c>
      <c r="I9" s="51">
        <v>22.03</v>
      </c>
      <c r="J9" s="51">
        <v>93</v>
      </c>
      <c r="K9" s="52">
        <v>349</v>
      </c>
      <c r="L9" s="51"/>
    </row>
    <row r="10" spans="1:12" ht="15" x14ac:dyDescent="0.25">
      <c r="A10" s="25"/>
      <c r="B10" s="16"/>
      <c r="C10" s="11"/>
      <c r="D10" s="7" t="s">
        <v>22</v>
      </c>
      <c r="E10" s="60" t="s">
        <v>50</v>
      </c>
      <c r="F10" s="51">
        <v>30</v>
      </c>
      <c r="G10" s="59">
        <v>2</v>
      </c>
      <c r="H10" s="51">
        <v>0.36</v>
      </c>
      <c r="I10" s="51">
        <v>11.88</v>
      </c>
      <c r="J10" s="51">
        <v>59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19.2</v>
      </c>
      <c r="H13" s="21">
        <f t="shared" si="0"/>
        <v>20.689999999999998</v>
      </c>
      <c r="I13" s="21">
        <f t="shared" si="0"/>
        <v>84.8</v>
      </c>
      <c r="J13" s="21">
        <f t="shared" si="0"/>
        <v>590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535</v>
      </c>
      <c r="G47" s="34">
        <f t="shared" ref="G47:J47" si="7">G13+G17+G27+G32+G39+G46</f>
        <v>19.2</v>
      </c>
      <c r="H47" s="34">
        <f t="shared" si="7"/>
        <v>20.689999999999998</v>
      </c>
      <c r="I47" s="34">
        <f t="shared" si="7"/>
        <v>84.8</v>
      </c>
      <c r="J47" s="34">
        <f t="shared" si="7"/>
        <v>590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23</v>
      </c>
      <c r="E48" s="63" t="s">
        <v>51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64"/>
      <c r="L48" s="65">
        <v>66.760000000000005</v>
      </c>
    </row>
    <row r="49" spans="1:12" ht="25.5" x14ac:dyDescent="0.25">
      <c r="A49" s="15"/>
      <c r="B49" s="16"/>
      <c r="C49" s="11"/>
      <c r="D49" s="71" t="s">
        <v>20</v>
      </c>
      <c r="E49" s="60" t="s">
        <v>52</v>
      </c>
      <c r="F49" s="51">
        <v>215</v>
      </c>
      <c r="G49" s="62">
        <v>13.65</v>
      </c>
      <c r="H49" s="51">
        <v>15.29</v>
      </c>
      <c r="I49" s="51">
        <v>32.32</v>
      </c>
      <c r="J49" s="51">
        <v>331</v>
      </c>
      <c r="K49" s="52" t="s">
        <v>79</v>
      </c>
      <c r="L49" s="51"/>
    </row>
    <row r="50" spans="1:12" ht="15" x14ac:dyDescent="0.25">
      <c r="A50" s="15"/>
      <c r="B50" s="16"/>
      <c r="C50" s="11"/>
      <c r="D50" s="70" t="s">
        <v>21</v>
      </c>
      <c r="E50" s="60" t="s">
        <v>53</v>
      </c>
      <c r="F50" s="51">
        <v>200</v>
      </c>
      <c r="G50" s="66">
        <v>7.0000000000000007E-2</v>
      </c>
      <c r="H50" s="62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0" t="s">
        <v>22</v>
      </c>
      <c r="E51" s="60" t="s">
        <v>50</v>
      </c>
      <c r="F51" s="51">
        <v>30</v>
      </c>
      <c r="G51" s="51">
        <v>1.98</v>
      </c>
      <c r="H51" s="62">
        <v>0.36</v>
      </c>
      <c r="I51" s="51">
        <v>11.88</v>
      </c>
      <c r="J51" s="51">
        <v>59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>SUM(H48:H54)</f>
        <v>16.07</v>
      </c>
      <c r="I55" s="21">
        <f t="shared" ref="I55" si="9">SUM(I48:I54)</f>
        <v>64.010000000000005</v>
      </c>
      <c r="J55" s="21">
        <f>SUM(J48:J54)</f>
        <v>477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545</v>
      </c>
      <c r="G89" s="34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34">
        <f t="shared" ref="J89" si="33">J55+J59+J69+J74+J81+J88</f>
        <v>477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/>
      <c r="E90" s="47" t="s">
        <v>54</v>
      </c>
      <c r="F90" s="48">
        <v>10</v>
      </c>
      <c r="G90" s="48">
        <v>2.63</v>
      </c>
      <c r="H90" s="48">
        <v>2.66</v>
      </c>
      <c r="I90" s="48"/>
      <c r="J90" s="48">
        <v>34</v>
      </c>
      <c r="K90" s="49">
        <v>15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55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20</v>
      </c>
      <c r="E92" s="50" t="s">
        <v>56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57</v>
      </c>
      <c r="F93" s="51">
        <v>200</v>
      </c>
      <c r="G93" s="51">
        <v>0.11</v>
      </c>
      <c r="H93" s="51">
        <v>0.02</v>
      </c>
      <c r="I93" s="51">
        <v>10.15</v>
      </c>
      <c r="J93" s="51">
        <v>41</v>
      </c>
      <c r="K93" s="52">
        <v>377</v>
      </c>
      <c r="L93" s="51"/>
    </row>
    <row r="94" spans="1:12" ht="15" x14ac:dyDescent="0.25">
      <c r="A94" s="25"/>
      <c r="B94" s="16"/>
      <c r="C94" s="11"/>
      <c r="D94" s="7" t="s">
        <v>22</v>
      </c>
      <c r="E94" s="50" t="s">
        <v>50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/>
      <c r="E132" s="47" t="s">
        <v>58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29</v>
      </c>
      <c r="K132" s="49" t="s">
        <v>79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47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79</v>
      </c>
      <c r="L133" s="51"/>
    </row>
    <row r="134" spans="1:12" ht="15" x14ac:dyDescent="0.25">
      <c r="A134" s="25"/>
      <c r="B134" s="16"/>
      <c r="C134" s="11"/>
      <c r="D134" s="7" t="s">
        <v>20</v>
      </c>
      <c r="E134" s="50" t="s">
        <v>59</v>
      </c>
      <c r="F134" s="51">
        <v>153</v>
      </c>
      <c r="G134" s="51">
        <v>3.08</v>
      </c>
      <c r="H134" s="51">
        <v>6.25</v>
      </c>
      <c r="I134" s="66">
        <v>20.47</v>
      </c>
      <c r="J134" s="51">
        <v>150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21</v>
      </c>
      <c r="E135" s="60" t="s">
        <v>60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45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22</v>
      </c>
      <c r="E136" s="60" t="s">
        <v>61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</v>
      </c>
      <c r="K136" s="52"/>
      <c r="L136" s="51"/>
    </row>
    <row r="137" spans="1:12" ht="15" x14ac:dyDescent="0.25">
      <c r="A137" s="25"/>
      <c r="B137" s="16"/>
      <c r="C137" s="11"/>
      <c r="D137" s="70" t="s">
        <v>22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573</v>
      </c>
      <c r="G139" s="21">
        <f t="shared" ref="G139" si="64">SUM(G132:G138)</f>
        <v>19.39</v>
      </c>
      <c r="H139" s="21">
        <f>SUM(H132:H138)</f>
        <v>20.02</v>
      </c>
      <c r="I139" s="21">
        <f t="shared" ref="I139" si="65">SUM(I132:I138)</f>
        <v>81.720000000000013</v>
      </c>
      <c r="J139" s="21">
        <f t="shared" ref="J139" si="66">SUM(J132:J138)</f>
        <v>571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/>
      <c r="E174" s="63" t="s">
        <v>54</v>
      </c>
      <c r="F174" s="48">
        <v>15</v>
      </c>
      <c r="G174" s="48">
        <v>3.95</v>
      </c>
      <c r="H174" s="48">
        <v>3.99</v>
      </c>
      <c r="I174" s="65"/>
      <c r="J174" s="48">
        <v>51</v>
      </c>
      <c r="K174" s="49">
        <v>15</v>
      </c>
      <c r="L174" s="65">
        <v>66.760000000000005</v>
      </c>
    </row>
    <row r="175" spans="1:12" ht="15" x14ac:dyDescent="0.25">
      <c r="A175" s="25"/>
      <c r="B175" s="16"/>
      <c r="C175" s="11"/>
      <c r="D175" s="5" t="s">
        <v>20</v>
      </c>
      <c r="E175" s="60" t="s">
        <v>62</v>
      </c>
      <c r="F175" s="51">
        <v>100</v>
      </c>
      <c r="G175" s="51">
        <v>7.28</v>
      </c>
      <c r="H175" s="51">
        <v>11.94</v>
      </c>
      <c r="I175" s="51">
        <v>8.36</v>
      </c>
      <c r="J175" s="51">
        <v>124</v>
      </c>
      <c r="K175" s="52">
        <v>279</v>
      </c>
      <c r="L175" s="51"/>
    </row>
    <row r="176" spans="1:12" ht="15" x14ac:dyDescent="0.25">
      <c r="A176" s="25"/>
      <c r="B176" s="16"/>
      <c r="C176" s="11"/>
      <c r="D176" s="70" t="s">
        <v>20</v>
      </c>
      <c r="E176" s="60" t="s">
        <v>48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</v>
      </c>
      <c r="K176" s="52">
        <v>203</v>
      </c>
      <c r="L176" s="51"/>
    </row>
    <row r="177" spans="1:12" ht="15" x14ac:dyDescent="0.25">
      <c r="A177" s="25"/>
      <c r="B177" s="16"/>
      <c r="C177" s="11"/>
      <c r="D177" s="70" t="s">
        <v>21</v>
      </c>
      <c r="E177" s="60" t="s">
        <v>63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</v>
      </c>
      <c r="K177" s="52" t="s">
        <v>79</v>
      </c>
      <c r="L177" s="51"/>
    </row>
    <row r="178" spans="1:12" ht="15" x14ac:dyDescent="0.25">
      <c r="A178" s="25"/>
      <c r="B178" s="16"/>
      <c r="C178" s="11"/>
      <c r="D178" s="7" t="s">
        <v>22</v>
      </c>
      <c r="E178" s="60" t="s">
        <v>61</v>
      </c>
      <c r="F178" s="51">
        <v>45</v>
      </c>
      <c r="G178" s="51">
        <v>3.42</v>
      </c>
      <c r="H178" s="51">
        <v>0.36</v>
      </c>
      <c r="I178" s="66">
        <v>22.14</v>
      </c>
      <c r="J178" s="51">
        <v>106</v>
      </c>
      <c r="K178" s="52"/>
      <c r="L178" s="51"/>
    </row>
    <row r="179" spans="1:12" ht="15" x14ac:dyDescent="0.25">
      <c r="A179" s="25"/>
      <c r="B179" s="16"/>
      <c r="C179" s="11"/>
      <c r="D179" s="67"/>
      <c r="E179" s="6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545</v>
      </c>
      <c r="G181" s="21">
        <f t="shared" ref="G181" si="93">SUM(G174:G180)</f>
        <v>20.089999999999996</v>
      </c>
      <c r="H181" s="21">
        <f t="shared" ref="H181" si="94">SUM(H174:H180)</f>
        <v>20.080000000000002</v>
      </c>
      <c r="I181" s="21">
        <f>SUM(I174:I180)</f>
        <v>83.92</v>
      </c>
      <c r="J181" s="21">
        <f t="shared" ref="J181" si="95">SUM(J174:J180)</f>
        <v>560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545</v>
      </c>
      <c r="G215" s="34">
        <f t="shared" ref="G215" si="116">G181+G185+G195+G200+G207+G214</f>
        <v>20.089999999999996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78</v>
      </c>
      <c r="E216" s="63" t="s">
        <v>64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</v>
      </c>
      <c r="K216" s="49">
        <v>47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60" t="s">
        <v>65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</v>
      </c>
      <c r="K217" s="52">
        <v>234</v>
      </c>
      <c r="L217" s="51"/>
    </row>
    <row r="218" spans="1:12" ht="15" x14ac:dyDescent="0.25">
      <c r="A218" s="25"/>
      <c r="B218" s="16"/>
      <c r="C218" s="11"/>
      <c r="D218" s="70" t="s">
        <v>20</v>
      </c>
      <c r="E218" s="60" t="s">
        <v>66</v>
      </c>
      <c r="F218" s="51">
        <v>153</v>
      </c>
      <c r="G218" s="51">
        <v>3.63</v>
      </c>
      <c r="H218" s="51">
        <v>6.5</v>
      </c>
      <c r="I218" s="66">
        <v>37.58</v>
      </c>
      <c r="J218" s="51">
        <v>223</v>
      </c>
      <c r="K218" s="52">
        <v>302</v>
      </c>
      <c r="L218" s="51"/>
    </row>
    <row r="219" spans="1:12" ht="15" x14ac:dyDescent="0.25">
      <c r="A219" s="25"/>
      <c r="B219" s="16"/>
      <c r="C219" s="11"/>
      <c r="D219" s="7" t="s">
        <v>21</v>
      </c>
      <c r="E219" s="60" t="s">
        <v>57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22</v>
      </c>
      <c r="E220" s="60" t="s">
        <v>50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21">SUM(G216:G222)</f>
        <v>19.940000000000001</v>
      </c>
      <c r="H223" s="21">
        <f t="shared" ref="H223" si="122">SUM(H216:H222)</f>
        <v>20.179999999999996</v>
      </c>
      <c r="I223" s="21">
        <f t="shared" ref="I223" si="123">SUM(I216:I222)</f>
        <v>80.569999999999993</v>
      </c>
      <c r="J223" s="21">
        <f t="shared" ref="J223" si="124">SUM(J216:J222)</f>
        <v>564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564</v>
      </c>
      <c r="K257" s="35"/>
      <c r="L257" s="34">
        <f t="shared" ref="L257" si="150">L223+L227+L237+L242+L249+L256</f>
        <v>66.760000000000005</v>
      </c>
    </row>
    <row r="258" spans="1:12" ht="25.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 t="s">
        <v>67</v>
      </c>
      <c r="F258" s="48">
        <v>245</v>
      </c>
      <c r="G258" s="48">
        <v>16.02</v>
      </c>
      <c r="H258" s="48">
        <v>18.13</v>
      </c>
      <c r="I258" s="48">
        <v>42.98</v>
      </c>
      <c r="J258" s="48">
        <v>386</v>
      </c>
      <c r="K258" s="49" t="s">
        <v>79</v>
      </c>
      <c r="L258" s="48"/>
    </row>
    <row r="259" spans="1:12" ht="15" x14ac:dyDescent="0.25">
      <c r="A259" s="25"/>
      <c r="B259" s="16"/>
      <c r="C259" s="11"/>
      <c r="D259" s="6" t="s">
        <v>21</v>
      </c>
      <c r="E259" s="50" t="s">
        <v>68</v>
      </c>
      <c r="F259" s="51">
        <v>200</v>
      </c>
      <c r="G259" s="51">
        <v>0.24</v>
      </c>
      <c r="H259" s="51">
        <v>0.09</v>
      </c>
      <c r="I259" s="51">
        <v>12.43</v>
      </c>
      <c r="J259" s="51">
        <v>54</v>
      </c>
      <c r="K259" s="52">
        <v>376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61</v>
      </c>
      <c r="F260" s="51">
        <v>25</v>
      </c>
      <c r="G260" s="51">
        <v>1.9</v>
      </c>
      <c r="H260" s="51">
        <v>0.2</v>
      </c>
      <c r="I260" s="51">
        <v>12.3</v>
      </c>
      <c r="J260" s="51">
        <v>59</v>
      </c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 t="s">
        <v>50</v>
      </c>
      <c r="F261" s="51">
        <v>30</v>
      </c>
      <c r="G261" s="51">
        <v>1.98</v>
      </c>
      <c r="H261" s="51">
        <v>0.36</v>
      </c>
      <c r="I261" s="51">
        <v>11.88</v>
      </c>
      <c r="J261" s="51">
        <v>59</v>
      </c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500</v>
      </c>
      <c r="G265" s="21">
        <f t="shared" ref="G265" si="151">SUM(G258:G264)</f>
        <v>20.139999999999997</v>
      </c>
      <c r="H265" s="21">
        <f t="shared" ref="H265" si="152">SUM(H258:H264)</f>
        <v>18.779999999999998</v>
      </c>
      <c r="I265" s="21">
        <f t="shared" ref="I265" si="153">SUM(I258:I264)</f>
        <v>79.589999999999989</v>
      </c>
      <c r="J265" s="21">
        <f t="shared" ref="J265" si="154">SUM(J258:J264)</f>
        <v>558</v>
      </c>
      <c r="K265" s="27"/>
      <c r="L265" s="21">
        <f t="shared" si="125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500</v>
      </c>
      <c r="G299" s="34">
        <f t="shared" ref="G299" si="175">G265+G269+G279+G284+G291+G298</f>
        <v>20.139999999999997</v>
      </c>
      <c r="H299" s="34">
        <f t="shared" ref="H299" si="176">H265+H269+H279+H284+H291+H298</f>
        <v>18.779999999999998</v>
      </c>
      <c r="I299" s="34">
        <f t="shared" ref="I299" si="177">I265+I269+I279+I284+I291+I298</f>
        <v>79.589999999999989</v>
      </c>
      <c r="J299" s="34">
        <f t="shared" ref="J299" si="178">J265+J269+J279+J284+J291+J298</f>
        <v>558</v>
      </c>
      <c r="K299" s="35"/>
      <c r="L299" s="34">
        <f t="shared" ref="L299" si="179">L265+L269+L279+L284+L291+L298</f>
        <v>0</v>
      </c>
    </row>
    <row r="300" spans="1:12" ht="15.75" thickBot="1" x14ac:dyDescent="0.3">
      <c r="A300" s="22">
        <v>1</v>
      </c>
      <c r="B300" s="23">
        <v>8</v>
      </c>
      <c r="C300" s="24" t="s">
        <v>19</v>
      </c>
      <c r="D300" s="5" t="s">
        <v>23</v>
      </c>
      <c r="E300" s="63" t="s">
        <v>51</v>
      </c>
      <c r="F300" s="48">
        <v>100</v>
      </c>
      <c r="G300" s="68">
        <v>0.4</v>
      </c>
      <c r="H300" s="48">
        <v>0.4</v>
      </c>
      <c r="I300" s="65">
        <v>9.8000000000000007</v>
      </c>
      <c r="J300" s="48">
        <v>47</v>
      </c>
      <c r="K300" s="49"/>
      <c r="L300" s="65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60" t="s">
        <v>69</v>
      </c>
      <c r="F301" s="51">
        <v>200</v>
      </c>
      <c r="G301" s="51">
        <v>15.95</v>
      </c>
      <c r="H301" s="51">
        <v>19.55</v>
      </c>
      <c r="I301" s="51">
        <v>39.75</v>
      </c>
      <c r="J301" s="51">
        <v>408</v>
      </c>
      <c r="K301" s="52">
        <v>265</v>
      </c>
      <c r="L301" s="51"/>
    </row>
    <row r="302" spans="1:12" ht="15" x14ac:dyDescent="0.25">
      <c r="A302" s="25"/>
      <c r="B302" s="16"/>
      <c r="C302" s="11"/>
      <c r="D302" s="70" t="s">
        <v>21</v>
      </c>
      <c r="E302" s="60" t="s">
        <v>53</v>
      </c>
      <c r="F302" s="51">
        <v>200</v>
      </c>
      <c r="G302" s="51">
        <v>7.0000000000000007E-2</v>
      </c>
      <c r="H302" s="51">
        <v>0.02</v>
      </c>
      <c r="I302" s="51">
        <v>10.01</v>
      </c>
      <c r="J302" s="51">
        <v>40</v>
      </c>
      <c r="K302" s="52">
        <v>376</v>
      </c>
      <c r="L302" s="51"/>
    </row>
    <row r="303" spans="1:12" ht="15" x14ac:dyDescent="0.25">
      <c r="A303" s="25"/>
      <c r="B303" s="16"/>
      <c r="C303" s="11"/>
      <c r="D303" s="70" t="s">
        <v>22</v>
      </c>
      <c r="E303" s="60" t="s">
        <v>61</v>
      </c>
      <c r="F303" s="51">
        <v>25</v>
      </c>
      <c r="G303" s="51">
        <v>1.9</v>
      </c>
      <c r="H303" s="51">
        <v>0.2</v>
      </c>
      <c r="I303" s="51">
        <v>12.3</v>
      </c>
      <c r="J303" s="51">
        <v>59</v>
      </c>
      <c r="K303" s="52"/>
      <c r="L303" s="51"/>
    </row>
    <row r="304" spans="1:12" ht="15" x14ac:dyDescent="0.25">
      <c r="A304" s="25"/>
      <c r="B304" s="16"/>
      <c r="C304" s="11"/>
      <c r="D304" s="7" t="s">
        <v>22</v>
      </c>
      <c r="E304" s="60" t="s">
        <v>50</v>
      </c>
      <c r="F304" s="51">
        <v>20</v>
      </c>
      <c r="G304" s="51">
        <v>1.32</v>
      </c>
      <c r="H304" s="51">
        <v>0.24</v>
      </c>
      <c r="I304" s="51">
        <v>7.92</v>
      </c>
      <c r="J304" s="51">
        <v>40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545</v>
      </c>
      <c r="G307" s="21">
        <f t="shared" ref="G307" si="180">SUM(G300:G306)</f>
        <v>19.639999999999997</v>
      </c>
      <c r="H307" s="21">
        <f t="shared" ref="H307" si="181">SUM(H300:H306)</f>
        <v>20.409999999999997</v>
      </c>
      <c r="I307" s="21">
        <f>SUM(I300:I306)</f>
        <v>79.78</v>
      </c>
      <c r="J307" s="21">
        <f t="shared" ref="J307" si="182">SUM(J300:J306)</f>
        <v>594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1</v>
      </c>
      <c r="B308" s="14">
        <f>B300</f>
        <v>8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1</v>
      </c>
      <c r="B312" s="14">
        <f>B300</f>
        <v>8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1</v>
      </c>
      <c r="B322" s="14">
        <f>B300</f>
        <v>8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1</v>
      </c>
      <c r="B327" s="14">
        <f>B300</f>
        <v>8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1</v>
      </c>
      <c r="B334" s="14">
        <f>B300</f>
        <v>8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1</v>
      </c>
      <c r="B341" s="32">
        <f>B300</f>
        <v>8</v>
      </c>
      <c r="C341" s="75" t="s">
        <v>4</v>
      </c>
      <c r="D341" s="76"/>
      <c r="E341" s="33"/>
      <c r="F341" s="34">
        <f>F307+F311+F321+F326+F333+F340</f>
        <v>545</v>
      </c>
      <c r="G341" s="34">
        <f t="shared" ref="G341" si="204">G307+G311+G321+G326+G333+G340</f>
        <v>19.639999999999997</v>
      </c>
      <c r="H341" s="34">
        <f t="shared" ref="H341" si="205">H307+H311+H321+H326+H333+H340</f>
        <v>20.409999999999997</v>
      </c>
      <c r="I341" s="34">
        <f t="shared" ref="I341" si="206">I307+I311+I321+I326+I333+I340</f>
        <v>79.78</v>
      </c>
      <c r="J341" s="34">
        <f t="shared" ref="J341" si="207">J307+J311+J321+J326+J333+J340</f>
        <v>594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1</v>
      </c>
      <c r="B342" s="16">
        <v>9</v>
      </c>
      <c r="C342" s="24" t="s">
        <v>19</v>
      </c>
      <c r="D342" s="5" t="s">
        <v>78</v>
      </c>
      <c r="E342" s="63" t="s">
        <v>70</v>
      </c>
      <c r="F342" s="48">
        <v>60</v>
      </c>
      <c r="G342" s="48">
        <v>0.84</v>
      </c>
      <c r="H342" s="48">
        <v>3.61</v>
      </c>
      <c r="I342" s="48">
        <v>4.96</v>
      </c>
      <c r="J342" s="48">
        <v>56</v>
      </c>
      <c r="K342" s="49">
        <v>52</v>
      </c>
      <c r="L342" s="48">
        <v>66.760000000000005</v>
      </c>
    </row>
    <row r="343" spans="1:12" ht="15" x14ac:dyDescent="0.25">
      <c r="A343" s="15"/>
      <c r="B343" s="16"/>
      <c r="C343" s="11"/>
      <c r="D343" s="71" t="s">
        <v>20</v>
      </c>
      <c r="E343" s="60" t="s">
        <v>71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52">
        <v>229</v>
      </c>
      <c r="L343" s="51"/>
    </row>
    <row r="344" spans="1:12" ht="15" x14ac:dyDescent="0.25">
      <c r="A344" s="15"/>
      <c r="B344" s="16"/>
      <c r="C344" s="11"/>
      <c r="D344" s="70" t="s">
        <v>20</v>
      </c>
      <c r="E344" s="60" t="s">
        <v>59</v>
      </c>
      <c r="F344" s="51">
        <v>153</v>
      </c>
      <c r="G344" s="51">
        <v>3.08</v>
      </c>
      <c r="H344" s="51">
        <v>6.25</v>
      </c>
      <c r="I344" s="51">
        <v>20.47</v>
      </c>
      <c r="J344" s="62">
        <v>150</v>
      </c>
      <c r="K344" s="52">
        <v>312</v>
      </c>
      <c r="L344" s="51"/>
    </row>
    <row r="345" spans="1:12" ht="15" x14ac:dyDescent="0.25">
      <c r="A345" s="15"/>
      <c r="B345" s="16"/>
      <c r="C345" s="11"/>
      <c r="D345" s="7" t="s">
        <v>21</v>
      </c>
      <c r="E345" s="60" t="s">
        <v>72</v>
      </c>
      <c r="F345" s="51">
        <v>200</v>
      </c>
      <c r="G345" s="51">
        <v>0.16</v>
      </c>
      <c r="H345" s="51">
        <v>0.16</v>
      </c>
      <c r="I345" s="51">
        <v>17.899999999999999</v>
      </c>
      <c r="J345" s="51">
        <v>75</v>
      </c>
      <c r="K345" s="52">
        <v>342</v>
      </c>
      <c r="L345" s="51"/>
    </row>
    <row r="346" spans="1:12" ht="15" x14ac:dyDescent="0.25">
      <c r="A346" s="15"/>
      <c r="B346" s="16"/>
      <c r="C346" s="11"/>
      <c r="D346" s="70" t="s">
        <v>22</v>
      </c>
      <c r="E346" s="60" t="s">
        <v>61</v>
      </c>
      <c r="F346" s="51">
        <v>35</v>
      </c>
      <c r="G346" s="51">
        <v>2.66</v>
      </c>
      <c r="H346" s="51">
        <v>0.28000000000000003</v>
      </c>
      <c r="I346" s="51">
        <v>17.22</v>
      </c>
      <c r="J346" s="51">
        <v>82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548</v>
      </c>
      <c r="G349" s="21">
        <f t="shared" ref="G349" si="209">SUM(G342:G348)</f>
        <v>15.790000000000001</v>
      </c>
      <c r="H349" s="21">
        <f t="shared" ref="H349" si="210">SUM(H342:H348)</f>
        <v>16.39</v>
      </c>
      <c r="I349" s="21">
        <f t="shared" ref="I349" si="211">SUM(I342:I348)</f>
        <v>64.349999999999994</v>
      </c>
      <c r="J349" s="21">
        <f t="shared" ref="J349" si="212">SUM(J342:J348)</f>
        <v>468</v>
      </c>
      <c r="K349" s="27"/>
      <c r="L349" s="21">
        <f t="shared" si="183"/>
        <v>66.760000000000005</v>
      </c>
    </row>
    <row r="350" spans="1:12" ht="15" x14ac:dyDescent="0.25">
      <c r="A350" s="14">
        <f>A342</f>
        <v>1</v>
      </c>
      <c r="B350" s="14">
        <f>B342</f>
        <v>9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1</v>
      </c>
      <c r="B354" s="14">
        <f>B342</f>
        <v>9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1</v>
      </c>
      <c r="B364" s="14">
        <f>B342</f>
        <v>9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1</v>
      </c>
      <c r="B369" s="14">
        <f>B342</f>
        <v>9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1</v>
      </c>
      <c r="B376" s="14">
        <f>B342</f>
        <v>9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1</v>
      </c>
      <c r="B383" s="36">
        <f>B342</f>
        <v>9</v>
      </c>
      <c r="C383" s="75" t="s">
        <v>4</v>
      </c>
      <c r="D383" s="76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16.39</v>
      </c>
      <c r="I383" s="34">
        <f t="shared" ref="I383" si="235">I349+I353+I363+I368+I375+I382</f>
        <v>64.349999999999994</v>
      </c>
      <c r="J383" s="34">
        <f t="shared" ref="J383" si="236">J349+J353+J363+J368+J375+J382</f>
        <v>468</v>
      </c>
      <c r="K383" s="35"/>
      <c r="L383" s="34">
        <f t="shared" ref="L383" si="237">L349+L353+L363+L368+L375+L382</f>
        <v>66.760000000000005</v>
      </c>
    </row>
    <row r="384" spans="1:12" ht="26.25" thickBot="1" x14ac:dyDescent="0.3">
      <c r="A384" s="22">
        <v>1</v>
      </c>
      <c r="B384" s="23">
        <v>10</v>
      </c>
      <c r="C384" s="24" t="s">
        <v>19</v>
      </c>
      <c r="D384" s="5" t="s">
        <v>20</v>
      </c>
      <c r="E384" s="63" t="s">
        <v>73</v>
      </c>
      <c r="F384" s="48">
        <v>100</v>
      </c>
      <c r="G384" s="48">
        <v>3.17</v>
      </c>
      <c r="H384" s="48">
        <v>5.19</v>
      </c>
      <c r="I384" s="48">
        <v>9.85</v>
      </c>
      <c r="J384" s="48">
        <v>118</v>
      </c>
      <c r="K384" s="49" t="s">
        <v>79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60" t="s">
        <v>48</v>
      </c>
      <c r="F385" s="51">
        <v>183</v>
      </c>
      <c r="G385" s="51">
        <v>6.64</v>
      </c>
      <c r="H385" s="51">
        <v>7.6</v>
      </c>
      <c r="I385" s="51">
        <v>31.78</v>
      </c>
      <c r="J385" s="51">
        <v>222</v>
      </c>
      <c r="K385" s="52">
        <v>203</v>
      </c>
      <c r="L385" s="51"/>
    </row>
    <row r="386" spans="1:12" ht="15" x14ac:dyDescent="0.25">
      <c r="A386" s="25"/>
      <c r="B386" s="16"/>
      <c r="C386" s="11"/>
      <c r="D386" s="70" t="s">
        <v>21</v>
      </c>
      <c r="E386" s="60" t="s">
        <v>74</v>
      </c>
      <c r="F386" s="51">
        <v>200</v>
      </c>
      <c r="G386" s="51">
        <v>4.08</v>
      </c>
      <c r="H386" s="51">
        <v>3.54</v>
      </c>
      <c r="I386" s="51">
        <v>7.6</v>
      </c>
      <c r="J386" s="51">
        <v>79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22</v>
      </c>
      <c r="E387" s="60" t="s">
        <v>61</v>
      </c>
      <c r="F387" s="51">
        <v>30</v>
      </c>
      <c r="G387" s="51">
        <v>2.2799999999999998</v>
      </c>
      <c r="H387" s="51">
        <v>0.24</v>
      </c>
      <c r="I387" s="51">
        <v>14.76</v>
      </c>
      <c r="J387" s="51">
        <v>70</v>
      </c>
      <c r="K387" s="52"/>
      <c r="L387" s="51"/>
    </row>
    <row r="388" spans="1:12" ht="15" x14ac:dyDescent="0.25">
      <c r="A388" s="25"/>
      <c r="B388" s="16"/>
      <c r="C388" s="11"/>
      <c r="D388" s="67"/>
      <c r="E388" s="6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513</v>
      </c>
      <c r="G391" s="21">
        <f t="shared" ref="G391" si="238">SUM(G384:G390)</f>
        <v>16.169999999999998</v>
      </c>
      <c r="H391" s="21">
        <f t="shared" ref="H391" si="239">SUM(H384:H390)</f>
        <v>16.569999999999997</v>
      </c>
      <c r="I391" s="21">
        <f t="shared" ref="I391" si="240">SUM(I384:I390)</f>
        <v>63.99</v>
      </c>
      <c r="J391" s="21">
        <f t="shared" ref="J391" si="241">SUM(J384:J390)</f>
        <v>489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1</v>
      </c>
      <c r="B392" s="14">
        <f>B384</f>
        <v>10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1</v>
      </c>
      <c r="B396" s="14">
        <f>B384</f>
        <v>10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1</v>
      </c>
      <c r="B406" s="14">
        <f>B384</f>
        <v>10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1</v>
      </c>
      <c r="B411" s="14">
        <f>B384</f>
        <v>10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1</v>
      </c>
      <c r="B418" s="14">
        <f>B384</f>
        <v>10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1</v>
      </c>
      <c r="B425" s="32">
        <f>B384</f>
        <v>10</v>
      </c>
      <c r="C425" s="75" t="s">
        <v>4</v>
      </c>
      <c r="D425" s="76"/>
      <c r="E425" s="33"/>
      <c r="F425" s="34">
        <f>F391+F395+F405+F410+F417+F424</f>
        <v>513</v>
      </c>
      <c r="G425" s="34">
        <f t="shared" ref="G425" si="263">G391+G395+G405+G410+G417+G424</f>
        <v>16.169999999999998</v>
      </c>
      <c r="H425" s="34">
        <f t="shared" ref="H425" si="264">H391+H395+H405+H410+H417+H424</f>
        <v>16.569999999999997</v>
      </c>
      <c r="I425" s="34">
        <f t="shared" ref="I425" si="265">I391+I395+I405+I410+I417+I424</f>
        <v>63.99</v>
      </c>
      <c r="J425" s="34">
        <f t="shared" ref="J425" si="266">J391+J395+J405+J410+J417+J424</f>
        <v>489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1</v>
      </c>
      <c r="B426" s="23">
        <v>11</v>
      </c>
      <c r="C426" s="24" t="s">
        <v>19</v>
      </c>
      <c r="D426" s="5" t="s">
        <v>23</v>
      </c>
      <c r="E426" s="63" t="s">
        <v>51</v>
      </c>
      <c r="F426" s="48">
        <v>100</v>
      </c>
      <c r="G426" s="48">
        <v>0.4</v>
      </c>
      <c r="H426" s="48">
        <v>0.4</v>
      </c>
      <c r="I426" s="48">
        <v>9.8000000000000007</v>
      </c>
      <c r="J426" s="48">
        <v>47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5" t="s">
        <v>20</v>
      </c>
      <c r="E427" s="60" t="s">
        <v>75</v>
      </c>
      <c r="F427" s="51">
        <v>200</v>
      </c>
      <c r="G427" s="51">
        <v>12.48</v>
      </c>
      <c r="H427" s="51">
        <v>15.68</v>
      </c>
      <c r="I427" s="51">
        <v>19.34</v>
      </c>
      <c r="J427" s="51">
        <v>271</v>
      </c>
      <c r="K427" s="52">
        <v>143</v>
      </c>
      <c r="L427" s="51"/>
    </row>
    <row r="428" spans="1:12" ht="15" x14ac:dyDescent="0.25">
      <c r="A428" s="25"/>
      <c r="B428" s="16"/>
      <c r="C428" s="11"/>
      <c r="D428" s="70" t="s">
        <v>21</v>
      </c>
      <c r="E428" s="60" t="s">
        <v>49</v>
      </c>
      <c r="F428" s="51">
        <v>200</v>
      </c>
      <c r="G428" s="51">
        <v>0.66</v>
      </c>
      <c r="H428" s="51">
        <v>0.09</v>
      </c>
      <c r="I428" s="51">
        <v>22.03</v>
      </c>
      <c r="J428" s="51">
        <v>93</v>
      </c>
      <c r="K428" s="52">
        <v>349</v>
      </c>
      <c r="L428" s="51"/>
    </row>
    <row r="429" spans="1:12" ht="15" x14ac:dyDescent="0.25">
      <c r="A429" s="25"/>
      <c r="B429" s="16"/>
      <c r="C429" s="11"/>
      <c r="D429" s="70" t="s">
        <v>22</v>
      </c>
      <c r="E429" s="60" t="s">
        <v>61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530</v>
      </c>
      <c r="G433" s="21">
        <f t="shared" ref="G433" si="268">SUM(G426:G432)</f>
        <v>15.82</v>
      </c>
      <c r="H433" s="21">
        <f t="shared" ref="H433" si="269">SUM(H426:H432)</f>
        <v>16.409999999999997</v>
      </c>
      <c r="I433" s="21">
        <f t="shared" ref="I433" si="270">SUM(I426:I432)</f>
        <v>65.930000000000007</v>
      </c>
      <c r="J433" s="21">
        <f t="shared" ref="J433" si="271">SUM(J426:J432)</f>
        <v>481</v>
      </c>
      <c r="K433" s="27"/>
      <c r="L433" s="21">
        <f t="shared" si="242"/>
        <v>66.760000000000005</v>
      </c>
    </row>
    <row r="434" spans="1:12" ht="15" x14ac:dyDescent="0.25">
      <c r="A434" s="28">
        <f>A426</f>
        <v>1</v>
      </c>
      <c r="B434" s="14">
        <f>B426</f>
        <v>11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1</v>
      </c>
      <c r="B438" s="14">
        <f>B426</f>
        <v>11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1</v>
      </c>
      <c r="B448" s="14">
        <f>B426</f>
        <v>11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1</v>
      </c>
      <c r="B453" s="14">
        <f>B426</f>
        <v>11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1</v>
      </c>
      <c r="B460" s="14">
        <f>B426</f>
        <v>11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1</v>
      </c>
      <c r="B467" s="32">
        <f>B426</f>
        <v>11</v>
      </c>
      <c r="C467" s="75" t="s">
        <v>4</v>
      </c>
      <c r="D467" s="76"/>
      <c r="E467" s="33"/>
      <c r="F467" s="34">
        <f>F433+F437+F447+F452+F459+F466</f>
        <v>530</v>
      </c>
      <c r="G467" s="34">
        <f t="shared" ref="G467" si="292">G433+G437+G447+G452+G459+G466</f>
        <v>15.82</v>
      </c>
      <c r="H467" s="34">
        <f t="shared" ref="H467" si="293">H433+H437+H447+H452+H459+H466</f>
        <v>16.409999999999997</v>
      </c>
      <c r="I467" s="34">
        <f t="shared" ref="I467" si="294">I433+I437+I447+I452+I459+I466</f>
        <v>65.930000000000007</v>
      </c>
      <c r="J467" s="34">
        <f t="shared" ref="J467" si="295">J433+J437+J447+J452+J459+J466</f>
        <v>481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1</v>
      </c>
      <c r="B468" s="23">
        <v>12</v>
      </c>
      <c r="C468" s="24" t="s">
        <v>19</v>
      </c>
      <c r="D468" s="5" t="s">
        <v>78</v>
      </c>
      <c r="E468" s="63" t="s">
        <v>64</v>
      </c>
      <c r="F468" s="48">
        <v>80</v>
      </c>
      <c r="G468" s="48">
        <v>1.05</v>
      </c>
      <c r="H468" s="48">
        <v>2.6</v>
      </c>
      <c r="I468" s="48">
        <v>5.17</v>
      </c>
      <c r="J468" s="48">
        <v>48</v>
      </c>
      <c r="K468" s="49">
        <v>47</v>
      </c>
      <c r="L468" s="48">
        <v>66.760000000000005</v>
      </c>
    </row>
    <row r="469" spans="1:12" ht="15" x14ac:dyDescent="0.25">
      <c r="A469" s="25"/>
      <c r="B469" s="16"/>
      <c r="C469" s="11"/>
      <c r="D469" s="71" t="s">
        <v>20</v>
      </c>
      <c r="E469" s="60" t="s">
        <v>76</v>
      </c>
      <c r="F469" s="51">
        <v>90</v>
      </c>
      <c r="G469" s="51">
        <v>12.9</v>
      </c>
      <c r="H469" s="51">
        <v>12.15</v>
      </c>
      <c r="I469" s="51">
        <v>13.15</v>
      </c>
      <c r="J469" s="51">
        <v>214</v>
      </c>
      <c r="K469" s="52" t="s">
        <v>79</v>
      </c>
      <c r="L469" s="51"/>
    </row>
    <row r="470" spans="1:12" ht="15" x14ac:dyDescent="0.25">
      <c r="A470" s="25"/>
      <c r="B470" s="16"/>
      <c r="C470" s="11"/>
      <c r="D470" s="70" t="s">
        <v>20</v>
      </c>
      <c r="E470" s="60" t="s">
        <v>77</v>
      </c>
      <c r="F470" s="51">
        <v>153</v>
      </c>
      <c r="G470" s="51">
        <v>3.79</v>
      </c>
      <c r="H470" s="51">
        <v>4.47</v>
      </c>
      <c r="I470" s="51">
        <v>39.76</v>
      </c>
      <c r="J470" s="51">
        <v>234</v>
      </c>
      <c r="K470" s="52">
        <v>171</v>
      </c>
      <c r="L470" s="51"/>
    </row>
    <row r="471" spans="1:12" ht="15" x14ac:dyDescent="0.25">
      <c r="A471" s="25"/>
      <c r="B471" s="16"/>
      <c r="C471" s="11"/>
      <c r="D471" s="70" t="s">
        <v>21</v>
      </c>
      <c r="E471" s="60" t="s">
        <v>57</v>
      </c>
      <c r="F471" s="51">
        <v>200</v>
      </c>
      <c r="G471" s="51">
        <v>0.11</v>
      </c>
      <c r="H471" s="51">
        <v>0.02</v>
      </c>
      <c r="I471" s="51">
        <v>10.15</v>
      </c>
      <c r="J471" s="51">
        <v>41</v>
      </c>
      <c r="K471" s="52">
        <v>377</v>
      </c>
      <c r="L471" s="51"/>
    </row>
    <row r="472" spans="1:12" ht="15" x14ac:dyDescent="0.25">
      <c r="A472" s="25"/>
      <c r="B472" s="16"/>
      <c r="C472" s="11"/>
      <c r="D472" s="7" t="s">
        <v>22</v>
      </c>
      <c r="E472" s="50" t="s">
        <v>61</v>
      </c>
      <c r="F472" s="51">
        <v>30</v>
      </c>
      <c r="G472" s="51">
        <v>2.2799999999999998</v>
      </c>
      <c r="H472" s="51">
        <v>0.24</v>
      </c>
      <c r="I472" s="51">
        <v>14.76</v>
      </c>
      <c r="J472" s="51">
        <v>70</v>
      </c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553</v>
      </c>
      <c r="G475" s="21">
        <f t="shared" ref="G475" si="297">SUM(G468:G474)</f>
        <v>20.130000000000003</v>
      </c>
      <c r="H475" s="21">
        <f t="shared" ref="H475" si="298">SUM(H468:H474)</f>
        <v>19.479999999999997</v>
      </c>
      <c r="I475" s="21">
        <f t="shared" ref="I475" si="299">SUM(I468:I474)</f>
        <v>82.990000000000009</v>
      </c>
      <c r="J475" s="21">
        <f t="shared" ref="J475" si="300">SUM(J468:J474)</f>
        <v>607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1</v>
      </c>
      <c r="B476" s="14">
        <f>B468</f>
        <v>12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1</v>
      </c>
      <c r="B480" s="14">
        <f>B468</f>
        <v>12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1</v>
      </c>
      <c r="B490" s="14">
        <f>B468</f>
        <v>12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1</v>
      </c>
      <c r="B495" s="14">
        <f>B468</f>
        <v>12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1</v>
      </c>
      <c r="B502" s="14">
        <f>B468</f>
        <v>12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1</v>
      </c>
      <c r="B509" s="32">
        <f>B468</f>
        <v>12</v>
      </c>
      <c r="C509" s="75" t="s">
        <v>4</v>
      </c>
      <c r="D509" s="76"/>
      <c r="E509" s="33"/>
      <c r="F509" s="34">
        <f>F475+F479+F489+F494+F501+F508</f>
        <v>553</v>
      </c>
      <c r="G509" s="34">
        <f t="shared" ref="G509" si="322">G475+G479+G489+G494+G501+G508</f>
        <v>20.130000000000003</v>
      </c>
      <c r="H509" s="34">
        <f t="shared" ref="H509" si="323">H475+H479+H489+H494+H501+H508</f>
        <v>19.479999999999997</v>
      </c>
      <c r="I509" s="34">
        <f t="shared" ref="I509" si="324">I475+I479+I489+I494+I501+I508</f>
        <v>82.990000000000009</v>
      </c>
      <c r="J509" s="34">
        <f t="shared" ref="J509" si="325">J475+J479+J489+J494+J501+J508</f>
        <v>607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/>
      <c r="E510" s="63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5"/>
      <c r="E511" s="6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9"/>
      <c r="E512" s="6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7"/>
      <c r="E514" s="6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27">SUM(G510:G516)</f>
        <v>0</v>
      </c>
      <c r="H517" s="21">
        <f t="shared" ref="H517" si="328">SUM(H510:H516)</f>
        <v>0</v>
      </c>
      <c r="I517" s="21">
        <f t="shared" ref="I517" si="329">SUM(I510:I516)</f>
        <v>0</v>
      </c>
      <c r="J517" s="21">
        <f t="shared" ref="J517" si="330">SUM(J510:J516)</f>
        <v>0</v>
      </c>
      <c r="K517" s="27"/>
      <c r="L517" s="21">
        <f t="shared" si="301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0</v>
      </c>
      <c r="G551" s="34">
        <f t="shared" ref="G551" si="351">G517+G521+G531+G536+G543+G550</f>
        <v>0</v>
      </c>
      <c r="H551" s="34">
        <f t="shared" ref="H551" si="352">H517+H521+H531+H536+H543+H550</f>
        <v>0</v>
      </c>
      <c r="I551" s="34">
        <f t="shared" ref="I551" si="353">I517+I521+I531+I536+I543+I550</f>
        <v>0</v>
      </c>
      <c r="J551" s="34">
        <f t="shared" ref="J551" si="354">J517+J521+J531+J536+J543+J550</f>
        <v>0</v>
      </c>
      <c r="K551" s="35"/>
      <c r="L551" s="34">
        <f t="shared" ref="L551" si="355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18.550833333333326</v>
      </c>
      <c r="H594" s="42">
        <f t="shared" si="390"/>
        <v>18.786666666666662</v>
      </c>
      <c r="I594" s="42">
        <f t="shared" si="390"/>
        <v>75.968333333333348</v>
      </c>
      <c r="J594" s="42">
        <f t="shared" si="390"/>
        <v>547.33333333333337</v>
      </c>
      <c r="K594" s="42"/>
      <c r="L594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2024-09-09T06:14:17Z</cp:lastPrinted>
  <dcterms:created xsi:type="dcterms:W3CDTF">2022-05-16T14:23:56Z</dcterms:created>
  <dcterms:modified xsi:type="dcterms:W3CDTF">2024-09-16T08:47:26Z</dcterms:modified>
</cp:coreProperties>
</file>