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"/>
    </mc:Choice>
  </mc:AlternateContent>
  <bookViews>
    <workbookView xWindow="0" yWindow="0" windowWidth="23016" windowHeight="78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94" i="1" l="1"/>
  <c r="F195" i="1" s="1"/>
  <c r="F196" i="1" s="1"/>
  <c r="H194" i="1"/>
  <c r="H195" i="1" s="1"/>
  <c r="H196" i="1" s="1"/>
  <c r="J194" i="1"/>
  <c r="J195" i="1" s="1"/>
  <c r="J196" i="1" s="1"/>
  <c r="G194" i="1"/>
  <c r="G195" i="1" s="1"/>
  <c r="G196" i="1" s="1"/>
  <c r="I194" i="1"/>
  <c r="I195" i="1" s="1"/>
  <c r="I196" i="1" s="1"/>
</calcChain>
</file>

<file path=xl/sharedStrings.xml><?xml version="1.0" encoding="utf-8"?>
<sst xmlns="http://schemas.openxmlformats.org/spreadsheetml/2006/main" count="269" uniqueCount="74">
  <si>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</si>
  <si>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</si>
  <si>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</si>
  <si>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</si>
  <si>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</si>
  <si>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</si>
  <si>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</si>
  <si>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</si>
  <si>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</si>
  <si>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</si>
  <si>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</si>
  <si>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</si>
  <si>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</si>
  <si>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</si>
  <si>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</si>
  <si>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</si>
  <si>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</si>
  <si>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</si>
  <si>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</si>
  <si>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</si>
  <si>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</si>
  <si>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</si>
  <si>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</si>
  <si>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</si>
  <si>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</si>
  <si>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</si>
  <si>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</si>
  <si>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</si>
  <si>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</si>
  <si>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</si>
  <si>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</si>
  <si>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</si>
  <si>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</si>
  <si>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</si>
  <si>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</si>
  <si>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</si>
  <si>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</si>
  <si>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</si>
  <si>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</si>
  <si>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</si>
  <si>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Майорова Н.В.</t>
  </si>
  <si>
    <t>МБОУ "Уруссинская начальная общеобразовательная школа №1"</t>
  </si>
  <si>
    <t>ЧАЙ С САХАРОМ</t>
  </si>
  <si>
    <t>КОМПОТ ИЗ СУХОФРУКТОВ</t>
  </si>
  <si>
    <t>МАКАРОННЫЕ ИЗДЕЛИЯ ОТВАРНЫЕ С МАСЛОМ</t>
  </si>
  <si>
    <t xml:space="preserve">ЧАЙ  С САХАРОМ </t>
  </si>
  <si>
    <t>ПЮРЕ КАРТОФЕЛЬНОЕ</t>
  </si>
  <si>
    <t>ПЛОВ ИЗ ПТИЦЫ</t>
  </si>
  <si>
    <t>КОТЛЕТЫ "ШКОЛЬНЫЕ" С СОУСОМ СМЕТАННЫМ С ТОМАТОМ</t>
  </si>
  <si>
    <t>БИТОЧКИ РЫБНЫЕ С СОУСОМ</t>
  </si>
  <si>
    <t>ФРУКТЫ СВЕЖИЕ</t>
  </si>
  <si>
    <t xml:space="preserve">ФРИКАДЕЛЬКИ КУРИНЫЕ ТУШЕНЫЕ В СОУСЕ </t>
  </si>
  <si>
    <t>КАША ГРЕЧНЕВАЯ РАССЫПЧАТАЯ С МАСЛОМ</t>
  </si>
  <si>
    <t>ФРИКАДЕЛЬКИ КУРИНЫЕ ТУШЕНЫЕ В СОУСЕ</t>
  </si>
  <si>
    <t>ГРЕЧКА С КУРИЦЕЙ ПО-КУПЕЧЕСКИ</t>
  </si>
  <si>
    <t>ТЕФТЕЛИ ГОВЯЖЬИ С СОУСОМ</t>
  </si>
  <si>
    <t>ЧАЙ С ЛИМОНОМ И  САХАРОМ</t>
  </si>
  <si>
    <t xml:space="preserve">хлеб </t>
  </si>
  <si>
    <t>ХЛЕБ ПШЕНИЧНЫЙ</t>
  </si>
  <si>
    <t>ХЛЕБ РЖАНОЙ</t>
  </si>
  <si>
    <t>КАША РИСОВАЯ РАССЫПЧАТАЯ С МАСЛОМ</t>
  </si>
  <si>
    <t>ТЕФТЕЛИ РЫБНЫЕ С СОУСОМ</t>
  </si>
  <si>
    <t>выпечка</t>
  </si>
  <si>
    <t>ПЛЮШКА НОВОМОСКОВСКАЯ</t>
  </si>
  <si>
    <t>КАКАО С МОЛОКОМ</t>
  </si>
  <si>
    <t>ПЮРЕ ГОРОХОВОЕ С МАСЛОМ</t>
  </si>
  <si>
    <t>ПРЯНИКИ</t>
  </si>
  <si>
    <t>СЫР ПОРЦИЯМИ</t>
  </si>
  <si>
    <t>СОК ФРУКТОВЫЙ</t>
  </si>
  <si>
    <t>ИКРА МОРКОВНАЯ</t>
  </si>
  <si>
    <t>200+F158:F161</t>
  </si>
  <si>
    <t>САЛАТ ИЗ ОТВАРНОЙ СВЕКЛЫ</t>
  </si>
  <si>
    <t>САЛАТ КАРТОФЕЛЬНЫЙ С ЗЕЛЁНЫМ ГОРОШКОМ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</si>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</sst>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6" fillId="4" borderId="2" xfId="0" applyFont="1" applyFill="1" applyBorder="1" applyAlignment="1" applyProtection="1">
      <alignment vertical="center" wrapText="1"/>
      <protection locked="0"/>
    </xf>
    <xf numFmtId="0" fontId="15" fillId="4" borderId="2" xfId="0" applyFont="1" applyFill="1" applyBorder="1" applyAlignment="1" applyProtection="1">
      <alignment horizontal="center" wrapText="1"/>
      <protection locked="0"/>
    </xf>
    <xf numFmtId="0" fontId="15" fillId="4" borderId="2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Protection="1"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5" fillId="4" borderId="24" xfId="0" applyFont="1" applyFill="1" applyBorder="1" applyAlignment="1" applyProtection="1">
      <alignment horizontal="center" wrapText="1"/>
      <protection locked="0"/>
    </xf>
    <xf numFmtId="0" fontId="15" fillId="5" borderId="2" xfId="0" applyFont="1" applyFill="1" applyBorder="1" applyAlignment="1" applyProtection="1">
      <alignment horizontal="center"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15" fillId="4" borderId="2" xfId="0" applyFont="1" applyFill="1" applyBorder="1" applyAlignment="1" applyProtection="1">
      <alignment wrapText="1"/>
      <protection locked="0"/>
    </xf>
    <xf numFmtId="0" fontId="17" fillId="4" borderId="2" xfId="0" applyFont="1" applyFill="1" applyBorder="1" applyAlignment="1" applyProtection="1">
      <alignment horizontal="center"/>
      <protection locked="0"/>
    </xf>
    <xf numFmtId="0" fontId="15" fillId="4" borderId="2" xfId="0" applyFont="1" applyFill="1" applyBorder="1" applyAlignment="1" applyProtection="1">
      <alignment horizontal="left" vertical="center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 applyProtection="1">
      <alignment horizontal="left" wrapText="1"/>
      <protection locked="0"/>
    </xf>
    <xf numFmtId="2" fontId="17" fillId="4" borderId="2" xfId="0" applyNumberFormat="1" applyFont="1" applyFill="1" applyBorder="1" applyAlignment="1" applyProtection="1">
      <alignment horizontal="center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15" fillId="4" borderId="26" xfId="0" applyFont="1" applyFill="1" applyBorder="1" applyAlignment="1" applyProtection="1">
      <alignment horizontal="right" wrapText="1"/>
      <protection locked="0"/>
    </xf>
    <xf numFmtId="0" fontId="0" fillId="4" borderId="26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15" fillId="4" borderId="2" xfId="0" applyFont="1" applyFill="1" applyBorder="1" applyAlignment="1" applyProtection="1">
      <alignment horizontal="right" wrapText="1"/>
      <protection locked="0"/>
    </xf>
    <xf numFmtId="0" fontId="15" fillId="5" borderId="2" xfId="0" applyFont="1" applyFill="1" applyBorder="1" applyAlignment="1" applyProtection="1">
      <alignment horizontal="right" wrapText="1"/>
      <protection locked="0"/>
    </xf>
    <xf numFmtId="0" fontId="15" fillId="4" borderId="23" xfId="0" applyFont="1" applyFill="1" applyBorder="1" applyAlignment="1" applyProtection="1">
      <alignment horizontal="right" vertical="top" wrapText="1"/>
      <protection locked="0"/>
    </xf>
    <xf numFmtId="0" fontId="15" fillId="4" borderId="22" xfId="0" applyFont="1" applyFill="1" applyBorder="1" applyAlignment="1" applyProtection="1">
      <alignment horizontal="right" wrapText="1"/>
      <protection locked="0"/>
    </xf>
    <xf numFmtId="0" fontId="0" fillId="4" borderId="20" xfId="0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15" fillId="4" borderId="29" xfId="0" applyFont="1" applyFill="1" applyBorder="1" applyAlignment="1" applyProtection="1">
      <alignment horizontal="center" vertical="center" wrapText="1"/>
      <protection locked="0"/>
    </xf>
    <xf numFmtId="0" fontId="15" fillId="4" borderId="2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horizontal="right" wrapText="1"/>
      <protection locked="0"/>
    </xf>
    <xf numFmtId="0" fontId="15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 applyProtection="1">
      <alignment horizontal="center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right" wrapText="1"/>
      <protection locked="0"/>
    </xf>
    <xf numFmtId="0" fontId="18" fillId="4" borderId="2" xfId="0" applyFont="1" applyFill="1" applyBorder="1" applyAlignment="1" applyProtection="1">
      <alignment wrapText="1"/>
      <protection locked="0"/>
    </xf>
    <xf numFmtId="0" fontId="19" fillId="4" borderId="2" xfId="0" applyFont="1" applyFill="1" applyBorder="1" applyAlignment="1" applyProtection="1">
      <alignment wrapText="1"/>
      <protection locked="0"/>
    </xf>
    <xf numFmtId="0" fontId="20" fillId="4" borderId="2" xfId="0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17" fillId="4" borderId="2" xfId="0" applyFont="1" applyFill="1" applyBorder="1" applyProtection="1">
      <protection locked="0"/>
    </xf>
    <xf numFmtId="0" fontId="15" fillId="4" borderId="26" xfId="0" applyFont="1" applyFill="1" applyBorder="1" applyAlignment="1" applyProtection="1">
      <alignment horizontal="right" vertical="top" wrapText="1"/>
      <protection locked="0"/>
    </xf>
    <xf numFmtId="0" fontId="6" fillId="4" borderId="26" xfId="0" applyFont="1" applyFill="1" applyBorder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6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D83" sqref="D8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2" t="s">
        <v>41</v>
      </c>
      <c r="D1" s="103"/>
      <c r="E1" s="103"/>
      <c r="F1" s="12" t="s">
        <v>16</v>
      </c>
      <c r="G1" s="2" t="s">
        <v>17</v>
      </c>
      <c r="H1" s="104" t="s">
        <v>39</v>
      </c>
      <c r="I1" s="104"/>
      <c r="J1" s="104"/>
      <c r="K1" s="104"/>
    </row>
    <row r="2" spans="1:12" ht="17.399999999999999" x14ac:dyDescent="0.25">
      <c r="A2" s="35" t="s">
        <v>6</v>
      </c>
      <c r="C2" s="2"/>
      <c r="G2" s="2" t="s">
        <v>18</v>
      </c>
      <c r="H2" s="104" t="s">
        <v>40</v>
      </c>
      <c r="I2" s="104"/>
      <c r="J2" s="104"/>
      <c r="K2" s="10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3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" x14ac:dyDescent="0.3">
      <c r="A6" s="20">
        <v>1</v>
      </c>
      <c r="B6" s="21">
        <v>1</v>
      </c>
      <c r="C6" s="22" t="s">
        <v>20</v>
      </c>
      <c r="D6" s="5" t="s">
        <v>21</v>
      </c>
      <c r="E6" s="58" t="s">
        <v>48</v>
      </c>
      <c r="F6" s="61">
        <v>100</v>
      </c>
      <c r="G6" s="65">
        <v>4.8</v>
      </c>
      <c r="H6" s="61">
        <v>10.5</v>
      </c>
      <c r="I6" s="65">
        <v>9.01</v>
      </c>
      <c r="J6" s="64">
        <v>110.2</v>
      </c>
      <c r="K6" s="51">
        <v>347</v>
      </c>
      <c r="L6" s="39"/>
    </row>
    <row r="7" spans="1:12" ht="15.6" x14ac:dyDescent="0.3">
      <c r="A7" s="23"/>
      <c r="B7" s="15"/>
      <c r="C7" s="11"/>
      <c r="D7" s="99" t="s">
        <v>21</v>
      </c>
      <c r="E7" s="66" t="s">
        <v>60</v>
      </c>
      <c r="F7" s="64">
        <v>155</v>
      </c>
      <c r="G7" s="65">
        <v>8.8000000000000007</v>
      </c>
      <c r="H7" s="61">
        <v>5.64</v>
      </c>
      <c r="I7" s="65">
        <v>32.56</v>
      </c>
      <c r="J7" s="64">
        <v>259.89999999999998</v>
      </c>
      <c r="K7" s="71">
        <v>187</v>
      </c>
      <c r="L7" s="41"/>
    </row>
    <row r="8" spans="1:12" ht="15.6" x14ac:dyDescent="0.3">
      <c r="A8" s="23"/>
      <c r="B8" s="15"/>
      <c r="C8" s="11"/>
      <c r="D8" s="7" t="s">
        <v>22</v>
      </c>
      <c r="E8" s="66" t="s">
        <v>42</v>
      </c>
      <c r="F8" s="67">
        <v>200</v>
      </c>
      <c r="G8" s="65">
        <v>0.2</v>
      </c>
      <c r="H8" s="61">
        <v>0</v>
      </c>
      <c r="I8" s="65">
        <v>9.1</v>
      </c>
      <c r="J8" s="67">
        <v>36</v>
      </c>
      <c r="K8" s="72">
        <v>300</v>
      </c>
      <c r="L8" s="41"/>
    </row>
    <row r="9" spans="1:12" ht="15.6" x14ac:dyDescent="0.3">
      <c r="A9" s="23"/>
      <c r="B9" s="15"/>
      <c r="C9" s="11"/>
      <c r="D9" s="7" t="s">
        <v>23</v>
      </c>
      <c r="E9" s="66" t="s">
        <v>58</v>
      </c>
      <c r="F9" s="64">
        <v>30</v>
      </c>
      <c r="G9" s="65">
        <v>2.2799999999999998</v>
      </c>
      <c r="H9" s="61">
        <v>0.24</v>
      </c>
      <c r="I9" s="65">
        <v>14.76</v>
      </c>
      <c r="J9" s="64">
        <v>70.2</v>
      </c>
      <c r="K9" s="72">
        <v>573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67"/>
      <c r="G10" s="67"/>
      <c r="H10" s="67"/>
      <c r="I10" s="67"/>
      <c r="J10" s="67"/>
      <c r="K10" s="57"/>
      <c r="L10" s="41"/>
    </row>
    <row r="11" spans="1:12" ht="15.6" x14ac:dyDescent="0.3">
      <c r="A11" s="23"/>
      <c r="B11" s="15"/>
      <c r="C11" s="11"/>
      <c r="D11" s="52" t="s">
        <v>26</v>
      </c>
      <c r="E11" s="51" t="s">
        <v>72</v>
      </c>
      <c r="F11" s="67">
        <v>60</v>
      </c>
      <c r="G11" s="65">
        <v>1.5</v>
      </c>
      <c r="H11" s="61">
        <v>3.78</v>
      </c>
      <c r="I11" s="65">
        <v>4.9800000000000004</v>
      </c>
      <c r="J11" s="64">
        <v>60</v>
      </c>
      <c r="K11" s="57">
        <v>42</v>
      </c>
      <c r="L11" s="41"/>
    </row>
    <row r="12" spans="1:12" ht="15.6" x14ac:dyDescent="0.3">
      <c r="A12" s="23"/>
      <c r="B12" s="15"/>
      <c r="C12" s="11"/>
      <c r="D12" s="98" t="s">
        <v>23</v>
      </c>
      <c r="E12" s="66" t="s">
        <v>59</v>
      </c>
      <c r="F12" s="64">
        <v>20</v>
      </c>
      <c r="G12" s="65">
        <v>1.36</v>
      </c>
      <c r="H12" s="61">
        <v>0.26</v>
      </c>
      <c r="I12" s="65">
        <v>7.96</v>
      </c>
      <c r="J12" s="67">
        <v>39.6</v>
      </c>
      <c r="K12" s="57">
        <v>574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18.940000000000001</v>
      </c>
      <c r="H13" s="19">
        <f t="shared" si="0"/>
        <v>20.420000000000002</v>
      </c>
      <c r="I13" s="19">
        <f t="shared" si="0"/>
        <v>78.37</v>
      </c>
      <c r="J13" s="19">
        <f t="shared" si="0"/>
        <v>575.9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05" t="s">
        <v>4</v>
      </c>
      <c r="D24" s="106"/>
      <c r="E24" s="31"/>
      <c r="F24" s="32">
        <f>F13+F23</f>
        <v>565</v>
      </c>
      <c r="G24" s="32">
        <f t="shared" ref="G24:J24" si="4">G13+G23</f>
        <v>18.940000000000001</v>
      </c>
      <c r="H24" s="32">
        <f t="shared" si="4"/>
        <v>20.420000000000002</v>
      </c>
      <c r="I24" s="32">
        <f t="shared" si="4"/>
        <v>78.37</v>
      </c>
      <c r="J24" s="32">
        <f t="shared" si="4"/>
        <v>575.9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61</v>
      </c>
      <c r="F25" s="53">
        <v>100</v>
      </c>
      <c r="G25" s="100">
        <v>6.2</v>
      </c>
      <c r="H25" s="61">
        <v>8.4</v>
      </c>
      <c r="I25" s="61">
        <v>3.4</v>
      </c>
      <c r="J25" s="50">
        <v>107</v>
      </c>
      <c r="K25" s="68">
        <v>87</v>
      </c>
      <c r="L25" s="39"/>
    </row>
    <row r="26" spans="1:12" ht="14.4" x14ac:dyDescent="0.3">
      <c r="A26" s="14"/>
      <c r="B26" s="15"/>
      <c r="C26" s="11"/>
      <c r="D26" s="99" t="s">
        <v>21</v>
      </c>
      <c r="E26" s="51" t="s">
        <v>44</v>
      </c>
      <c r="F26" s="53">
        <v>155</v>
      </c>
      <c r="G26" s="61">
        <v>5.42</v>
      </c>
      <c r="H26" s="61">
        <v>3.67</v>
      </c>
      <c r="I26" s="61">
        <v>20.100000000000001</v>
      </c>
      <c r="J26" s="50">
        <v>194.2</v>
      </c>
      <c r="K26" s="68">
        <v>227</v>
      </c>
      <c r="L26" s="41"/>
    </row>
    <row r="27" spans="1:12" ht="14.4" x14ac:dyDescent="0.3">
      <c r="A27" s="14"/>
      <c r="B27" s="15"/>
      <c r="C27" s="11"/>
      <c r="D27" s="7" t="s">
        <v>22</v>
      </c>
      <c r="E27" s="51" t="s">
        <v>43</v>
      </c>
      <c r="F27" s="53">
        <v>200</v>
      </c>
      <c r="G27" s="61">
        <v>0.5</v>
      </c>
      <c r="H27" s="61">
        <v>0.1</v>
      </c>
      <c r="I27" s="61">
        <v>30.9</v>
      </c>
      <c r="J27" s="50">
        <v>123</v>
      </c>
      <c r="K27" s="68">
        <v>310</v>
      </c>
      <c r="L27" s="41"/>
    </row>
    <row r="28" spans="1:12" ht="15.6" x14ac:dyDescent="0.3">
      <c r="A28" s="14"/>
      <c r="B28" s="15"/>
      <c r="C28" s="11"/>
      <c r="D28" s="7" t="s">
        <v>23</v>
      </c>
      <c r="E28" s="66" t="s">
        <v>58</v>
      </c>
      <c r="F28" s="55">
        <v>30</v>
      </c>
      <c r="G28" s="65">
        <v>2.2799999999999998</v>
      </c>
      <c r="H28" s="61">
        <v>0.24</v>
      </c>
      <c r="I28" s="65">
        <v>14.76</v>
      </c>
      <c r="J28" s="55">
        <v>70.2</v>
      </c>
      <c r="K28" s="68">
        <v>573</v>
      </c>
      <c r="L28" s="41"/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67"/>
      <c r="H29" s="67"/>
      <c r="I29" s="67"/>
      <c r="J29" s="41"/>
      <c r="K29" s="68"/>
      <c r="L29" s="41"/>
    </row>
    <row r="30" spans="1:12" ht="14.4" x14ac:dyDescent="0.3">
      <c r="A30" s="14"/>
      <c r="B30" s="15"/>
      <c r="C30" s="11"/>
      <c r="D30" s="101" t="s">
        <v>62</v>
      </c>
      <c r="E30" s="51" t="s">
        <v>63</v>
      </c>
      <c r="F30" s="53">
        <v>50</v>
      </c>
      <c r="G30" s="61">
        <v>1.9</v>
      </c>
      <c r="H30" s="61">
        <v>3.9</v>
      </c>
      <c r="I30" s="61">
        <v>3.5</v>
      </c>
      <c r="J30" s="50">
        <v>47.5</v>
      </c>
      <c r="K30" s="69">
        <v>286</v>
      </c>
      <c r="L30" s="41"/>
    </row>
    <row r="31" spans="1:12" ht="16.2" thickBot="1" x14ac:dyDescent="0.35">
      <c r="A31" s="14"/>
      <c r="B31" s="15"/>
      <c r="C31" s="11"/>
      <c r="D31" s="99" t="s">
        <v>57</v>
      </c>
      <c r="E31" s="66" t="s">
        <v>59</v>
      </c>
      <c r="F31" s="55">
        <v>20</v>
      </c>
      <c r="G31" s="65">
        <v>1.36</v>
      </c>
      <c r="H31" s="61">
        <v>0.26</v>
      </c>
      <c r="I31" s="65">
        <v>7.96</v>
      </c>
      <c r="J31" s="55">
        <v>39.6</v>
      </c>
      <c r="K31" s="70">
        <v>574</v>
      </c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17.66</v>
      </c>
      <c r="H32" s="19">
        <f t="shared" ref="H32" si="7">SUM(H25:H31)</f>
        <v>16.57</v>
      </c>
      <c r="I32" s="19">
        <f t="shared" ref="I32" si="8">SUM(I25:I31)</f>
        <v>80.61999999999999</v>
      </c>
      <c r="J32" s="19">
        <f t="shared" ref="J32:L32" si="9">SUM(J25:J31)</f>
        <v>581.5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05" t="s">
        <v>4</v>
      </c>
      <c r="D43" s="106"/>
      <c r="E43" s="31"/>
      <c r="F43" s="32">
        <f>F32+F42</f>
        <v>555</v>
      </c>
      <c r="G43" s="32">
        <f t="shared" ref="G43" si="14">G32+G42</f>
        <v>17.66</v>
      </c>
      <c r="H43" s="32">
        <f t="shared" ref="H43" si="15">H32+H42</f>
        <v>16.57</v>
      </c>
      <c r="I43" s="32">
        <f t="shared" ref="I43" si="16">I32+I42</f>
        <v>80.61999999999999</v>
      </c>
      <c r="J43" s="32">
        <f t="shared" ref="J43:L43" si="17">J32+J42</f>
        <v>581.5</v>
      </c>
      <c r="K43" s="32"/>
      <c r="L43" s="32">
        <f t="shared" si="17"/>
        <v>0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8" t="s">
        <v>47</v>
      </c>
      <c r="F44" s="50">
        <v>200</v>
      </c>
      <c r="G44" s="61">
        <v>12.2</v>
      </c>
      <c r="H44" s="50">
        <v>15.2</v>
      </c>
      <c r="I44" s="77">
        <v>28.5</v>
      </c>
      <c r="J44" s="50">
        <v>296</v>
      </c>
      <c r="K44" s="73">
        <v>138</v>
      </c>
      <c r="L44" s="39"/>
    </row>
    <row r="45" spans="1:12" ht="15" thickBot="1" x14ac:dyDescent="0.35">
      <c r="A45" s="23"/>
      <c r="B45" s="15"/>
      <c r="C45" s="11"/>
      <c r="D45" s="6"/>
      <c r="E45" s="58"/>
      <c r="F45" s="50"/>
      <c r="G45" s="61"/>
      <c r="H45" s="50"/>
      <c r="I45" s="78"/>
      <c r="J45" s="50"/>
      <c r="K45" s="74"/>
      <c r="L45" s="41"/>
    </row>
    <row r="46" spans="1:12" ht="15" thickBot="1" x14ac:dyDescent="0.35">
      <c r="A46" s="23"/>
      <c r="B46" s="15"/>
      <c r="C46" s="11"/>
      <c r="D46" s="7" t="s">
        <v>22</v>
      </c>
      <c r="E46" s="58" t="s">
        <v>64</v>
      </c>
      <c r="F46" s="50">
        <v>200</v>
      </c>
      <c r="G46" s="61">
        <v>2.2999999999999998</v>
      </c>
      <c r="H46" s="50">
        <v>2.9</v>
      </c>
      <c r="I46" s="78">
        <v>15.8</v>
      </c>
      <c r="J46" s="50">
        <v>94</v>
      </c>
      <c r="K46" s="74">
        <v>462</v>
      </c>
      <c r="L46" s="41"/>
    </row>
    <row r="47" spans="1:12" ht="15" thickBot="1" x14ac:dyDescent="0.35">
      <c r="A47" s="23"/>
      <c r="B47" s="15"/>
      <c r="C47" s="11"/>
      <c r="D47" s="7" t="s">
        <v>23</v>
      </c>
      <c r="E47" s="58" t="s">
        <v>58</v>
      </c>
      <c r="F47" s="50">
        <v>30</v>
      </c>
      <c r="G47" s="61">
        <v>2.2799999999999998</v>
      </c>
      <c r="H47" s="50">
        <v>0.24</v>
      </c>
      <c r="I47" s="78">
        <v>14.76</v>
      </c>
      <c r="J47" s="50">
        <v>70.2</v>
      </c>
      <c r="K47" s="69">
        <v>573</v>
      </c>
      <c r="L47" s="41"/>
    </row>
    <row r="48" spans="1:12" ht="15" thickBot="1" x14ac:dyDescent="0.35">
      <c r="A48" s="23"/>
      <c r="B48" s="15"/>
      <c r="C48" s="11"/>
      <c r="D48" s="7" t="s">
        <v>24</v>
      </c>
      <c r="E48" s="58" t="s">
        <v>50</v>
      </c>
      <c r="F48" s="50">
        <v>100</v>
      </c>
      <c r="G48" s="61">
        <v>0.4</v>
      </c>
      <c r="H48" s="50">
        <v>0.4</v>
      </c>
      <c r="I48" s="77">
        <v>9.8000000000000007</v>
      </c>
      <c r="J48" s="50">
        <v>47</v>
      </c>
      <c r="K48" s="75">
        <v>338</v>
      </c>
      <c r="L48" s="41"/>
    </row>
    <row r="49" spans="1:12" ht="15" thickBot="1" x14ac:dyDescent="0.35">
      <c r="A49" s="23"/>
      <c r="B49" s="15"/>
      <c r="C49" s="11"/>
      <c r="D49" s="99" t="s">
        <v>23</v>
      </c>
      <c r="E49" s="58" t="s">
        <v>59</v>
      </c>
      <c r="F49" s="50">
        <v>20</v>
      </c>
      <c r="G49" s="61">
        <v>1.36</v>
      </c>
      <c r="H49" s="50">
        <v>0.26</v>
      </c>
      <c r="I49" s="78">
        <v>7.96</v>
      </c>
      <c r="J49" s="50">
        <v>39.6</v>
      </c>
      <c r="K49" s="76">
        <v>574</v>
      </c>
      <c r="L49" s="41"/>
    </row>
    <row r="50" spans="1:12" ht="14.4" x14ac:dyDescent="0.3">
      <c r="A50" s="23"/>
      <c r="B50" s="15"/>
      <c r="C50" s="11"/>
      <c r="D50" s="52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18.54</v>
      </c>
      <c r="H51" s="19">
        <f t="shared" ref="H51" si="19">SUM(H44:H50)</f>
        <v>18.999999999999996</v>
      </c>
      <c r="I51" s="19">
        <f t="shared" ref="I51" si="20">SUM(I44:I50)</f>
        <v>76.819999999999993</v>
      </c>
      <c r="J51" s="19">
        <f t="shared" ref="J51:L51" si="21">SUM(J44:J50)</f>
        <v>546.79999999999995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05" t="s">
        <v>4</v>
      </c>
      <c r="D62" s="106"/>
      <c r="E62" s="31"/>
      <c r="F62" s="32">
        <f>F51+F61</f>
        <v>550</v>
      </c>
      <c r="G62" s="32">
        <f t="shared" ref="G62" si="26">G51+G61</f>
        <v>18.54</v>
      </c>
      <c r="H62" s="32">
        <f t="shared" ref="H62" si="27">H51+H61</f>
        <v>18.999999999999996</v>
      </c>
      <c r="I62" s="32">
        <f t="shared" ref="I62" si="28">I51+I61</f>
        <v>76.819999999999993</v>
      </c>
      <c r="J62" s="32">
        <f t="shared" ref="J62:L62" si="29">J51+J61</f>
        <v>546.79999999999995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51</v>
      </c>
      <c r="F63" s="61">
        <v>90</v>
      </c>
      <c r="G63" s="77">
        <v>4.5</v>
      </c>
      <c r="H63" s="61">
        <v>9.98</v>
      </c>
      <c r="I63" s="61">
        <v>5.7</v>
      </c>
      <c r="J63" s="50">
        <v>77.7</v>
      </c>
      <c r="K63" s="71">
        <v>134</v>
      </c>
      <c r="L63" s="39"/>
    </row>
    <row r="64" spans="1:12" ht="14.4" x14ac:dyDescent="0.3">
      <c r="A64" s="23"/>
      <c r="B64" s="15"/>
      <c r="C64" s="11"/>
      <c r="D64" s="99" t="s">
        <v>21</v>
      </c>
      <c r="E64" s="51" t="s">
        <v>65</v>
      </c>
      <c r="F64" s="61">
        <v>155</v>
      </c>
      <c r="G64" s="77">
        <v>6.67</v>
      </c>
      <c r="H64" s="61">
        <v>4.08</v>
      </c>
      <c r="I64" s="61">
        <v>39.17</v>
      </c>
      <c r="J64" s="50">
        <v>217.5</v>
      </c>
      <c r="K64" s="80">
        <v>183</v>
      </c>
      <c r="L64" s="41"/>
    </row>
    <row r="65" spans="1:12" ht="14.4" x14ac:dyDescent="0.3">
      <c r="A65" s="23"/>
      <c r="B65" s="15"/>
      <c r="C65" s="11"/>
      <c r="D65" s="7" t="s">
        <v>22</v>
      </c>
      <c r="E65" s="51" t="s">
        <v>42</v>
      </c>
      <c r="F65" s="61">
        <v>200</v>
      </c>
      <c r="G65" s="77">
        <v>0.2</v>
      </c>
      <c r="H65" s="61">
        <v>0</v>
      </c>
      <c r="I65" s="61">
        <v>9.1</v>
      </c>
      <c r="J65" s="50">
        <v>36</v>
      </c>
      <c r="K65" s="81">
        <v>300</v>
      </c>
      <c r="L65" s="41"/>
    </row>
    <row r="66" spans="1:12" ht="14.4" x14ac:dyDescent="0.3">
      <c r="A66" s="23"/>
      <c r="B66" s="15"/>
      <c r="C66" s="11"/>
      <c r="D66" s="7" t="s">
        <v>23</v>
      </c>
      <c r="E66" s="51" t="s">
        <v>58</v>
      </c>
      <c r="F66" s="61">
        <v>30</v>
      </c>
      <c r="G66" s="77">
        <v>2.2799999999999998</v>
      </c>
      <c r="H66" s="61">
        <v>0.24</v>
      </c>
      <c r="I66" s="61">
        <v>14.76</v>
      </c>
      <c r="J66" s="50">
        <v>70.2</v>
      </c>
      <c r="K66" s="71">
        <v>573</v>
      </c>
      <c r="L66" s="41"/>
    </row>
    <row r="67" spans="1:12" ht="14.4" x14ac:dyDescent="0.3">
      <c r="A67" s="23"/>
      <c r="B67" s="15"/>
      <c r="C67" s="11"/>
      <c r="D67" s="7" t="s">
        <v>24</v>
      </c>
      <c r="E67" s="79"/>
      <c r="F67" s="67"/>
      <c r="G67" s="83"/>
      <c r="H67" s="67"/>
      <c r="I67" s="67"/>
      <c r="J67" s="41"/>
      <c r="K67" s="82"/>
      <c r="L67" s="41"/>
    </row>
    <row r="68" spans="1:12" ht="14.4" x14ac:dyDescent="0.3">
      <c r="A68" s="23"/>
      <c r="B68" s="15"/>
      <c r="C68" s="11"/>
      <c r="D68" s="6" t="s">
        <v>26</v>
      </c>
      <c r="E68" s="51" t="s">
        <v>73</v>
      </c>
      <c r="F68" s="61">
        <v>60</v>
      </c>
      <c r="G68" s="77">
        <v>1</v>
      </c>
      <c r="H68" s="61">
        <v>4.8</v>
      </c>
      <c r="I68" s="61">
        <v>5</v>
      </c>
      <c r="J68" s="50">
        <v>69</v>
      </c>
      <c r="K68" s="82">
        <v>25</v>
      </c>
      <c r="L68" s="41"/>
    </row>
    <row r="69" spans="1:12" ht="14.4" x14ac:dyDescent="0.3">
      <c r="A69" s="23"/>
      <c r="B69" s="15"/>
      <c r="C69" s="11"/>
      <c r="D69" s="6" t="s">
        <v>57</v>
      </c>
      <c r="E69" s="51" t="s">
        <v>59</v>
      </c>
      <c r="F69" s="61">
        <v>20</v>
      </c>
      <c r="G69" s="77">
        <v>1.36</v>
      </c>
      <c r="H69" s="61">
        <v>0.26</v>
      </c>
      <c r="I69" s="61">
        <v>7.96</v>
      </c>
      <c r="J69" s="50">
        <v>39.6</v>
      </c>
      <c r="K69" s="82">
        <v>574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16.009999999999998</v>
      </c>
      <c r="H70" s="19">
        <f t="shared" ref="H70" si="31">SUM(H63:H69)</f>
        <v>19.360000000000003</v>
      </c>
      <c r="I70" s="19">
        <f t="shared" ref="I70" si="32">SUM(I63:I69)</f>
        <v>81.69</v>
      </c>
      <c r="J70" s="19">
        <f t="shared" ref="J70:L70" si="33">SUM(J63:J69)</f>
        <v>510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05" t="s">
        <v>4</v>
      </c>
      <c r="D81" s="106"/>
      <c r="E81" s="31"/>
      <c r="F81" s="32">
        <f>F70+F80</f>
        <v>555</v>
      </c>
      <c r="G81" s="32">
        <f t="shared" ref="G81" si="38">G70+G80</f>
        <v>16.009999999999998</v>
      </c>
      <c r="H81" s="32">
        <f t="shared" ref="H81" si="39">H70+H80</f>
        <v>19.360000000000003</v>
      </c>
      <c r="I81" s="32">
        <f t="shared" ref="I81" si="40">I70+I80</f>
        <v>81.69</v>
      </c>
      <c r="J81" s="32">
        <f t="shared" ref="J81:L81" si="41">J70+J80</f>
        <v>510</v>
      </c>
      <c r="K81" s="32"/>
      <c r="L81" s="32">
        <f t="shared" si="41"/>
        <v>0</v>
      </c>
    </row>
    <row r="82" spans="1:12" ht="15.6" x14ac:dyDescent="0.3">
      <c r="A82" s="20">
        <v>1</v>
      </c>
      <c r="B82" s="21">
        <v>5</v>
      </c>
      <c r="C82" s="22" t="s">
        <v>20</v>
      </c>
      <c r="D82" s="5" t="s">
        <v>21</v>
      </c>
      <c r="E82" s="84" t="s">
        <v>54</v>
      </c>
      <c r="F82" s="85">
        <v>200</v>
      </c>
      <c r="G82" s="65">
        <v>13.42</v>
      </c>
      <c r="H82" s="65">
        <v>13.67</v>
      </c>
      <c r="I82" s="65">
        <v>33.299999999999997</v>
      </c>
      <c r="J82" s="85">
        <v>294.2</v>
      </c>
      <c r="K82" s="88">
        <v>139</v>
      </c>
      <c r="L82" s="39"/>
    </row>
    <row r="83" spans="1:12" ht="15.6" x14ac:dyDescent="0.3">
      <c r="A83" s="23"/>
      <c r="B83" s="15"/>
      <c r="C83" s="11"/>
      <c r="D83" s="98" t="s">
        <v>26</v>
      </c>
      <c r="E83" s="84" t="s">
        <v>69</v>
      </c>
      <c r="F83" s="85">
        <v>60</v>
      </c>
      <c r="G83" s="91">
        <v>1.21</v>
      </c>
      <c r="H83" s="65">
        <v>0.06</v>
      </c>
      <c r="I83" s="91">
        <v>12.33</v>
      </c>
      <c r="J83" s="85">
        <v>54.72</v>
      </c>
      <c r="K83" s="88">
        <v>75</v>
      </c>
      <c r="L83" s="41"/>
    </row>
    <row r="84" spans="1:12" ht="15.6" x14ac:dyDescent="0.3">
      <c r="A84" s="23"/>
      <c r="B84" s="15"/>
      <c r="C84" s="11"/>
      <c r="D84" s="7" t="s">
        <v>22</v>
      </c>
      <c r="E84" s="84" t="s">
        <v>42</v>
      </c>
      <c r="F84" s="85">
        <v>200</v>
      </c>
      <c r="G84" s="65">
        <v>0.2</v>
      </c>
      <c r="H84" s="65">
        <v>0</v>
      </c>
      <c r="I84" s="65">
        <v>9.1</v>
      </c>
      <c r="J84" s="85">
        <v>36</v>
      </c>
      <c r="K84" s="88">
        <v>300</v>
      </c>
      <c r="L84" s="41"/>
    </row>
    <row r="85" spans="1:12" ht="15.6" x14ac:dyDescent="0.3">
      <c r="A85" s="23"/>
      <c r="B85" s="15"/>
      <c r="C85" s="11"/>
      <c r="D85" s="7" t="s">
        <v>23</v>
      </c>
      <c r="E85" s="84" t="s">
        <v>58</v>
      </c>
      <c r="F85" s="85">
        <v>30</v>
      </c>
      <c r="G85" s="65">
        <v>2.2799999999999998</v>
      </c>
      <c r="H85" s="65">
        <v>0.24</v>
      </c>
      <c r="I85" s="65">
        <v>14.76</v>
      </c>
      <c r="J85" s="85">
        <v>70.2</v>
      </c>
      <c r="K85" s="88">
        <v>573</v>
      </c>
      <c r="L85" s="41"/>
    </row>
    <row r="86" spans="1:12" ht="15.6" x14ac:dyDescent="0.3">
      <c r="A86" s="23"/>
      <c r="B86" s="15"/>
      <c r="C86" s="11"/>
      <c r="D86" s="7" t="s">
        <v>24</v>
      </c>
      <c r="E86" s="86"/>
      <c r="F86" s="87"/>
      <c r="G86" s="92"/>
      <c r="H86" s="92"/>
      <c r="I86" s="92"/>
      <c r="J86" s="87"/>
      <c r="K86" s="89"/>
      <c r="L86" s="41"/>
    </row>
    <row r="87" spans="1:12" ht="15.6" x14ac:dyDescent="0.3">
      <c r="A87" s="23"/>
      <c r="B87" s="15"/>
      <c r="C87" s="11"/>
      <c r="D87" s="99" t="s">
        <v>57</v>
      </c>
      <c r="E87" s="84" t="s">
        <v>59</v>
      </c>
      <c r="F87" s="85">
        <v>20</v>
      </c>
      <c r="G87" s="65">
        <v>1.36</v>
      </c>
      <c r="H87" s="65">
        <v>0.26</v>
      </c>
      <c r="I87" s="65">
        <v>7.96</v>
      </c>
      <c r="J87" s="85">
        <v>39.6</v>
      </c>
      <c r="K87" s="90">
        <v>574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18.47</v>
      </c>
      <c r="H89" s="19">
        <f t="shared" ref="H89" si="43">SUM(H82:H88)</f>
        <v>14.23</v>
      </c>
      <c r="I89" s="19">
        <f t="shared" ref="I89" si="44">SUM(I82:I88)</f>
        <v>77.449999999999989</v>
      </c>
      <c r="J89" s="19">
        <f t="shared" ref="J89:L89" si="45">SUM(J82:J88)</f>
        <v>494.71999999999997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05" t="s">
        <v>4</v>
      </c>
      <c r="D100" s="106"/>
      <c r="E100" s="31"/>
      <c r="F100" s="32">
        <f>F89+F99</f>
        <v>510</v>
      </c>
      <c r="G100" s="32">
        <f t="shared" ref="G100" si="50">G89+G99</f>
        <v>18.47</v>
      </c>
      <c r="H100" s="32">
        <f t="shared" ref="H100" si="51">H89+H99</f>
        <v>14.23</v>
      </c>
      <c r="I100" s="32">
        <f t="shared" ref="I100" si="52">I89+I99</f>
        <v>77.449999999999989</v>
      </c>
      <c r="J100" s="32">
        <f t="shared" ref="J100:L100" si="53">J89+J99</f>
        <v>494.71999999999997</v>
      </c>
      <c r="K100" s="32"/>
      <c r="L100" s="32">
        <f t="shared" si="53"/>
        <v>0</v>
      </c>
    </row>
    <row r="101" spans="1:12" ht="15.6" x14ac:dyDescent="0.3">
      <c r="A101" s="20">
        <v>2</v>
      </c>
      <c r="B101" s="21">
        <v>1</v>
      </c>
      <c r="C101" s="22" t="s">
        <v>20</v>
      </c>
      <c r="D101" s="5" t="s">
        <v>21</v>
      </c>
      <c r="E101" s="58" t="s">
        <v>55</v>
      </c>
      <c r="F101" s="50">
        <v>90</v>
      </c>
      <c r="G101" s="85">
        <v>8.6</v>
      </c>
      <c r="H101" s="50">
        <v>14.3</v>
      </c>
      <c r="I101" s="85">
        <v>10.3</v>
      </c>
      <c r="J101" s="50">
        <v>177.1</v>
      </c>
      <c r="K101" s="81">
        <v>110</v>
      </c>
      <c r="L101" s="39"/>
    </row>
    <row r="102" spans="1:12" ht="14.4" x14ac:dyDescent="0.3">
      <c r="A102" s="23"/>
      <c r="B102" s="15"/>
      <c r="C102" s="11"/>
      <c r="D102" s="99" t="s">
        <v>21</v>
      </c>
      <c r="E102" s="51" t="s">
        <v>44</v>
      </c>
      <c r="F102" s="50">
        <v>155</v>
      </c>
      <c r="G102" s="50">
        <v>5.42</v>
      </c>
      <c r="H102" s="50">
        <v>3.67</v>
      </c>
      <c r="I102" s="50">
        <v>20.100000000000001</v>
      </c>
      <c r="J102" s="50">
        <v>194.2</v>
      </c>
      <c r="K102" s="81">
        <v>227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1" t="s">
        <v>45</v>
      </c>
      <c r="F103" s="50">
        <v>200</v>
      </c>
      <c r="G103" s="50">
        <v>0.2</v>
      </c>
      <c r="H103" s="50">
        <v>0</v>
      </c>
      <c r="I103" s="50">
        <v>9.1</v>
      </c>
      <c r="J103" s="50">
        <v>36</v>
      </c>
      <c r="K103" s="71">
        <v>300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8" t="s">
        <v>58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70.2</v>
      </c>
      <c r="K104" s="71">
        <v>573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58" t="s">
        <v>50</v>
      </c>
      <c r="F105" s="50">
        <v>100</v>
      </c>
      <c r="G105" s="50">
        <v>0.4</v>
      </c>
      <c r="H105" s="50">
        <v>0.4</v>
      </c>
      <c r="I105" s="50">
        <v>9.8000000000000007</v>
      </c>
      <c r="J105" s="41">
        <v>47</v>
      </c>
      <c r="K105" s="82">
        <v>338</v>
      </c>
      <c r="L105" s="41"/>
    </row>
    <row r="106" spans="1:12" ht="14.4" x14ac:dyDescent="0.3">
      <c r="A106" s="23"/>
      <c r="B106" s="15"/>
      <c r="C106" s="11"/>
      <c r="D106" s="6" t="s">
        <v>57</v>
      </c>
      <c r="E106" s="58" t="s">
        <v>59</v>
      </c>
      <c r="F106" s="50">
        <v>20</v>
      </c>
      <c r="G106" s="50">
        <v>1.36</v>
      </c>
      <c r="H106" s="50">
        <v>0.26</v>
      </c>
      <c r="I106" s="50">
        <v>7.96</v>
      </c>
      <c r="J106" s="50">
        <v>39.6</v>
      </c>
      <c r="K106" s="71">
        <v>574</v>
      </c>
      <c r="L106" s="41"/>
    </row>
    <row r="107" spans="1:12" ht="14.4" x14ac:dyDescent="0.3">
      <c r="A107" s="23"/>
      <c r="B107" s="15"/>
      <c r="C107" s="11"/>
      <c r="D107" s="6"/>
      <c r="E107" s="97"/>
      <c r="F107" s="97"/>
      <c r="G107" s="97"/>
      <c r="H107" s="97"/>
      <c r="I107" s="97"/>
      <c r="J107" s="97"/>
      <c r="K107" s="97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SUM(F101:F106)</f>
        <v>595</v>
      </c>
      <c r="G108" s="19">
        <f>SUM(G101:G106)</f>
        <v>18.259999999999998</v>
      </c>
      <c r="H108" s="19">
        <f>SUM(H101:H106)</f>
        <v>18.869999999999997</v>
      </c>
      <c r="I108" s="19">
        <f>SUM(I101:I106)</f>
        <v>72.02</v>
      </c>
      <c r="J108" s="19">
        <f>SUM(J101:J106)</f>
        <v>564.1</v>
      </c>
      <c r="K108" s="25"/>
      <c r="L108" s="19">
        <f t="shared" ref="L108" si="54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05" t="s">
        <v>4</v>
      </c>
      <c r="D119" s="106"/>
      <c r="E119" s="31"/>
      <c r="F119" s="32">
        <f>F108+F118</f>
        <v>595</v>
      </c>
      <c r="G119" s="32">
        <f t="shared" ref="G119" si="57">G108+G118</f>
        <v>18.259999999999998</v>
      </c>
      <c r="H119" s="32">
        <f t="shared" ref="H119" si="58">H108+H118</f>
        <v>18.869999999999997</v>
      </c>
      <c r="I119" s="32">
        <f t="shared" ref="I119" si="59">I108+I118</f>
        <v>72.02</v>
      </c>
      <c r="J119" s="32">
        <f t="shared" ref="J119:L119" si="60">J108+J118</f>
        <v>564.1</v>
      </c>
      <c r="K119" s="32"/>
      <c r="L119" s="32">
        <f t="shared" si="60"/>
        <v>0</v>
      </c>
    </row>
    <row r="120" spans="1:12" ht="27" x14ac:dyDescent="0.3">
      <c r="A120" s="14">
        <v>2</v>
      </c>
      <c r="B120" s="15">
        <v>2</v>
      </c>
      <c r="C120" s="22" t="s">
        <v>20</v>
      </c>
      <c r="D120" s="5" t="s">
        <v>21</v>
      </c>
      <c r="E120" s="58" t="s">
        <v>48</v>
      </c>
      <c r="F120" s="61">
        <v>100</v>
      </c>
      <c r="G120" s="65">
        <v>4.8</v>
      </c>
      <c r="H120" s="61">
        <v>10.5</v>
      </c>
      <c r="I120" s="65">
        <v>9.01</v>
      </c>
      <c r="J120" s="64">
        <v>110.2</v>
      </c>
      <c r="K120" s="51">
        <v>347</v>
      </c>
      <c r="L120" s="39"/>
    </row>
    <row r="121" spans="1:12" ht="14.4" x14ac:dyDescent="0.3">
      <c r="A121" s="14"/>
      <c r="B121" s="15"/>
      <c r="C121" s="11"/>
      <c r="D121" s="99" t="s">
        <v>21</v>
      </c>
      <c r="E121" s="51" t="s">
        <v>52</v>
      </c>
      <c r="F121" s="50">
        <v>155</v>
      </c>
      <c r="G121" s="61">
        <v>8.83</v>
      </c>
      <c r="H121" s="61">
        <v>5.67</v>
      </c>
      <c r="I121" s="61">
        <v>32.58</v>
      </c>
      <c r="J121" s="61">
        <v>260</v>
      </c>
      <c r="K121" s="81">
        <v>183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51" t="s">
        <v>42</v>
      </c>
      <c r="F122" s="50">
        <v>200</v>
      </c>
      <c r="G122" s="61">
        <v>0.2</v>
      </c>
      <c r="H122" s="61">
        <v>0</v>
      </c>
      <c r="I122" s="61">
        <v>9.1</v>
      </c>
      <c r="J122" s="93">
        <v>36</v>
      </c>
      <c r="K122" s="71">
        <v>300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8" t="s">
        <v>58</v>
      </c>
      <c r="F123" s="50">
        <v>30</v>
      </c>
      <c r="G123" s="61">
        <v>2.2799999999999998</v>
      </c>
      <c r="H123" s="61">
        <v>0.24</v>
      </c>
      <c r="I123" s="61">
        <v>14.76</v>
      </c>
      <c r="J123" s="61">
        <v>70.2</v>
      </c>
      <c r="K123" s="71">
        <v>573</v>
      </c>
      <c r="L123" s="41"/>
    </row>
    <row r="124" spans="1:12" ht="14.4" x14ac:dyDescent="0.3">
      <c r="A124" s="14"/>
      <c r="B124" s="15"/>
      <c r="C124" s="11"/>
      <c r="D124" s="7" t="s">
        <v>24</v>
      </c>
      <c r="E124" s="97"/>
      <c r="F124" s="97"/>
      <c r="G124" s="97"/>
      <c r="H124" s="97"/>
      <c r="I124" s="97"/>
      <c r="J124" s="97"/>
      <c r="K124" s="97"/>
      <c r="L124" s="41"/>
    </row>
    <row r="125" spans="1:12" ht="15" thickBot="1" x14ac:dyDescent="0.35">
      <c r="A125" s="14"/>
      <c r="B125" s="15"/>
      <c r="C125" s="11"/>
      <c r="D125" s="6" t="s">
        <v>23</v>
      </c>
      <c r="E125" s="40" t="s">
        <v>59</v>
      </c>
      <c r="F125" s="41">
        <v>20</v>
      </c>
      <c r="G125" s="67">
        <v>1.36</v>
      </c>
      <c r="H125" s="67">
        <v>0.26</v>
      </c>
      <c r="I125" s="67">
        <v>7.96</v>
      </c>
      <c r="J125" s="67">
        <v>39.6</v>
      </c>
      <c r="K125" s="82">
        <v>574</v>
      </c>
      <c r="L125" s="41"/>
    </row>
    <row r="126" spans="1:12" ht="16.2" thickBot="1" x14ac:dyDescent="0.35">
      <c r="A126" s="14"/>
      <c r="B126" s="15"/>
      <c r="C126" s="11"/>
      <c r="D126" s="6"/>
      <c r="E126" s="56"/>
      <c r="F126" s="54"/>
      <c r="G126" s="49"/>
      <c r="H126" s="50"/>
      <c r="I126" s="49"/>
      <c r="J126" s="50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1">SUM(G120:G126)</f>
        <v>17.47</v>
      </c>
      <c r="H127" s="19">
        <f t="shared" si="61"/>
        <v>16.670000000000002</v>
      </c>
      <c r="I127" s="19">
        <f t="shared" si="61"/>
        <v>73.41</v>
      </c>
      <c r="J127" s="19">
        <f t="shared" si="61"/>
        <v>516</v>
      </c>
      <c r="K127" s="25"/>
      <c r="L127" s="19">
        <f t="shared" ref="L127" si="62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05" t="s">
        <v>4</v>
      </c>
      <c r="D138" s="106"/>
      <c r="E138" s="31"/>
      <c r="F138" s="32">
        <f>F127+F137</f>
        <v>505</v>
      </c>
      <c r="G138" s="32">
        <f t="shared" ref="G138" si="65">G127+G137</f>
        <v>17.47</v>
      </c>
      <c r="H138" s="32">
        <f t="shared" ref="H138" si="66">H127+H137</f>
        <v>16.670000000000002</v>
      </c>
      <c r="I138" s="32">
        <f t="shared" ref="I138" si="67">I127+I137</f>
        <v>73.41</v>
      </c>
      <c r="J138" s="32">
        <f t="shared" ref="J138:L138" si="68">J127+J137</f>
        <v>516</v>
      </c>
      <c r="K138" s="32"/>
      <c r="L138" s="32">
        <f t="shared" si="68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49</v>
      </c>
      <c r="F139" s="50">
        <v>100</v>
      </c>
      <c r="G139" s="61">
        <v>8.8000000000000007</v>
      </c>
      <c r="H139" s="50">
        <v>12.55</v>
      </c>
      <c r="I139" s="61">
        <v>8.4700000000000006</v>
      </c>
      <c r="J139" s="50">
        <v>134.6</v>
      </c>
      <c r="K139" s="71">
        <v>83</v>
      </c>
      <c r="L139" s="39"/>
    </row>
    <row r="140" spans="1:12" ht="14.4" x14ac:dyDescent="0.3">
      <c r="A140" s="23"/>
      <c r="B140" s="15"/>
      <c r="C140" s="11"/>
      <c r="D140" s="99" t="s">
        <v>21</v>
      </c>
      <c r="E140" s="51" t="s">
        <v>46</v>
      </c>
      <c r="F140" s="50">
        <v>150</v>
      </c>
      <c r="G140" s="61">
        <v>3.08</v>
      </c>
      <c r="H140" s="50">
        <v>3.7</v>
      </c>
      <c r="I140" s="61">
        <v>32.03</v>
      </c>
      <c r="J140" s="50">
        <v>190.25</v>
      </c>
      <c r="K140" s="71">
        <v>146</v>
      </c>
      <c r="L140" s="41"/>
    </row>
    <row r="141" spans="1:12" ht="14.4" x14ac:dyDescent="0.3">
      <c r="A141" s="23"/>
      <c r="B141" s="15"/>
      <c r="C141" s="11"/>
      <c r="D141" s="7" t="s">
        <v>22</v>
      </c>
      <c r="E141" s="51" t="s">
        <v>56</v>
      </c>
      <c r="F141" s="50">
        <v>200</v>
      </c>
      <c r="G141" s="61">
        <v>0.2</v>
      </c>
      <c r="H141" s="50">
        <v>0</v>
      </c>
      <c r="I141" s="61">
        <v>9.3000000000000007</v>
      </c>
      <c r="J141" s="50">
        <v>38</v>
      </c>
      <c r="K141" s="71">
        <v>302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8" t="s">
        <v>58</v>
      </c>
      <c r="F142" s="50">
        <v>30</v>
      </c>
      <c r="G142" s="61">
        <v>2.2799999999999998</v>
      </c>
      <c r="H142" s="50">
        <v>0.24</v>
      </c>
      <c r="I142" s="61">
        <v>14.76</v>
      </c>
      <c r="J142" s="50">
        <v>70.2</v>
      </c>
      <c r="K142" s="71">
        <v>573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82"/>
      <c r="L143" s="41"/>
    </row>
    <row r="144" spans="1:12" ht="14.4" x14ac:dyDescent="0.3">
      <c r="A144" s="23"/>
      <c r="B144" s="15"/>
      <c r="C144" s="11"/>
      <c r="D144" s="6" t="s">
        <v>26</v>
      </c>
      <c r="E144" s="51" t="s">
        <v>69</v>
      </c>
      <c r="F144" s="50">
        <v>60</v>
      </c>
      <c r="G144" s="61">
        <v>1.21</v>
      </c>
      <c r="H144" s="50">
        <v>0.06</v>
      </c>
      <c r="I144" s="61">
        <v>12.33</v>
      </c>
      <c r="J144" s="41">
        <v>54.72</v>
      </c>
      <c r="K144" s="82">
        <v>75</v>
      </c>
      <c r="L144" s="41"/>
    </row>
    <row r="145" spans="1:12" ht="15.6" x14ac:dyDescent="0.3">
      <c r="A145" s="23"/>
      <c r="B145" s="15"/>
      <c r="C145" s="11"/>
      <c r="D145" s="6" t="s">
        <v>23</v>
      </c>
      <c r="E145" s="58" t="s">
        <v>59</v>
      </c>
      <c r="F145" s="50">
        <v>20</v>
      </c>
      <c r="G145" s="65">
        <v>1.36</v>
      </c>
      <c r="H145" s="50">
        <v>0.26</v>
      </c>
      <c r="I145" s="65">
        <v>7.96</v>
      </c>
      <c r="J145" s="50">
        <v>39.6</v>
      </c>
      <c r="K145" s="82">
        <v>574</v>
      </c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9">SUM(G139:G145)</f>
        <v>16.93</v>
      </c>
      <c r="H146" s="19">
        <f t="shared" si="69"/>
        <v>16.809999999999999</v>
      </c>
      <c r="I146" s="19">
        <f t="shared" si="69"/>
        <v>84.85</v>
      </c>
      <c r="J146" s="19">
        <f t="shared" si="69"/>
        <v>527.37</v>
      </c>
      <c r="K146" s="25"/>
      <c r="L146" s="19">
        <f t="shared" ref="L146" si="70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05" t="s">
        <v>4</v>
      </c>
      <c r="D157" s="106"/>
      <c r="E157" s="31"/>
      <c r="F157" s="32">
        <f>F146+F156</f>
        <v>560</v>
      </c>
      <c r="G157" s="32">
        <f t="shared" ref="G157" si="73">G146+G156</f>
        <v>16.93</v>
      </c>
      <c r="H157" s="32">
        <f t="shared" ref="H157" si="74">H146+H156</f>
        <v>16.809999999999999</v>
      </c>
      <c r="I157" s="32">
        <f t="shared" ref="I157" si="75">I146+I156</f>
        <v>84.85</v>
      </c>
      <c r="J157" s="32">
        <f t="shared" ref="J157:L157" si="76">J146+J156</f>
        <v>527.37</v>
      </c>
      <c r="K157" s="32"/>
      <c r="L157" s="32">
        <f t="shared" si="76"/>
        <v>0</v>
      </c>
    </row>
    <row r="158" spans="1:12" ht="27" x14ac:dyDescent="0.3">
      <c r="A158" s="20">
        <v>2</v>
      </c>
      <c r="B158" s="21">
        <v>4</v>
      </c>
      <c r="C158" s="22" t="s">
        <v>20</v>
      </c>
      <c r="D158" s="5" t="s">
        <v>21</v>
      </c>
      <c r="E158" s="58" t="s">
        <v>47</v>
      </c>
      <c r="F158" s="50" t="s">
        <v>70</v>
      </c>
      <c r="G158" s="61">
        <v>12.2</v>
      </c>
      <c r="H158" s="50">
        <v>13.2</v>
      </c>
      <c r="I158" s="61">
        <v>22.2</v>
      </c>
      <c r="J158" s="50">
        <v>267</v>
      </c>
      <c r="K158" s="94">
        <v>138</v>
      </c>
      <c r="L158" s="39"/>
    </row>
    <row r="159" spans="1:12" ht="14.4" x14ac:dyDescent="0.3">
      <c r="A159" s="23"/>
      <c r="B159" s="15"/>
      <c r="C159" s="11"/>
      <c r="D159" s="6"/>
      <c r="E159" s="40" t="s">
        <v>66</v>
      </c>
      <c r="F159" s="41">
        <v>30</v>
      </c>
      <c r="G159" s="41">
        <v>1.77</v>
      </c>
      <c r="H159" s="41">
        <v>0.41</v>
      </c>
      <c r="I159" s="41">
        <v>2.5</v>
      </c>
      <c r="J159" s="41">
        <v>4.3</v>
      </c>
      <c r="K159" s="81">
        <v>581</v>
      </c>
      <c r="L159" s="41"/>
    </row>
    <row r="160" spans="1:12" ht="14.4" x14ac:dyDescent="0.3">
      <c r="A160" s="23"/>
      <c r="B160" s="15"/>
      <c r="C160" s="11"/>
      <c r="D160" s="7" t="s">
        <v>22</v>
      </c>
      <c r="E160" s="51" t="s">
        <v>43</v>
      </c>
      <c r="F160" s="50">
        <v>200</v>
      </c>
      <c r="G160" s="61">
        <v>0.5</v>
      </c>
      <c r="H160" s="50">
        <v>0.1</v>
      </c>
      <c r="I160" s="61">
        <v>30.9</v>
      </c>
      <c r="J160" s="50">
        <v>123</v>
      </c>
      <c r="K160" s="71">
        <v>310</v>
      </c>
      <c r="L160" s="41"/>
    </row>
    <row r="161" spans="1:12" ht="14.4" x14ac:dyDescent="0.3">
      <c r="A161" s="23"/>
      <c r="B161" s="15"/>
      <c r="C161" s="11"/>
      <c r="D161" s="7" t="s">
        <v>23</v>
      </c>
      <c r="E161" s="58" t="s">
        <v>58</v>
      </c>
      <c r="F161" s="59">
        <v>30</v>
      </c>
      <c r="G161" s="61">
        <v>2.2799999999999998</v>
      </c>
      <c r="H161" s="50">
        <v>0.24</v>
      </c>
      <c r="I161" s="61">
        <v>14.76</v>
      </c>
      <c r="J161" s="50">
        <v>70.2</v>
      </c>
      <c r="K161" s="81">
        <v>573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58"/>
      <c r="F162" s="50"/>
      <c r="G162" s="41"/>
      <c r="H162" s="41"/>
      <c r="I162" s="41"/>
      <c r="J162" s="41"/>
      <c r="K162" s="71"/>
      <c r="L162" s="41"/>
    </row>
    <row r="163" spans="1:12" ht="14.4" x14ac:dyDescent="0.3">
      <c r="A163" s="23"/>
      <c r="B163" s="15"/>
      <c r="C163" s="11"/>
      <c r="D163" s="6" t="s">
        <v>26</v>
      </c>
      <c r="E163" s="51" t="s">
        <v>71</v>
      </c>
      <c r="F163" s="50">
        <v>60</v>
      </c>
      <c r="G163" s="61">
        <v>1</v>
      </c>
      <c r="H163" s="50">
        <v>4.8</v>
      </c>
      <c r="I163" s="61">
        <v>5</v>
      </c>
      <c r="J163" s="50">
        <v>69</v>
      </c>
      <c r="K163" s="82">
        <v>25</v>
      </c>
      <c r="L163" s="41"/>
    </row>
    <row r="164" spans="1:12" ht="15.6" x14ac:dyDescent="0.3">
      <c r="A164" s="23"/>
      <c r="B164" s="15"/>
      <c r="C164" s="11"/>
      <c r="D164" s="6" t="s">
        <v>23</v>
      </c>
      <c r="E164" s="58" t="s">
        <v>59</v>
      </c>
      <c r="F164" s="50">
        <v>20</v>
      </c>
      <c r="G164" s="65">
        <v>1.36</v>
      </c>
      <c r="H164" s="50">
        <v>0.26</v>
      </c>
      <c r="I164" s="65">
        <v>7.96</v>
      </c>
      <c r="J164" s="50">
        <v>39.6</v>
      </c>
      <c r="K164" s="58">
        <v>574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340</v>
      </c>
      <c r="G165" s="19">
        <f t="shared" ref="G165:J165" si="77">SUM(G158:G164)</f>
        <v>19.11</v>
      </c>
      <c r="H165" s="19">
        <f t="shared" si="77"/>
        <v>19.010000000000002</v>
      </c>
      <c r="I165" s="19">
        <f t="shared" si="77"/>
        <v>83.32</v>
      </c>
      <c r="J165" s="19">
        <f t="shared" si="77"/>
        <v>573.1</v>
      </c>
      <c r="K165" s="25"/>
      <c r="L165" s="19">
        <f t="shared" ref="L165" si="78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05" t="s">
        <v>4</v>
      </c>
      <c r="D176" s="106"/>
      <c r="E176" s="31"/>
      <c r="F176" s="32">
        <f>F165+F175</f>
        <v>340</v>
      </c>
      <c r="G176" s="32">
        <f t="shared" ref="G176" si="81">G165+G175</f>
        <v>19.11</v>
      </c>
      <c r="H176" s="32">
        <f t="shared" ref="H176" si="82">H165+H175</f>
        <v>19.010000000000002</v>
      </c>
      <c r="I176" s="32">
        <f t="shared" ref="I176" si="83">I165+I175</f>
        <v>83.32</v>
      </c>
      <c r="J176" s="32">
        <f t="shared" ref="J176:L176" si="84">J165+J175</f>
        <v>573.1</v>
      </c>
      <c r="K176" s="32"/>
      <c r="L176" s="32">
        <f t="shared" si="84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60" t="s">
        <v>53</v>
      </c>
      <c r="F177" s="50">
        <v>90</v>
      </c>
      <c r="G177" s="61">
        <v>4.5</v>
      </c>
      <c r="H177" s="50">
        <v>9.98</v>
      </c>
      <c r="I177" s="61">
        <v>5.7</v>
      </c>
      <c r="J177" s="50">
        <v>77.7</v>
      </c>
      <c r="K177" s="68">
        <v>134</v>
      </c>
      <c r="L177" s="39"/>
    </row>
    <row r="178" spans="1:12" ht="14.4" x14ac:dyDescent="0.3">
      <c r="A178" s="23"/>
      <c r="B178" s="15"/>
      <c r="C178" s="11"/>
      <c r="D178" s="99" t="s">
        <v>21</v>
      </c>
      <c r="E178" s="60" t="s">
        <v>52</v>
      </c>
      <c r="F178" s="59">
        <v>155</v>
      </c>
      <c r="G178" s="61">
        <v>8.83</v>
      </c>
      <c r="H178" s="59">
        <v>5.67</v>
      </c>
      <c r="I178" s="61">
        <v>32.58</v>
      </c>
      <c r="J178" s="59">
        <v>260</v>
      </c>
      <c r="K178" s="68">
        <v>183</v>
      </c>
      <c r="L178" s="41"/>
    </row>
    <row r="179" spans="1:12" ht="14.4" x14ac:dyDescent="0.3">
      <c r="A179" s="23"/>
      <c r="B179" s="15"/>
      <c r="C179" s="11"/>
      <c r="D179" s="7" t="s">
        <v>22</v>
      </c>
      <c r="E179" s="60" t="s">
        <v>68</v>
      </c>
      <c r="F179" s="50">
        <v>200</v>
      </c>
      <c r="G179" s="61">
        <v>0.5</v>
      </c>
      <c r="H179" s="50">
        <v>0.1</v>
      </c>
      <c r="I179" s="61">
        <v>10.1</v>
      </c>
      <c r="J179" s="50">
        <v>43</v>
      </c>
      <c r="K179" s="95">
        <v>501</v>
      </c>
      <c r="L179" s="41"/>
    </row>
    <row r="180" spans="1:12" ht="14.4" x14ac:dyDescent="0.3">
      <c r="A180" s="23"/>
      <c r="B180" s="15"/>
      <c r="C180" s="11"/>
      <c r="D180" s="7" t="s">
        <v>23</v>
      </c>
      <c r="E180" s="62" t="s">
        <v>58</v>
      </c>
      <c r="F180" s="50">
        <v>30</v>
      </c>
      <c r="G180" s="61">
        <v>2.2799999999999998</v>
      </c>
      <c r="H180" s="50">
        <v>0.24</v>
      </c>
      <c r="I180" s="61">
        <v>14.76</v>
      </c>
      <c r="J180" s="50">
        <v>70.2</v>
      </c>
      <c r="K180" s="69">
        <v>573</v>
      </c>
      <c r="L180" s="41"/>
    </row>
    <row r="181" spans="1:12" ht="14.4" x14ac:dyDescent="0.3">
      <c r="A181" s="23"/>
      <c r="B181" s="15"/>
      <c r="C181" s="11"/>
      <c r="D181" s="7" t="s">
        <v>24</v>
      </c>
      <c r="E181" s="60"/>
      <c r="F181" s="50"/>
      <c r="G181" s="50"/>
      <c r="H181" s="61"/>
      <c r="I181" s="50"/>
      <c r="J181" s="63"/>
      <c r="K181" s="68"/>
      <c r="L181" s="41"/>
    </row>
    <row r="182" spans="1:12" ht="14.4" x14ac:dyDescent="0.3">
      <c r="A182" s="23"/>
      <c r="B182" s="15"/>
      <c r="C182" s="11"/>
      <c r="D182" s="6" t="s">
        <v>26</v>
      </c>
      <c r="E182" s="60" t="s">
        <v>67</v>
      </c>
      <c r="F182" s="50">
        <v>20</v>
      </c>
      <c r="G182" s="61">
        <v>1.64</v>
      </c>
      <c r="H182" s="50">
        <v>2.9</v>
      </c>
      <c r="I182" s="61">
        <v>0</v>
      </c>
      <c r="J182" s="50">
        <v>71.599999999999994</v>
      </c>
      <c r="K182" s="96">
        <v>15</v>
      </c>
      <c r="L182" s="41"/>
    </row>
    <row r="183" spans="1:12" ht="14.4" x14ac:dyDescent="0.3">
      <c r="A183" s="23"/>
      <c r="B183" s="15"/>
      <c r="C183" s="11"/>
      <c r="D183" s="6" t="s">
        <v>23</v>
      </c>
      <c r="E183" s="62" t="s">
        <v>59</v>
      </c>
      <c r="F183" s="50">
        <v>20</v>
      </c>
      <c r="G183" s="61">
        <v>1.36</v>
      </c>
      <c r="H183" s="50">
        <v>0.26</v>
      </c>
      <c r="I183" s="61">
        <v>7.96</v>
      </c>
      <c r="J183" s="50">
        <v>39.6</v>
      </c>
      <c r="K183" s="69">
        <v>574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SUM(F177:F182)</f>
        <v>495</v>
      </c>
      <c r="G184" s="19">
        <f>SUM(G177:G182)</f>
        <v>17.75</v>
      </c>
      <c r="H184" s="19">
        <f>SUM(H177:H182)</f>
        <v>18.89</v>
      </c>
      <c r="I184" s="19">
        <f>SUM(I177:I182)</f>
        <v>63.14</v>
      </c>
      <c r="J184" s="19">
        <f>SUM(J177:J182)</f>
        <v>522.5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97"/>
      <c r="F185" s="97"/>
      <c r="G185" s="97"/>
      <c r="H185" s="97"/>
      <c r="I185" s="97"/>
      <c r="J185" s="97"/>
      <c r="K185" s="97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SUM(F183:F193)</f>
        <v>515</v>
      </c>
      <c r="G194" s="19">
        <f>SUM(G183:G193)</f>
        <v>19.11</v>
      </c>
      <c r="H194" s="19">
        <f>SUM(H183:H193)</f>
        <v>19.150000000000002</v>
      </c>
      <c r="I194" s="19">
        <f>SUM(I183:I193)</f>
        <v>71.099999999999994</v>
      </c>
      <c r="J194" s="19">
        <f>SUM(J183:J193)</f>
        <v>562.1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05" t="s">
        <v>4</v>
      </c>
      <c r="D195" s="106"/>
      <c r="E195" s="31"/>
      <c r="F195" s="32">
        <f>F184+F194</f>
        <v>1010</v>
      </c>
      <c r="G195" s="32">
        <f t="shared" ref="G195" si="87">G184+G194</f>
        <v>36.86</v>
      </c>
      <c r="H195" s="32">
        <f t="shared" ref="H195" si="88">H184+H194</f>
        <v>38.040000000000006</v>
      </c>
      <c r="I195" s="32">
        <f t="shared" ref="I195" si="89">I184+I194</f>
        <v>134.24</v>
      </c>
      <c r="J195" s="32">
        <f t="shared" ref="J195:L195" si="90">J184+J194</f>
        <v>1084.5999999999999</v>
      </c>
      <c r="K195" s="32"/>
      <c r="L195" s="32">
        <f t="shared" si="90"/>
        <v>0</v>
      </c>
    </row>
    <row r="196" spans="1:12" x14ac:dyDescent="0.25">
      <c r="A196" s="27"/>
      <c r="B196" s="28"/>
      <c r="C196" s="107" t="s">
        <v>5</v>
      </c>
      <c r="D196" s="107"/>
      <c r="E196" s="107"/>
      <c r="F196" s="34">
        <f>(F24+F43+F62+F81+F100+F119+F138+F157+F176+F195)/(IF(F24=0,0,1)+IF(F43=0,0,1)+IF(F62=0,0,1)+IF(F81=0,0,1)+IF(F100=0,0,1)+IF(F119=0,0,1)+IF(F138=0,0,1)+IF(F157=0,0,1)+IF(F176=0,0,1)+IF(F195=0,0,1))</f>
        <v>574.5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19.824999999999999</v>
      </c>
      <c r="H196" s="34">
        <f t="shared" si="91"/>
        <v>19.897999999999996</v>
      </c>
      <c r="I196" s="34">
        <f t="shared" si="91"/>
        <v>84.278999999999996</v>
      </c>
      <c r="J196" s="34">
        <f t="shared" si="91"/>
        <v>597.40899999999999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2026-02-27T14:47:41Z</dcterms:modified>
</cp:coreProperties>
</file>