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DA7D050-46A5-4AD8-8360-E6F192765D66}" xr6:coauthVersionLast="46" xr6:coauthVersionMax="46" xr10:uidLastSave="{00000000-0000-0000-0000-000000000000}"/>
  <bookViews>
    <workbookView xWindow="-108" yWindow="-108" windowWidth="23256" windowHeight="12576" tabRatio="500" xr2:uid="{00000000-000D-0000-FFFF-FFFF00000000}"/>
  </bookViews>
  <sheets>
    <sheet name="Субсидия" sheetId="3" r:id="rId1"/>
    <sheet name="ГПД" sheetId="5" r:id="rId2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54" i="5" l="1"/>
  <c r="N54" i="5"/>
  <c r="M54" i="5"/>
  <c r="L54" i="5"/>
  <c r="K54" i="5"/>
  <c r="J54" i="5"/>
  <c r="I54" i="5"/>
  <c r="H54" i="5"/>
  <c r="G54" i="5"/>
  <c r="F54" i="5"/>
  <c r="E54" i="5"/>
  <c r="D54" i="5"/>
  <c r="F44" i="3"/>
  <c r="G44" i="3"/>
  <c r="H44" i="3"/>
  <c r="I44" i="3"/>
  <c r="J44" i="3"/>
  <c r="K44" i="3"/>
  <c r="L44" i="3"/>
  <c r="M44" i="3"/>
  <c r="O44" i="3"/>
  <c r="P44" i="3"/>
  <c r="Q44" i="3"/>
  <c r="O64" i="5" l="1"/>
  <c r="N64" i="5"/>
  <c r="M64" i="5"/>
  <c r="L64" i="5"/>
  <c r="K64" i="5"/>
  <c r="J64" i="5"/>
  <c r="I64" i="5"/>
  <c r="H64" i="5"/>
  <c r="G64" i="5"/>
  <c r="F64" i="5"/>
  <c r="E64" i="5"/>
  <c r="D64" i="5"/>
  <c r="O59" i="5"/>
  <c r="N59" i="5"/>
  <c r="M59" i="5"/>
  <c r="L59" i="5"/>
  <c r="K59" i="5"/>
  <c r="J59" i="5"/>
  <c r="I59" i="5"/>
  <c r="H59" i="5"/>
  <c r="G59" i="5"/>
  <c r="F59" i="5"/>
  <c r="E59" i="5"/>
  <c r="D59" i="5"/>
  <c r="O49" i="5"/>
  <c r="N49" i="5"/>
  <c r="M49" i="5"/>
  <c r="L49" i="5"/>
  <c r="K49" i="5"/>
  <c r="J49" i="5"/>
  <c r="I49" i="5"/>
  <c r="H49" i="5"/>
  <c r="G49" i="5"/>
  <c r="F49" i="5"/>
  <c r="E49" i="5"/>
  <c r="D49" i="5"/>
  <c r="O44" i="5"/>
  <c r="N44" i="5"/>
  <c r="M44" i="5"/>
  <c r="L44" i="5"/>
  <c r="K44" i="5"/>
  <c r="J44" i="5"/>
  <c r="I44" i="5"/>
  <c r="H44" i="5"/>
  <c r="G44" i="5"/>
  <c r="F44" i="5"/>
  <c r="E44" i="5"/>
  <c r="D44" i="5"/>
  <c r="O38" i="5"/>
  <c r="N38" i="5"/>
  <c r="M38" i="5"/>
  <c r="L38" i="5"/>
  <c r="K38" i="5"/>
  <c r="J38" i="5"/>
  <c r="I38" i="5"/>
  <c r="H38" i="5"/>
  <c r="G38" i="5"/>
  <c r="F38" i="5"/>
  <c r="E38" i="5"/>
  <c r="D38" i="5"/>
  <c r="O33" i="5"/>
  <c r="N33" i="5"/>
  <c r="M33" i="5"/>
  <c r="L33" i="5"/>
  <c r="K33" i="5"/>
  <c r="J33" i="5"/>
  <c r="I33" i="5"/>
  <c r="H33" i="5"/>
  <c r="G33" i="5"/>
  <c r="F33" i="5"/>
  <c r="E33" i="5"/>
  <c r="D33" i="5"/>
  <c r="O28" i="5"/>
  <c r="N28" i="5"/>
  <c r="M28" i="5"/>
  <c r="L28" i="5"/>
  <c r="K28" i="5"/>
  <c r="J28" i="5"/>
  <c r="I28" i="5"/>
  <c r="H28" i="5"/>
  <c r="G28" i="5"/>
  <c r="F28" i="5"/>
  <c r="E28" i="5"/>
  <c r="D28" i="5"/>
  <c r="O23" i="5"/>
  <c r="N23" i="5"/>
  <c r="M23" i="5"/>
  <c r="L23" i="5"/>
  <c r="K23" i="5"/>
  <c r="J23" i="5"/>
  <c r="I23" i="5"/>
  <c r="H23" i="5"/>
  <c r="G23" i="5"/>
  <c r="F23" i="5"/>
  <c r="E23" i="5"/>
  <c r="D23" i="5"/>
  <c r="O18" i="5"/>
  <c r="N18" i="5"/>
  <c r="M18" i="5"/>
  <c r="L18" i="5"/>
  <c r="K18" i="5"/>
  <c r="J18" i="5"/>
  <c r="I18" i="5"/>
  <c r="H18" i="5"/>
  <c r="G18" i="5"/>
  <c r="F18" i="5"/>
  <c r="E18" i="5"/>
  <c r="D18" i="5"/>
  <c r="R61" i="3"/>
  <c r="Q61" i="3"/>
  <c r="P61" i="3"/>
  <c r="O61" i="3"/>
  <c r="M61" i="3"/>
  <c r="L61" i="3"/>
  <c r="K61" i="3"/>
  <c r="J61" i="3"/>
  <c r="I61" i="3"/>
  <c r="H61" i="3"/>
  <c r="G61" i="3"/>
  <c r="F61" i="3"/>
  <c r="R56" i="3"/>
  <c r="Q56" i="3"/>
  <c r="P56" i="3"/>
  <c r="O56" i="3"/>
  <c r="M56" i="3"/>
  <c r="L56" i="3"/>
  <c r="K56" i="3"/>
  <c r="J56" i="3"/>
  <c r="I56" i="3"/>
  <c r="H56" i="3"/>
  <c r="G56" i="3"/>
  <c r="F56" i="3"/>
  <c r="R52" i="3"/>
  <c r="Q52" i="3"/>
  <c r="P52" i="3"/>
  <c r="O52" i="3"/>
  <c r="M52" i="3"/>
  <c r="L52" i="3"/>
  <c r="K52" i="3"/>
  <c r="J52" i="3"/>
  <c r="I52" i="3"/>
  <c r="H52" i="3"/>
  <c r="G52" i="3"/>
  <c r="F52" i="3"/>
  <c r="R48" i="3"/>
  <c r="Q48" i="3"/>
  <c r="P48" i="3"/>
  <c r="O48" i="3"/>
  <c r="M48" i="3"/>
  <c r="L48" i="3"/>
  <c r="K48" i="3"/>
  <c r="J48" i="3"/>
  <c r="I48" i="3"/>
  <c r="H48" i="3"/>
  <c r="G48" i="3"/>
  <c r="F48" i="3"/>
  <c r="R44" i="3"/>
  <c r="R40" i="3"/>
  <c r="Q40" i="3"/>
  <c r="P40" i="3"/>
  <c r="O40" i="3"/>
  <c r="M40" i="3"/>
  <c r="L40" i="3"/>
  <c r="K40" i="3"/>
  <c r="J40" i="3"/>
  <c r="I40" i="3"/>
  <c r="H40" i="3"/>
  <c r="G40" i="3"/>
  <c r="F40" i="3"/>
  <c r="R34" i="3"/>
  <c r="Q34" i="3"/>
  <c r="P34" i="3"/>
  <c r="O34" i="3"/>
  <c r="M34" i="3"/>
  <c r="L34" i="3"/>
  <c r="K34" i="3"/>
  <c r="J34" i="3"/>
  <c r="I34" i="3"/>
  <c r="H34" i="3"/>
  <c r="G34" i="3"/>
  <c r="F34" i="3"/>
  <c r="R30" i="3"/>
  <c r="Q30" i="3"/>
  <c r="P30" i="3"/>
  <c r="O30" i="3"/>
  <c r="M30" i="3"/>
  <c r="L30" i="3"/>
  <c r="K30" i="3"/>
  <c r="J30" i="3"/>
  <c r="I30" i="3"/>
  <c r="H30" i="3"/>
  <c r="G30" i="3"/>
  <c r="F30" i="3"/>
  <c r="R26" i="3"/>
  <c r="P26" i="3"/>
  <c r="O26" i="3"/>
  <c r="L26" i="3"/>
  <c r="J26" i="3"/>
  <c r="H26" i="3"/>
  <c r="G26" i="3"/>
  <c r="F26" i="3"/>
  <c r="R22" i="3"/>
  <c r="Q22" i="3"/>
  <c r="P22" i="3"/>
  <c r="O22" i="3"/>
  <c r="M22" i="3"/>
  <c r="L22" i="3"/>
  <c r="K22" i="3"/>
  <c r="J22" i="3"/>
  <c r="I22" i="3"/>
  <c r="H22" i="3"/>
  <c r="G22" i="3"/>
  <c r="F22" i="3"/>
  <c r="R18" i="3"/>
  <c r="Q18" i="3"/>
  <c r="P18" i="3"/>
  <c r="O18" i="3"/>
  <c r="M18" i="3"/>
  <c r="L18" i="3"/>
  <c r="K18" i="3"/>
  <c r="J18" i="3"/>
  <c r="I18" i="3"/>
  <c r="H18" i="3"/>
  <c r="G18" i="3"/>
  <c r="F18" i="3"/>
  <c r="R14" i="3"/>
  <c r="Q14" i="3"/>
  <c r="P14" i="3"/>
  <c r="O14" i="3"/>
  <c r="M14" i="3"/>
  <c r="L14" i="3"/>
  <c r="K14" i="3"/>
  <c r="J14" i="3"/>
  <c r="I14" i="3"/>
  <c r="H14" i="3"/>
  <c r="G14" i="3"/>
  <c r="F14" i="3"/>
  <c r="D65" i="5" l="1"/>
  <c r="L65" i="5"/>
  <c r="M65" i="5"/>
  <c r="F65" i="5"/>
  <c r="J65" i="5"/>
  <c r="N65" i="5"/>
  <c r="H65" i="5"/>
  <c r="E65" i="5"/>
  <c r="I65" i="5"/>
  <c r="G65" i="5"/>
  <c r="K65" i="5"/>
  <c r="O65" i="5"/>
</calcChain>
</file>

<file path=xl/sharedStrings.xml><?xml version="1.0" encoding="utf-8"?>
<sst xmlns="http://schemas.openxmlformats.org/spreadsheetml/2006/main" count="212" uniqueCount="88">
  <si>
    <t>№ рецептуры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</si>
  <si>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</si>
  <si>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</si>
  <si>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</si>
  <si>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</si>
  <si>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</si>
  <si>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</si>
  <si>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</si>
  <si>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</si>
  <si>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</si>
  <si>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</si>
  <si>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</si>
  <si>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</si>
  <si>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</si>
  <si>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</si>
  <si>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-</t>
  </si>
  <si>
    <t>Итого:</t>
  </si>
  <si>
    <t>2 день</t>
  </si>
  <si>
    <t xml:space="preserve">2-ая неделя </t>
  </si>
  <si>
    <t>№588 96г</t>
  </si>
  <si>
    <t>652/1996г</t>
  </si>
  <si>
    <t>588/1996г.</t>
  </si>
  <si>
    <t>702/1997г.</t>
  </si>
  <si>
    <t>БАТОН</t>
  </si>
  <si>
    <t>ЧАЙ С МОЛОКОМ</t>
  </si>
  <si>
    <t xml:space="preserve">ЧАЙ  С САХАРОМ </t>
  </si>
  <si>
    <t>СОК ФРУКТОВЫЙ</t>
  </si>
  <si>
    <t>588/1996</t>
  </si>
  <si>
    <t>652/1996г.</t>
  </si>
  <si>
    <t xml:space="preserve">ПРИМЕРНОЕ ДВУХНЕДЕЛЬНОЕ МЕНЮ ДЛЯ ОБУЧАЮЩИХСЯ В ОБЩЕОБРАЗОВАТЕЛЬНЫХ ОРГАНИЗАЦИЯХ  НА СУБСИДИЮ </t>
  </si>
  <si>
    <t>1-ая неделя</t>
  </si>
  <si>
    <t>1 день</t>
  </si>
  <si>
    <t>3 день</t>
  </si>
  <si>
    <t>ПЕЧЕНЬЕ</t>
  </si>
  <si>
    <t>4 день</t>
  </si>
  <si>
    <t>5 день</t>
  </si>
  <si>
    <t>6 день</t>
  </si>
  <si>
    <t>№ РЕЦЕПТУР</t>
  </si>
  <si>
    <t xml:space="preserve"> № по сб. рец.</t>
  </si>
  <si>
    <t>Наименование  блюд</t>
  </si>
  <si>
    <t>Выход, г</t>
  </si>
  <si>
    <t>Энергетическая ценность, ккал</t>
  </si>
  <si>
    <t>В 1</t>
  </si>
  <si>
    <t>С</t>
  </si>
  <si>
    <t>А</t>
  </si>
  <si>
    <t>Е</t>
  </si>
  <si>
    <t>Са</t>
  </si>
  <si>
    <t>Mg</t>
  </si>
  <si>
    <t>P</t>
  </si>
  <si>
    <t>Fe</t>
  </si>
  <si>
    <t xml:space="preserve">Первая  неделя </t>
  </si>
  <si>
    <t>15/250/10</t>
  </si>
  <si>
    <t>Суп картофельный с вермишелью с куриными фрикадельками</t>
  </si>
  <si>
    <t>Батон</t>
  </si>
  <si>
    <t>Рассольник Ленинградский с куриными фрик.со сметаной</t>
  </si>
  <si>
    <t>15/250</t>
  </si>
  <si>
    <t>Щи из свежей капусты с куриными фрикадельками</t>
  </si>
  <si>
    <t xml:space="preserve">Вторая  неделя </t>
  </si>
  <si>
    <t>Суп картофельный с рисом с куриными фрикадельками</t>
  </si>
  <si>
    <t>Борщ из свежей  капусты с картофелем с куриными фрик.со сметаной</t>
  </si>
  <si>
    <t>Суп картофельный с гречневой крупой и куриными фрикадельками</t>
  </si>
  <si>
    <t xml:space="preserve">Примерное меню для учащихся  посещающих группы продленного дня </t>
  </si>
  <si>
    <t>Суп с картофельный с бобовыми и фрикадельками</t>
  </si>
  <si>
    <t>Чай с сахаром</t>
  </si>
  <si>
    <t>Рассольник Ленинградский с  фрикадельками</t>
  </si>
  <si>
    <t>200/10</t>
  </si>
  <si>
    <t>КОМПОТ ИЗ СУХОФРУКТОВ</t>
  </si>
  <si>
    <t>200/8</t>
  </si>
  <si>
    <t>ЧАЙ С САХАРОМ</t>
  </si>
  <si>
    <t>БУЛОЧКА</t>
  </si>
  <si>
    <t xml:space="preserve">Чай с сахаром </t>
  </si>
  <si>
    <t>Суп картофельный с бобовыми и куриными фрикадельками</t>
  </si>
  <si>
    <t xml:space="preserve">Хлеб пшеничный </t>
  </si>
  <si>
    <t>Булочка домашняя</t>
  </si>
  <si>
    <t>"Согласовано"</t>
  </si>
  <si>
    <t>"Утверждаю"</t>
  </si>
  <si>
    <t>Директор ООО "Татнефть-УРС"</t>
  </si>
  <si>
    <t>_______________Т.М.Мишанова</t>
  </si>
  <si>
    <t>1/30</t>
  </si>
  <si>
    <t>7/50/150</t>
  </si>
  <si>
    <t>Компот из сухофруктов</t>
  </si>
  <si>
    <t>Итого за 10 дней</t>
  </si>
  <si>
    <t>Чай с молоком</t>
  </si>
  <si>
    <t>Директор МАОУ " Инженерный лицей"</t>
  </si>
  <si>
    <t>__________Н.Н. Шакирова</t>
  </si>
  <si>
    <t>"__"___________2026г.</t>
  </si>
  <si>
    <t>"___"__________2026г.</t>
  </si>
  <si>
    <t>на  весенний период 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</si>
</sst>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2" x14ac:knownFonts="1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5" fillId="0" borderId="0" xfId="0" applyFont="1"/>
    <xf numFmtId="0" fontId="6" fillId="2" borderId="0" xfId="0" applyFont="1" applyFill="1" applyAlignment="1">
      <alignment horizont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7" fillId="0" borderId="0" xfId="0" applyFont="1" applyAlignment="1">
      <alignment horizontal="left" vertical="center"/>
    </xf>
    <xf numFmtId="0" fontId="9" fillId="0" borderId="0" xfId="0" applyFont="1"/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164" fontId="7" fillId="2" borderId="1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5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/>
    </xf>
    <xf numFmtId="165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/>
    </xf>
    <xf numFmtId="0" fontId="3" fillId="2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5EB91E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2"/>
  <sheetViews>
    <sheetView tabSelected="1" topLeftCell="A3" zoomScaleNormal="100" zoomScaleSheetLayoutView="100" workbookViewId="0">
      <selection activeCell="I15" sqref="I15"/>
    </sheetView>
  </sheetViews>
  <sheetFormatPr defaultRowHeight="14.4" x14ac:dyDescent="0.3"/>
  <cols>
    <col min="1" max="1" width="9.88671875" customWidth="1"/>
    <col min="4" max="4" width="13.33203125" customWidth="1"/>
    <col min="5" max="5" width="10.33203125" customWidth="1"/>
    <col min="6" max="6" width="7.44140625" customWidth="1"/>
    <col min="8" max="8" width="9.109375" customWidth="1"/>
    <col min="14" max="14" width="0.109375" customWidth="1"/>
  </cols>
  <sheetData>
    <row r="1" spans="1:20" ht="15.6" x14ac:dyDescent="0.3">
      <c r="B1" s="76" t="s">
        <v>74</v>
      </c>
      <c r="C1" s="9"/>
      <c r="D1" s="8"/>
      <c r="E1" s="8"/>
      <c r="O1" s="10" t="s">
        <v>75</v>
      </c>
      <c r="P1" s="10"/>
      <c r="Q1" s="10"/>
    </row>
    <row r="2" spans="1:20" ht="15.6" x14ac:dyDescent="0.3">
      <c r="B2" s="77" t="s">
        <v>83</v>
      </c>
      <c r="C2" s="9"/>
      <c r="D2" s="8"/>
      <c r="E2" s="8"/>
      <c r="O2" s="10" t="s">
        <v>76</v>
      </c>
      <c r="P2" s="10"/>
      <c r="Q2" s="10"/>
    </row>
    <row r="3" spans="1:20" ht="15.6" x14ac:dyDescent="0.3">
      <c r="B3" s="78" t="s">
        <v>84</v>
      </c>
      <c r="C3" s="11"/>
      <c r="D3" s="8"/>
      <c r="E3" s="8"/>
      <c r="O3" t="s">
        <v>77</v>
      </c>
    </row>
    <row r="4" spans="1:20" ht="15.6" x14ac:dyDescent="0.3">
      <c r="B4" s="9" t="s">
        <v>86</v>
      </c>
      <c r="C4" s="9"/>
      <c r="D4" s="8"/>
      <c r="E4" s="8"/>
      <c r="O4" s="6" t="s">
        <v>85</v>
      </c>
      <c r="P4" s="6"/>
      <c r="Q4" s="6"/>
    </row>
    <row r="6" spans="1:20" x14ac:dyDescent="0.3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2"/>
      <c r="T6" s="2"/>
    </row>
    <row r="7" spans="1:20" x14ac:dyDescent="0.3">
      <c r="A7" s="81"/>
      <c r="B7" s="83" t="s">
        <v>29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2"/>
      <c r="T7" s="2"/>
    </row>
    <row r="8" spans="1:20" x14ac:dyDescent="0.3">
      <c r="A8" s="8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84"/>
      <c r="N8" s="84"/>
      <c r="O8" s="84"/>
      <c r="P8" s="84"/>
      <c r="Q8" s="84"/>
      <c r="R8" s="84"/>
      <c r="S8" s="2"/>
      <c r="T8" s="2"/>
    </row>
    <row r="9" spans="1:20" ht="46.8" x14ac:dyDescent="0.3">
      <c r="A9" s="48" t="s">
        <v>0</v>
      </c>
      <c r="B9" s="85" t="s">
        <v>1</v>
      </c>
      <c r="C9" s="86"/>
      <c r="D9" s="86"/>
      <c r="E9" s="51" t="s">
        <v>2</v>
      </c>
      <c r="F9" s="52" t="s">
        <v>3</v>
      </c>
      <c r="G9" s="50" t="s">
        <v>4</v>
      </c>
      <c r="H9" s="52" t="s">
        <v>5</v>
      </c>
      <c r="I9" s="52" t="s">
        <v>6</v>
      </c>
      <c r="J9" s="52" t="s">
        <v>7</v>
      </c>
      <c r="K9" s="52" t="s">
        <v>8</v>
      </c>
      <c r="L9" s="52" t="s">
        <v>9</v>
      </c>
      <c r="M9" s="87" t="s">
        <v>10</v>
      </c>
      <c r="N9" s="87"/>
      <c r="O9" s="52" t="s">
        <v>11</v>
      </c>
      <c r="P9" s="52" t="s">
        <v>12</v>
      </c>
      <c r="Q9" s="52" t="s">
        <v>13</v>
      </c>
      <c r="R9" s="52" t="s">
        <v>14</v>
      </c>
      <c r="S9" s="2"/>
      <c r="T9" s="2"/>
    </row>
    <row r="10" spans="1:20" ht="15" customHeight="1" x14ac:dyDescent="0.3">
      <c r="A10" s="88" t="s">
        <v>30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90"/>
      <c r="S10" s="2"/>
      <c r="T10" s="2"/>
    </row>
    <row r="11" spans="1:20" ht="15.6" x14ac:dyDescent="0.3">
      <c r="A11" s="48"/>
      <c r="B11" s="87" t="s">
        <v>31</v>
      </c>
      <c r="C11" s="87"/>
      <c r="D11" s="87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2"/>
      <c r="T11" s="2"/>
    </row>
    <row r="12" spans="1:20" ht="25.5" customHeight="1" x14ac:dyDescent="0.3">
      <c r="A12" s="48"/>
      <c r="B12" s="79" t="s">
        <v>68</v>
      </c>
      <c r="C12" s="79"/>
      <c r="D12" s="79"/>
      <c r="E12" s="51" t="s">
        <v>65</v>
      </c>
      <c r="F12" s="49">
        <v>0.04</v>
      </c>
      <c r="G12" s="49">
        <v>1.2E-2</v>
      </c>
      <c r="H12" s="49">
        <v>75</v>
      </c>
      <c r="I12" s="20">
        <v>30</v>
      </c>
      <c r="J12" s="49">
        <v>3.0000000000000001E-3</v>
      </c>
      <c r="K12" s="49">
        <v>2.8</v>
      </c>
      <c r="L12" s="49">
        <v>0</v>
      </c>
      <c r="M12" s="80">
        <v>1.4E-2</v>
      </c>
      <c r="N12" s="80"/>
      <c r="O12" s="49">
        <v>3.25</v>
      </c>
      <c r="P12" s="49">
        <v>1.54</v>
      </c>
      <c r="Q12" s="49">
        <v>0.84</v>
      </c>
      <c r="R12" s="49">
        <v>8.6999999999999994E-2</v>
      </c>
      <c r="S12" s="2"/>
      <c r="T12" s="2"/>
    </row>
    <row r="13" spans="1:20" ht="18" customHeight="1" x14ac:dyDescent="0.3">
      <c r="A13" s="48"/>
      <c r="B13" s="79" t="s">
        <v>23</v>
      </c>
      <c r="C13" s="79"/>
      <c r="D13" s="79"/>
      <c r="E13" s="18">
        <v>50</v>
      </c>
      <c r="F13" s="19">
        <v>3.75</v>
      </c>
      <c r="G13" s="19">
        <v>1.45</v>
      </c>
      <c r="H13" s="19">
        <v>25.7</v>
      </c>
      <c r="I13" s="19">
        <v>130.5</v>
      </c>
      <c r="J13" s="19">
        <v>3.3000000000000002E-2</v>
      </c>
      <c r="K13" s="19">
        <v>0</v>
      </c>
      <c r="L13" s="19">
        <v>0</v>
      </c>
      <c r="M13" s="19">
        <v>0.33</v>
      </c>
      <c r="N13" s="19">
        <v>6</v>
      </c>
      <c r="O13" s="19">
        <v>19.5</v>
      </c>
      <c r="P13" s="19">
        <v>4.2</v>
      </c>
      <c r="Q13" s="19">
        <v>0.33</v>
      </c>
      <c r="R13" s="49"/>
      <c r="S13" s="2"/>
      <c r="T13" s="2"/>
    </row>
    <row r="14" spans="1:20" ht="15.6" x14ac:dyDescent="0.3">
      <c r="A14" s="48"/>
      <c r="B14" s="91" t="s">
        <v>16</v>
      </c>
      <c r="C14" s="91"/>
      <c r="D14" s="91"/>
      <c r="E14" s="51"/>
      <c r="F14" s="49">
        <f t="shared" ref="F14:M14" si="0">SUM(F12:F13)</f>
        <v>3.79</v>
      </c>
      <c r="G14" s="49">
        <f t="shared" si="0"/>
        <v>1.462</v>
      </c>
      <c r="H14" s="49">
        <f t="shared" si="0"/>
        <v>100.7</v>
      </c>
      <c r="I14" s="20">
        <f t="shared" si="0"/>
        <v>160.5</v>
      </c>
      <c r="J14" s="49">
        <f t="shared" si="0"/>
        <v>3.6000000000000004E-2</v>
      </c>
      <c r="K14" s="49">
        <f t="shared" si="0"/>
        <v>2.8</v>
      </c>
      <c r="L14" s="52">
        <f t="shared" si="0"/>
        <v>0</v>
      </c>
      <c r="M14" s="80">
        <f t="shared" si="0"/>
        <v>0.34400000000000003</v>
      </c>
      <c r="N14" s="80"/>
      <c r="O14" s="49">
        <f>SUM(O12:O13)</f>
        <v>22.75</v>
      </c>
      <c r="P14" s="49">
        <f>SUM(P12:P13)</f>
        <v>5.74</v>
      </c>
      <c r="Q14" s="49">
        <f>SUM(Q12:Q13)</f>
        <v>1.17</v>
      </c>
      <c r="R14" s="49">
        <f>SUM(R12:R13)</f>
        <v>8.6999999999999994E-2</v>
      </c>
      <c r="S14" s="2"/>
      <c r="T14" s="2"/>
    </row>
    <row r="15" spans="1:20" ht="15.6" x14ac:dyDescent="0.3">
      <c r="A15" s="48"/>
      <c r="B15" s="87" t="s">
        <v>17</v>
      </c>
      <c r="C15" s="87"/>
      <c r="D15" s="87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2"/>
      <c r="T15" s="2"/>
    </row>
    <row r="16" spans="1:20" ht="15.75" customHeight="1" x14ac:dyDescent="0.3">
      <c r="A16" s="48"/>
      <c r="B16" s="79" t="s">
        <v>68</v>
      </c>
      <c r="C16" s="79"/>
      <c r="D16" s="79"/>
      <c r="E16" s="51" t="s">
        <v>65</v>
      </c>
      <c r="F16" s="49">
        <v>0.04</v>
      </c>
      <c r="G16" s="49">
        <v>1.2E-2</v>
      </c>
      <c r="H16" s="49">
        <v>75</v>
      </c>
      <c r="I16" s="20">
        <v>30</v>
      </c>
      <c r="J16" s="49">
        <v>3.0000000000000001E-3</v>
      </c>
      <c r="K16" s="49">
        <v>2.8</v>
      </c>
      <c r="L16" s="49">
        <v>0</v>
      </c>
      <c r="M16" s="80">
        <v>1.4E-2</v>
      </c>
      <c r="N16" s="80"/>
      <c r="O16" s="49">
        <v>3.25</v>
      </c>
      <c r="P16" s="49">
        <v>1.54</v>
      </c>
      <c r="Q16" s="49">
        <v>0.84</v>
      </c>
      <c r="R16" s="49">
        <v>8.6999999999999994E-2</v>
      </c>
      <c r="S16" s="2"/>
      <c r="T16" s="2"/>
    </row>
    <row r="17" spans="1:20" ht="15.6" x14ac:dyDescent="0.3">
      <c r="A17" s="48"/>
      <c r="B17" s="79" t="s">
        <v>33</v>
      </c>
      <c r="C17" s="79"/>
      <c r="D17" s="79"/>
      <c r="E17" s="39">
        <v>30</v>
      </c>
      <c r="F17" s="49">
        <v>2.25</v>
      </c>
      <c r="G17" s="49">
        <v>2.94</v>
      </c>
      <c r="H17" s="49">
        <v>22.32</v>
      </c>
      <c r="I17" s="20">
        <v>125.6</v>
      </c>
      <c r="J17" s="49">
        <v>0.12</v>
      </c>
      <c r="K17" s="52">
        <v>0</v>
      </c>
      <c r="L17" s="52">
        <v>0</v>
      </c>
      <c r="M17" s="80">
        <v>1.25</v>
      </c>
      <c r="N17" s="80"/>
      <c r="O17" s="49">
        <v>9.9</v>
      </c>
      <c r="P17" s="49">
        <v>38.299999999999997</v>
      </c>
      <c r="Q17" s="49">
        <v>14.8</v>
      </c>
      <c r="R17" s="49">
        <v>0.9</v>
      </c>
      <c r="S17" s="2"/>
      <c r="T17" s="2"/>
    </row>
    <row r="18" spans="1:20" ht="15.6" x14ac:dyDescent="0.3">
      <c r="A18" s="48"/>
      <c r="B18" s="91" t="s">
        <v>16</v>
      </c>
      <c r="C18" s="91"/>
      <c r="D18" s="91"/>
      <c r="E18" s="51"/>
      <c r="F18" s="49">
        <f t="shared" ref="F18:M18" si="1">SUM(F16:F17)</f>
        <v>2.29</v>
      </c>
      <c r="G18" s="49">
        <f t="shared" si="1"/>
        <v>2.952</v>
      </c>
      <c r="H18" s="49">
        <f t="shared" si="1"/>
        <v>97.32</v>
      </c>
      <c r="I18" s="20">
        <f t="shared" si="1"/>
        <v>155.6</v>
      </c>
      <c r="J18" s="49">
        <f t="shared" si="1"/>
        <v>0.123</v>
      </c>
      <c r="K18" s="49">
        <f t="shared" si="1"/>
        <v>2.8</v>
      </c>
      <c r="L18" s="74">
        <f t="shared" si="1"/>
        <v>0</v>
      </c>
      <c r="M18" s="80">
        <f t="shared" si="1"/>
        <v>1.264</v>
      </c>
      <c r="N18" s="80"/>
      <c r="O18" s="75">
        <f>SUM(O16:O17)</f>
        <v>13.15</v>
      </c>
      <c r="P18" s="49">
        <f>SUM(P16:P17)</f>
        <v>39.839999999999996</v>
      </c>
      <c r="Q18" s="49">
        <f>SUM(Q16:Q17)</f>
        <v>15.64</v>
      </c>
      <c r="R18" s="49">
        <f>SUM(R16:R17)</f>
        <v>0.98699999999999999</v>
      </c>
      <c r="S18" s="2"/>
      <c r="T18" s="2"/>
    </row>
    <row r="19" spans="1:20" ht="15.6" x14ac:dyDescent="0.3">
      <c r="A19" s="48"/>
      <c r="B19" s="87" t="s">
        <v>32</v>
      </c>
      <c r="C19" s="87"/>
      <c r="D19" s="87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2"/>
      <c r="T19" s="2"/>
    </row>
    <row r="20" spans="1:20" ht="15.75" customHeight="1" x14ac:dyDescent="0.3">
      <c r="A20" s="48"/>
      <c r="B20" s="79" t="s">
        <v>24</v>
      </c>
      <c r="C20" s="79"/>
      <c r="D20" s="79"/>
      <c r="E20" s="51" t="s">
        <v>79</v>
      </c>
      <c r="F20" s="52">
        <v>1.52</v>
      </c>
      <c r="G20" s="52">
        <v>1.35</v>
      </c>
      <c r="H20" s="49">
        <v>15.9</v>
      </c>
      <c r="I20" s="20">
        <v>81</v>
      </c>
      <c r="J20" s="52">
        <v>0.04</v>
      </c>
      <c r="K20" s="52">
        <v>1.33</v>
      </c>
      <c r="L20" s="52">
        <v>0.16</v>
      </c>
      <c r="M20" s="52">
        <v>0</v>
      </c>
      <c r="N20" s="40"/>
      <c r="O20" s="49">
        <v>136.6</v>
      </c>
      <c r="P20" s="52">
        <v>92.8</v>
      </c>
      <c r="Q20" s="52">
        <v>5.4</v>
      </c>
      <c r="R20" s="49">
        <v>0.11</v>
      </c>
      <c r="S20" s="2"/>
      <c r="T20" s="2"/>
    </row>
    <row r="21" spans="1:20" ht="15" customHeight="1" x14ac:dyDescent="0.3">
      <c r="A21" s="48"/>
      <c r="B21" s="79" t="s">
        <v>23</v>
      </c>
      <c r="C21" s="79"/>
      <c r="D21" s="79"/>
      <c r="E21" s="18">
        <v>50</v>
      </c>
      <c r="F21" s="19">
        <v>3.75</v>
      </c>
      <c r="G21" s="19">
        <v>1.45</v>
      </c>
      <c r="H21" s="19">
        <v>25.7</v>
      </c>
      <c r="I21" s="19">
        <v>130.5</v>
      </c>
      <c r="J21" s="19">
        <v>3.3000000000000002E-2</v>
      </c>
      <c r="K21" s="19">
        <v>0</v>
      </c>
      <c r="L21" s="19">
        <v>0</v>
      </c>
      <c r="M21" s="19">
        <v>0.33</v>
      </c>
      <c r="N21" s="19">
        <v>6</v>
      </c>
      <c r="O21" s="19">
        <v>19.5</v>
      </c>
      <c r="P21" s="19">
        <v>4.2</v>
      </c>
      <c r="Q21" s="19">
        <v>0.33</v>
      </c>
      <c r="R21" s="49"/>
      <c r="S21" s="2"/>
      <c r="T21" s="2"/>
    </row>
    <row r="22" spans="1:20" ht="15.6" x14ac:dyDescent="0.3">
      <c r="A22" s="48"/>
      <c r="B22" s="91" t="s">
        <v>16</v>
      </c>
      <c r="C22" s="91"/>
      <c r="D22" s="91"/>
      <c r="E22" s="51"/>
      <c r="F22" s="49">
        <f t="shared" ref="F22:M22" si="2">SUM(F20:F21)</f>
        <v>5.27</v>
      </c>
      <c r="G22" s="49">
        <f t="shared" si="2"/>
        <v>2.8</v>
      </c>
      <c r="H22" s="49">
        <f t="shared" si="2"/>
        <v>41.6</v>
      </c>
      <c r="I22" s="20">
        <f t="shared" si="2"/>
        <v>211.5</v>
      </c>
      <c r="J22" s="49">
        <f t="shared" si="2"/>
        <v>7.3000000000000009E-2</v>
      </c>
      <c r="K22" s="75">
        <f t="shared" si="2"/>
        <v>1.33</v>
      </c>
      <c r="L22" s="52">
        <f t="shared" si="2"/>
        <v>0.16</v>
      </c>
      <c r="M22" s="92">
        <f t="shared" si="2"/>
        <v>0.33</v>
      </c>
      <c r="N22" s="92"/>
      <c r="O22" s="49">
        <f>SUM(O20:O21)</f>
        <v>156.1</v>
      </c>
      <c r="P22" s="75">
        <f>SUM(P20:P21)</f>
        <v>97</v>
      </c>
      <c r="Q22" s="49">
        <f>SUM(Q20:Q21)</f>
        <v>5.73</v>
      </c>
      <c r="R22" s="49">
        <f>SUM(R20:R21)</f>
        <v>0.11</v>
      </c>
      <c r="S22" s="2"/>
      <c r="T22" s="2"/>
    </row>
    <row r="23" spans="1:20" ht="15.6" x14ac:dyDescent="0.3">
      <c r="A23" s="48"/>
      <c r="B23" s="87" t="s">
        <v>34</v>
      </c>
      <c r="C23" s="87"/>
      <c r="D23" s="87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2"/>
      <c r="T23" s="2"/>
    </row>
    <row r="24" spans="1:20" ht="15.75" customHeight="1" x14ac:dyDescent="0.3">
      <c r="A24" s="48"/>
      <c r="B24" s="79" t="s">
        <v>68</v>
      </c>
      <c r="C24" s="79"/>
      <c r="D24" s="79"/>
      <c r="E24" s="51" t="s">
        <v>65</v>
      </c>
      <c r="F24" s="49">
        <v>0.04</v>
      </c>
      <c r="G24" s="49">
        <v>1.2E-2</v>
      </c>
      <c r="H24" s="49">
        <v>75</v>
      </c>
      <c r="I24" s="20">
        <v>30</v>
      </c>
      <c r="J24" s="49">
        <v>3.0000000000000001E-3</v>
      </c>
      <c r="K24" s="49">
        <v>2.8</v>
      </c>
      <c r="L24" s="49">
        <v>0</v>
      </c>
      <c r="M24" s="80">
        <v>1.4E-2</v>
      </c>
      <c r="N24" s="80"/>
      <c r="O24" s="49">
        <v>3.25</v>
      </c>
      <c r="P24" s="49">
        <v>1.54</v>
      </c>
      <c r="Q24" s="49">
        <v>0.84</v>
      </c>
      <c r="R24" s="49">
        <v>8.6999999999999994E-2</v>
      </c>
      <c r="S24" s="2"/>
      <c r="T24" s="2"/>
    </row>
    <row r="25" spans="1:20" ht="16.5" customHeight="1" x14ac:dyDescent="0.3">
      <c r="A25" s="48"/>
      <c r="B25" s="79" t="s">
        <v>33</v>
      </c>
      <c r="C25" s="79"/>
      <c r="D25" s="79"/>
      <c r="E25" s="39">
        <v>30</v>
      </c>
      <c r="F25" s="49">
        <v>2.25</v>
      </c>
      <c r="G25" s="49">
        <v>2.94</v>
      </c>
      <c r="H25" s="49">
        <v>22.32</v>
      </c>
      <c r="I25" s="20">
        <v>125.6</v>
      </c>
      <c r="J25" s="49">
        <v>0.12</v>
      </c>
      <c r="K25" s="52">
        <v>0</v>
      </c>
      <c r="L25" s="52">
        <v>0</v>
      </c>
      <c r="M25" s="80">
        <v>1.25</v>
      </c>
      <c r="N25" s="80"/>
      <c r="O25" s="49">
        <v>9.9</v>
      </c>
      <c r="P25" s="49">
        <v>38.299999999999997</v>
      </c>
      <c r="Q25" s="49">
        <v>14.8</v>
      </c>
      <c r="R25" s="49">
        <v>0.9</v>
      </c>
      <c r="S25" s="2"/>
      <c r="T25" s="2"/>
    </row>
    <row r="26" spans="1:20" ht="15.6" x14ac:dyDescent="0.3">
      <c r="A26" s="48"/>
      <c r="B26" s="91" t="s">
        <v>16</v>
      </c>
      <c r="C26" s="91"/>
      <c r="D26" s="91"/>
      <c r="E26" s="51"/>
      <c r="F26" s="49">
        <f>SUM(F24:F25)</f>
        <v>2.29</v>
      </c>
      <c r="G26" s="49">
        <f>SUM(G24:G25)</f>
        <v>2.952</v>
      </c>
      <c r="H26" s="49">
        <f>SUM(H24:H25)</f>
        <v>97.32</v>
      </c>
      <c r="I26" s="20">
        <v>156</v>
      </c>
      <c r="J26" s="75">
        <f>SUM(J24:J25)</f>
        <v>0.123</v>
      </c>
      <c r="K26" s="49">
        <v>15.523</v>
      </c>
      <c r="L26" s="74">
        <f>SUM(L24:L25)</f>
        <v>0</v>
      </c>
      <c r="M26" s="80">
        <v>3.1</v>
      </c>
      <c r="N26" s="80"/>
      <c r="O26" s="49">
        <f>SUM(O24:O25)</f>
        <v>13.15</v>
      </c>
      <c r="P26" s="49">
        <f>SUM(P24:P25)</f>
        <v>39.839999999999996</v>
      </c>
      <c r="Q26" s="49">
        <v>65.900000000000006</v>
      </c>
      <c r="R26" s="49">
        <f>SUM(R24:R25)</f>
        <v>0.98699999999999999</v>
      </c>
      <c r="S26" s="2"/>
      <c r="T26" s="2"/>
    </row>
    <row r="27" spans="1:20" ht="15.6" x14ac:dyDescent="0.3">
      <c r="A27" s="48"/>
      <c r="B27" s="87" t="s">
        <v>35</v>
      </c>
      <c r="C27" s="87"/>
      <c r="D27" s="87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2"/>
      <c r="T27" s="2"/>
    </row>
    <row r="28" spans="1:20" ht="15.75" customHeight="1" x14ac:dyDescent="0.3">
      <c r="A28" s="48"/>
      <c r="B28" s="79" t="s">
        <v>68</v>
      </c>
      <c r="C28" s="79"/>
      <c r="D28" s="79"/>
      <c r="E28" s="51" t="s">
        <v>65</v>
      </c>
      <c r="F28" s="49">
        <v>0.04</v>
      </c>
      <c r="G28" s="49">
        <v>1.2E-2</v>
      </c>
      <c r="H28" s="49">
        <v>75</v>
      </c>
      <c r="I28" s="20">
        <v>30</v>
      </c>
      <c r="J28" s="49">
        <v>3.0000000000000001E-3</v>
      </c>
      <c r="K28" s="49">
        <v>2.8</v>
      </c>
      <c r="L28" s="49">
        <v>0</v>
      </c>
      <c r="M28" s="80">
        <v>1.4E-2</v>
      </c>
      <c r="N28" s="80"/>
      <c r="O28" s="49">
        <v>3.25</v>
      </c>
      <c r="P28" s="49">
        <v>1.54</v>
      </c>
      <c r="Q28" s="49">
        <v>0.84</v>
      </c>
      <c r="R28" s="49">
        <v>8.6999999999999994E-2</v>
      </c>
      <c r="S28" s="2"/>
      <c r="T28" s="2"/>
    </row>
    <row r="29" spans="1:20" ht="16.5" customHeight="1" x14ac:dyDescent="0.3">
      <c r="A29" s="48"/>
      <c r="B29" s="79" t="s">
        <v>23</v>
      </c>
      <c r="C29" s="79"/>
      <c r="D29" s="79"/>
      <c r="E29" s="18">
        <v>50</v>
      </c>
      <c r="F29" s="19">
        <v>3.75</v>
      </c>
      <c r="G29" s="19">
        <v>1.45</v>
      </c>
      <c r="H29" s="19">
        <v>25.7</v>
      </c>
      <c r="I29" s="19">
        <v>130.5</v>
      </c>
      <c r="J29" s="19">
        <v>3.3000000000000002E-2</v>
      </c>
      <c r="K29" s="19">
        <v>0</v>
      </c>
      <c r="L29" s="19">
        <v>0</v>
      </c>
      <c r="M29" s="19">
        <v>0.33</v>
      </c>
      <c r="N29" s="19">
        <v>6</v>
      </c>
      <c r="O29" s="19">
        <v>19.5</v>
      </c>
      <c r="P29" s="19">
        <v>4.2</v>
      </c>
      <c r="Q29" s="19">
        <v>0.33</v>
      </c>
      <c r="R29" s="49"/>
      <c r="S29" s="2"/>
      <c r="T29" s="2"/>
    </row>
    <row r="30" spans="1:20" ht="15.6" x14ac:dyDescent="0.3">
      <c r="A30" s="48"/>
      <c r="B30" s="91" t="s">
        <v>16</v>
      </c>
      <c r="C30" s="91"/>
      <c r="D30" s="91"/>
      <c r="E30" s="51"/>
      <c r="F30" s="49">
        <f t="shared" ref="F30:M30" si="3">SUM(F28:F29)</f>
        <v>3.79</v>
      </c>
      <c r="G30" s="49">
        <f t="shared" si="3"/>
        <v>1.462</v>
      </c>
      <c r="H30" s="49">
        <f t="shared" si="3"/>
        <v>100.7</v>
      </c>
      <c r="I30" s="20">
        <f t="shared" si="3"/>
        <v>160.5</v>
      </c>
      <c r="J30" s="74">
        <f t="shared" si="3"/>
        <v>3.6000000000000004E-2</v>
      </c>
      <c r="K30" s="49">
        <f t="shared" si="3"/>
        <v>2.8</v>
      </c>
      <c r="L30" s="52">
        <f t="shared" si="3"/>
        <v>0</v>
      </c>
      <c r="M30" s="80">
        <f t="shared" si="3"/>
        <v>0.34400000000000003</v>
      </c>
      <c r="N30" s="80"/>
      <c r="O30" s="49">
        <f>SUM(O28:O29)</f>
        <v>22.75</v>
      </c>
      <c r="P30" s="49">
        <f>SUM(P28:P29)</f>
        <v>5.74</v>
      </c>
      <c r="Q30" s="75">
        <f>SUM(Q28:Q29)</f>
        <v>1.17</v>
      </c>
      <c r="R30" s="49">
        <f>SUM(R28:R29)</f>
        <v>8.6999999999999994E-2</v>
      </c>
      <c r="S30" s="2"/>
      <c r="T30" s="2"/>
    </row>
    <row r="31" spans="1:20" ht="15.6" x14ac:dyDescent="0.3">
      <c r="A31" s="48"/>
      <c r="B31" s="87" t="s">
        <v>36</v>
      </c>
      <c r="C31" s="87"/>
      <c r="D31" s="87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2"/>
      <c r="T31" s="2"/>
    </row>
    <row r="32" spans="1:20" ht="15" customHeight="1" x14ac:dyDescent="0.3">
      <c r="A32" s="48"/>
      <c r="B32" s="79" t="s">
        <v>68</v>
      </c>
      <c r="C32" s="79"/>
      <c r="D32" s="79"/>
      <c r="E32" s="51" t="s">
        <v>65</v>
      </c>
      <c r="F32" s="49">
        <v>0.04</v>
      </c>
      <c r="G32" s="49">
        <v>1.2E-2</v>
      </c>
      <c r="H32" s="49">
        <v>75</v>
      </c>
      <c r="I32" s="20">
        <v>30</v>
      </c>
      <c r="J32" s="49">
        <v>3.0000000000000001E-3</v>
      </c>
      <c r="K32" s="49">
        <v>2.8</v>
      </c>
      <c r="L32" s="49">
        <v>0</v>
      </c>
      <c r="M32" s="80">
        <v>1.4E-2</v>
      </c>
      <c r="N32" s="80"/>
      <c r="O32" s="49">
        <v>3.25</v>
      </c>
      <c r="P32" s="49">
        <v>1.54</v>
      </c>
      <c r="Q32" s="49">
        <v>0.84</v>
      </c>
      <c r="R32" s="49">
        <v>8.6999999999999994E-2</v>
      </c>
      <c r="S32" s="2"/>
      <c r="T32" s="2"/>
    </row>
    <row r="33" spans="1:20" ht="15.6" x14ac:dyDescent="0.3">
      <c r="A33" s="48"/>
      <c r="B33" s="79" t="s">
        <v>69</v>
      </c>
      <c r="C33" s="79"/>
      <c r="D33" s="79"/>
      <c r="E33" s="39">
        <v>50</v>
      </c>
      <c r="F33" s="49">
        <v>3.5</v>
      </c>
      <c r="G33" s="49">
        <v>5.9</v>
      </c>
      <c r="H33" s="49">
        <v>26.7</v>
      </c>
      <c r="I33" s="20">
        <v>174</v>
      </c>
      <c r="J33" s="49">
        <v>0</v>
      </c>
      <c r="K33" s="52">
        <v>0</v>
      </c>
      <c r="L33" s="52">
        <v>0</v>
      </c>
      <c r="M33" s="80">
        <v>0</v>
      </c>
      <c r="N33" s="80"/>
      <c r="O33" s="49">
        <v>7.25</v>
      </c>
      <c r="P33" s="49">
        <v>5</v>
      </c>
      <c r="Q33" s="49">
        <v>23</v>
      </c>
      <c r="R33" s="49">
        <v>0.5</v>
      </c>
      <c r="S33" s="2"/>
      <c r="T33" s="2"/>
    </row>
    <row r="34" spans="1:20" ht="15.6" x14ac:dyDescent="0.3">
      <c r="A34" s="48"/>
      <c r="B34" s="91" t="s">
        <v>16</v>
      </c>
      <c r="C34" s="91"/>
      <c r="D34" s="91"/>
      <c r="E34" s="51"/>
      <c r="F34" s="49">
        <f t="shared" ref="F34:M34" si="4">SUM(F32:F33)</f>
        <v>3.54</v>
      </c>
      <c r="G34" s="49">
        <f t="shared" si="4"/>
        <v>5.9119999999999999</v>
      </c>
      <c r="H34" s="49">
        <f t="shared" si="4"/>
        <v>101.7</v>
      </c>
      <c r="I34" s="20">
        <f t="shared" si="4"/>
        <v>204</v>
      </c>
      <c r="J34" s="49">
        <f t="shared" si="4"/>
        <v>3.0000000000000001E-3</v>
      </c>
      <c r="K34" s="49">
        <f t="shared" si="4"/>
        <v>2.8</v>
      </c>
      <c r="L34" s="49">
        <f t="shared" si="4"/>
        <v>0</v>
      </c>
      <c r="M34" s="94">
        <f t="shared" si="4"/>
        <v>1.4E-2</v>
      </c>
      <c r="N34" s="94"/>
      <c r="O34" s="49">
        <f>SUM(O32:O33)</f>
        <v>10.5</v>
      </c>
      <c r="P34" s="49">
        <f>SUM(P32:P33)</f>
        <v>6.54</v>
      </c>
      <c r="Q34" s="49">
        <f>SUM(Q32:Q33)</f>
        <v>23.84</v>
      </c>
      <c r="R34" s="49">
        <f>SUM(R32:R33)</f>
        <v>0.58699999999999997</v>
      </c>
      <c r="S34" s="2"/>
      <c r="T34" s="2"/>
    </row>
    <row r="35" spans="1:20" ht="46.8" x14ac:dyDescent="0.3">
      <c r="A35" s="48" t="s">
        <v>37</v>
      </c>
      <c r="B35" s="93" t="s">
        <v>1</v>
      </c>
      <c r="C35" s="93"/>
      <c r="D35" s="93"/>
      <c r="E35" s="51" t="s">
        <v>2</v>
      </c>
      <c r="F35" s="52" t="s">
        <v>3</v>
      </c>
      <c r="G35" s="52" t="s">
        <v>4</v>
      </c>
      <c r="H35" s="52" t="s">
        <v>5</v>
      </c>
      <c r="I35" s="52" t="s">
        <v>6</v>
      </c>
      <c r="J35" s="52" t="s">
        <v>7</v>
      </c>
      <c r="K35" s="52" t="s">
        <v>8</v>
      </c>
      <c r="L35" s="52" t="s">
        <v>9</v>
      </c>
      <c r="M35" s="87" t="s">
        <v>10</v>
      </c>
      <c r="N35" s="87"/>
      <c r="O35" s="52" t="s">
        <v>11</v>
      </c>
      <c r="P35" s="52" t="s">
        <v>12</v>
      </c>
      <c r="Q35" s="52" t="s">
        <v>13</v>
      </c>
      <c r="R35" s="52" t="s">
        <v>14</v>
      </c>
      <c r="S35" s="2"/>
      <c r="T35" s="2"/>
    </row>
    <row r="36" spans="1:20" ht="15.6" x14ac:dyDescent="0.3">
      <c r="A36" s="48"/>
      <c r="B36" s="79" t="s">
        <v>18</v>
      </c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2"/>
      <c r="T36" s="2"/>
    </row>
    <row r="37" spans="1:20" ht="15.6" x14ac:dyDescent="0.3">
      <c r="A37" s="48"/>
      <c r="B37" s="87" t="s">
        <v>31</v>
      </c>
      <c r="C37" s="87"/>
      <c r="D37" s="87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2"/>
      <c r="T37" s="2"/>
    </row>
    <row r="38" spans="1:20" ht="15.6" x14ac:dyDescent="0.3">
      <c r="A38" s="48"/>
      <c r="B38" s="79" t="s">
        <v>25</v>
      </c>
      <c r="C38" s="79"/>
      <c r="D38" s="79"/>
      <c r="E38" s="51" t="s">
        <v>65</v>
      </c>
      <c r="F38" s="52">
        <v>0.53</v>
      </c>
      <c r="G38" s="52">
        <v>0</v>
      </c>
      <c r="H38" s="49">
        <v>9.4700000000000006</v>
      </c>
      <c r="I38" s="20">
        <v>40</v>
      </c>
      <c r="J38" s="52" t="s">
        <v>15</v>
      </c>
      <c r="K38" s="52">
        <v>0.27</v>
      </c>
      <c r="L38" s="52">
        <v>0</v>
      </c>
      <c r="M38" s="87">
        <v>0</v>
      </c>
      <c r="N38" s="87"/>
      <c r="O38" s="49">
        <v>13.6</v>
      </c>
      <c r="P38" s="52">
        <v>22.13</v>
      </c>
      <c r="Q38" s="52">
        <v>11.73</v>
      </c>
      <c r="R38" s="49">
        <v>0.1</v>
      </c>
      <c r="S38" s="2"/>
      <c r="T38" s="2"/>
    </row>
    <row r="39" spans="1:20" ht="16.5" customHeight="1" x14ac:dyDescent="0.3">
      <c r="A39" s="48"/>
      <c r="B39" s="79" t="s">
        <v>33</v>
      </c>
      <c r="C39" s="79"/>
      <c r="D39" s="79"/>
      <c r="E39" s="39">
        <v>30</v>
      </c>
      <c r="F39" s="49">
        <v>2.25</v>
      </c>
      <c r="G39" s="49">
        <v>2.94</v>
      </c>
      <c r="H39" s="49">
        <v>22.32</v>
      </c>
      <c r="I39" s="20">
        <v>125.6</v>
      </c>
      <c r="J39" s="49">
        <v>0.12</v>
      </c>
      <c r="K39" s="52">
        <v>0</v>
      </c>
      <c r="L39" s="52">
        <v>0</v>
      </c>
      <c r="M39" s="80">
        <v>1.25</v>
      </c>
      <c r="N39" s="80"/>
      <c r="O39" s="49">
        <v>9.9</v>
      </c>
      <c r="P39" s="49">
        <v>38.299999999999997</v>
      </c>
      <c r="Q39" s="49">
        <v>14.8</v>
      </c>
      <c r="R39" s="49">
        <v>0.9</v>
      </c>
      <c r="S39" s="2"/>
      <c r="T39" s="2"/>
    </row>
    <row r="40" spans="1:20" ht="15.6" x14ac:dyDescent="0.3">
      <c r="A40" s="48"/>
      <c r="B40" s="91" t="s">
        <v>16</v>
      </c>
      <c r="C40" s="91"/>
      <c r="D40" s="91"/>
      <c r="E40" s="51"/>
      <c r="F40" s="49">
        <f t="shared" ref="F40:M40" si="5">SUM(F38:F39)</f>
        <v>2.7800000000000002</v>
      </c>
      <c r="G40" s="49">
        <f t="shared" si="5"/>
        <v>2.94</v>
      </c>
      <c r="H40" s="49">
        <f t="shared" si="5"/>
        <v>31.79</v>
      </c>
      <c r="I40" s="20">
        <f t="shared" si="5"/>
        <v>165.6</v>
      </c>
      <c r="J40" s="75">
        <f t="shared" si="5"/>
        <v>0.12</v>
      </c>
      <c r="K40" s="49">
        <f t="shared" si="5"/>
        <v>0.27</v>
      </c>
      <c r="L40" s="52">
        <f t="shared" si="5"/>
        <v>0</v>
      </c>
      <c r="M40" s="80">
        <f t="shared" si="5"/>
        <v>1.25</v>
      </c>
      <c r="N40" s="80"/>
      <c r="O40" s="49">
        <f>SUM(O38:O39)</f>
        <v>23.5</v>
      </c>
      <c r="P40" s="49">
        <f>SUM(P38:P39)</f>
        <v>60.429999999999993</v>
      </c>
      <c r="Q40" s="74">
        <f>SUM(Q38:Q39)</f>
        <v>26.53</v>
      </c>
      <c r="R40" s="75">
        <f>SUM(R38:R39)</f>
        <v>1</v>
      </c>
      <c r="S40" s="2"/>
      <c r="T40" s="2"/>
    </row>
    <row r="41" spans="1:20" ht="15.6" x14ac:dyDescent="0.3">
      <c r="A41" s="48"/>
      <c r="B41" s="87" t="s">
        <v>17</v>
      </c>
      <c r="C41" s="87"/>
      <c r="D41" s="87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2"/>
      <c r="T41" s="2"/>
    </row>
    <row r="42" spans="1:20" ht="15.75" customHeight="1" x14ac:dyDescent="0.3">
      <c r="A42" s="48"/>
      <c r="B42" s="79" t="s">
        <v>25</v>
      </c>
      <c r="C42" s="79"/>
      <c r="D42" s="79"/>
      <c r="E42" s="51" t="s">
        <v>65</v>
      </c>
      <c r="F42" s="52">
        <v>0.04</v>
      </c>
      <c r="G42" s="52">
        <v>0.01</v>
      </c>
      <c r="H42" s="49">
        <v>7.5</v>
      </c>
      <c r="I42" s="20">
        <v>40</v>
      </c>
      <c r="J42" s="52" t="s">
        <v>15</v>
      </c>
      <c r="K42" s="52">
        <v>0.27</v>
      </c>
      <c r="L42" s="52">
        <v>0</v>
      </c>
      <c r="M42" s="87">
        <v>0</v>
      </c>
      <c r="N42" s="87"/>
      <c r="O42" s="49">
        <v>13.6</v>
      </c>
      <c r="P42" s="52">
        <v>22.13</v>
      </c>
      <c r="Q42" s="52">
        <v>11.73</v>
      </c>
      <c r="R42" s="49">
        <v>0.1</v>
      </c>
      <c r="S42" s="2"/>
      <c r="T42" s="2"/>
    </row>
    <row r="43" spans="1:20" ht="16.5" customHeight="1" x14ac:dyDescent="0.3">
      <c r="A43" s="48"/>
      <c r="B43" s="79" t="s">
        <v>23</v>
      </c>
      <c r="C43" s="79"/>
      <c r="D43" s="79"/>
      <c r="E43" s="18">
        <v>50</v>
      </c>
      <c r="F43" s="19">
        <v>3.75</v>
      </c>
      <c r="G43" s="19">
        <v>1.45</v>
      </c>
      <c r="H43" s="19">
        <v>25.7</v>
      </c>
      <c r="I43" s="19">
        <v>130.5</v>
      </c>
      <c r="J43" s="19">
        <v>3.3000000000000002E-2</v>
      </c>
      <c r="K43" s="19">
        <v>0</v>
      </c>
      <c r="L43" s="19">
        <v>0</v>
      </c>
      <c r="M43" s="19">
        <v>0.33</v>
      </c>
      <c r="N43" s="19">
        <v>6</v>
      </c>
      <c r="O43" s="19">
        <v>19.5</v>
      </c>
      <c r="P43" s="19">
        <v>4.2</v>
      </c>
      <c r="Q43" s="19">
        <v>0.33</v>
      </c>
      <c r="R43" s="49"/>
      <c r="S43" s="2"/>
      <c r="T43" s="2"/>
    </row>
    <row r="44" spans="1:20" ht="16.5" customHeight="1" x14ac:dyDescent="0.3">
      <c r="A44" s="48"/>
      <c r="B44" s="91" t="s">
        <v>16</v>
      </c>
      <c r="C44" s="91"/>
      <c r="D44" s="91"/>
      <c r="E44" s="51"/>
      <c r="F44" s="49">
        <f t="shared" ref="F44:M44" si="6">SUM(F42:F43)</f>
        <v>3.79</v>
      </c>
      <c r="G44" s="49">
        <f t="shared" si="6"/>
        <v>1.46</v>
      </c>
      <c r="H44" s="49">
        <f t="shared" si="6"/>
        <v>33.200000000000003</v>
      </c>
      <c r="I44" s="20">
        <f t="shared" si="6"/>
        <v>170.5</v>
      </c>
      <c r="J44" s="75">
        <f t="shared" si="6"/>
        <v>3.3000000000000002E-2</v>
      </c>
      <c r="K44" s="74">
        <f t="shared" si="6"/>
        <v>0.27</v>
      </c>
      <c r="L44" s="52">
        <f t="shared" si="6"/>
        <v>0</v>
      </c>
      <c r="M44" s="80">
        <f t="shared" si="6"/>
        <v>0.33</v>
      </c>
      <c r="N44" s="80"/>
      <c r="O44" s="75">
        <f>SUM(O42:O43)</f>
        <v>33.1</v>
      </c>
      <c r="P44" s="75">
        <f>SUM(P42:P43)</f>
        <v>26.33</v>
      </c>
      <c r="Q44" s="75">
        <f>SUM(Q42:Q43)</f>
        <v>12.06</v>
      </c>
      <c r="R44" s="49">
        <f>SUM(R42:R43)</f>
        <v>0.1</v>
      </c>
      <c r="S44" s="2"/>
      <c r="T44" s="2"/>
    </row>
    <row r="45" spans="1:20" ht="15.6" x14ac:dyDescent="0.3">
      <c r="A45" s="48"/>
      <c r="B45" s="87" t="s">
        <v>32</v>
      </c>
      <c r="C45" s="87"/>
      <c r="D45" s="87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2"/>
      <c r="T45" s="2"/>
    </row>
    <row r="46" spans="1:20" ht="15.75" customHeight="1" x14ac:dyDescent="0.3">
      <c r="A46" s="48"/>
      <c r="B46" s="79" t="s">
        <v>24</v>
      </c>
      <c r="C46" s="79"/>
      <c r="D46" s="79"/>
      <c r="E46" s="51" t="s">
        <v>79</v>
      </c>
      <c r="F46" s="52">
        <v>1.52</v>
      </c>
      <c r="G46" s="52">
        <v>1.35</v>
      </c>
      <c r="H46" s="49">
        <v>15.9</v>
      </c>
      <c r="I46" s="20">
        <v>81</v>
      </c>
      <c r="J46" s="52">
        <v>0.04</v>
      </c>
      <c r="K46" s="52">
        <v>1.33</v>
      </c>
      <c r="L46" s="52">
        <v>0.16</v>
      </c>
      <c r="M46" s="87">
        <v>0</v>
      </c>
      <c r="N46" s="87"/>
      <c r="O46" s="49">
        <v>136.6</v>
      </c>
      <c r="P46" s="52">
        <v>92.8</v>
      </c>
      <c r="Q46" s="52">
        <v>5.4</v>
      </c>
      <c r="R46" s="49">
        <v>0.11</v>
      </c>
      <c r="S46" s="2"/>
      <c r="T46" s="2"/>
    </row>
    <row r="47" spans="1:20" ht="16.5" customHeight="1" x14ac:dyDescent="0.3">
      <c r="A47" s="48"/>
      <c r="B47" s="79" t="s">
        <v>33</v>
      </c>
      <c r="C47" s="79"/>
      <c r="D47" s="79"/>
      <c r="E47" s="39">
        <v>30</v>
      </c>
      <c r="F47" s="49">
        <v>2.25</v>
      </c>
      <c r="G47" s="49">
        <v>2.94</v>
      </c>
      <c r="H47" s="49">
        <v>22.32</v>
      </c>
      <c r="I47" s="20">
        <v>125.6</v>
      </c>
      <c r="J47" s="49">
        <v>0.12</v>
      </c>
      <c r="K47" s="52">
        <v>0</v>
      </c>
      <c r="L47" s="52">
        <v>0</v>
      </c>
      <c r="M47" s="80">
        <v>1.25</v>
      </c>
      <c r="N47" s="80"/>
      <c r="O47" s="49">
        <v>9.9</v>
      </c>
      <c r="P47" s="49">
        <v>38.299999999999997</v>
      </c>
      <c r="Q47" s="49">
        <v>14.8</v>
      </c>
      <c r="R47" s="49">
        <v>0.9</v>
      </c>
      <c r="S47" s="2"/>
      <c r="T47" s="2"/>
    </row>
    <row r="48" spans="1:20" ht="15.6" x14ac:dyDescent="0.3">
      <c r="A48" s="48"/>
      <c r="B48" s="91" t="s">
        <v>16</v>
      </c>
      <c r="C48" s="91"/>
      <c r="D48" s="91"/>
      <c r="E48" s="51"/>
      <c r="F48" s="49">
        <f t="shared" ref="F48:M48" si="7">SUM(F46:F47)</f>
        <v>3.77</v>
      </c>
      <c r="G48" s="49">
        <f t="shared" si="7"/>
        <v>4.29</v>
      </c>
      <c r="H48" s="49">
        <f t="shared" si="7"/>
        <v>38.22</v>
      </c>
      <c r="I48" s="20">
        <f t="shared" si="7"/>
        <v>206.6</v>
      </c>
      <c r="J48" s="49">
        <f t="shared" si="7"/>
        <v>0.16</v>
      </c>
      <c r="K48" s="49">
        <f t="shared" si="7"/>
        <v>1.33</v>
      </c>
      <c r="L48" s="52">
        <f t="shared" si="7"/>
        <v>0.16</v>
      </c>
      <c r="M48" s="80">
        <f t="shared" si="7"/>
        <v>1.25</v>
      </c>
      <c r="N48" s="80"/>
      <c r="O48" s="49">
        <f>SUM(O46:O47)</f>
        <v>146.5</v>
      </c>
      <c r="P48" s="49">
        <f>SUM(P46:P47)</f>
        <v>131.1</v>
      </c>
      <c r="Q48" s="49">
        <f>SUM(Q46:Q47)</f>
        <v>20.200000000000003</v>
      </c>
      <c r="R48" s="49">
        <f>SUM(R46:R47)</f>
        <v>1.01</v>
      </c>
      <c r="S48" s="2"/>
      <c r="T48" s="2"/>
    </row>
    <row r="49" spans="1:20" ht="15.6" x14ac:dyDescent="0.3">
      <c r="A49" s="48"/>
      <c r="B49" s="87" t="s">
        <v>34</v>
      </c>
      <c r="C49" s="87"/>
      <c r="D49" s="87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2"/>
      <c r="T49" s="2"/>
    </row>
    <row r="50" spans="1:20" ht="15" customHeight="1" x14ac:dyDescent="0.3">
      <c r="A50" s="48"/>
      <c r="B50" s="87" t="s">
        <v>66</v>
      </c>
      <c r="C50" s="87"/>
      <c r="D50" s="87"/>
      <c r="E50" s="39">
        <v>200</v>
      </c>
      <c r="F50" s="49">
        <v>0.66</v>
      </c>
      <c r="G50" s="49">
        <v>0.09</v>
      </c>
      <c r="H50" s="49">
        <v>32.01</v>
      </c>
      <c r="I50" s="52">
        <v>132.5</v>
      </c>
      <c r="J50" s="49">
        <v>0</v>
      </c>
      <c r="K50" s="49">
        <v>0.2</v>
      </c>
      <c r="L50" s="49">
        <v>80</v>
      </c>
      <c r="M50" s="80">
        <v>0</v>
      </c>
      <c r="N50" s="80"/>
      <c r="O50" s="49">
        <v>18.899999999999999</v>
      </c>
      <c r="P50" s="49">
        <v>3.1</v>
      </c>
      <c r="Q50" s="49">
        <v>4.8</v>
      </c>
      <c r="R50" s="49">
        <v>0.5</v>
      </c>
      <c r="S50" s="2"/>
      <c r="T50" s="2"/>
    </row>
    <row r="51" spans="1:20" ht="15" customHeight="1" x14ac:dyDescent="0.3">
      <c r="A51" s="48"/>
      <c r="B51" s="79" t="s">
        <v>23</v>
      </c>
      <c r="C51" s="79"/>
      <c r="D51" s="79"/>
      <c r="E51" s="18">
        <v>50</v>
      </c>
      <c r="F51" s="19">
        <v>3.75</v>
      </c>
      <c r="G51" s="19">
        <v>1.45</v>
      </c>
      <c r="H51" s="19">
        <v>25.7</v>
      </c>
      <c r="I51" s="19">
        <v>130.5</v>
      </c>
      <c r="J51" s="19">
        <v>3.3000000000000002E-2</v>
      </c>
      <c r="K51" s="19">
        <v>0</v>
      </c>
      <c r="L51" s="19">
        <v>0</v>
      </c>
      <c r="M51" s="19">
        <v>0.33</v>
      </c>
      <c r="N51" s="19">
        <v>6</v>
      </c>
      <c r="O51" s="19">
        <v>19.5</v>
      </c>
      <c r="P51" s="19">
        <v>4.2</v>
      </c>
      <c r="Q51" s="19">
        <v>0.33</v>
      </c>
      <c r="R51" s="49"/>
      <c r="S51" s="2"/>
      <c r="T51" s="2"/>
    </row>
    <row r="52" spans="1:20" ht="15.6" x14ac:dyDescent="0.3">
      <c r="A52" s="48"/>
      <c r="B52" s="91" t="s">
        <v>16</v>
      </c>
      <c r="C52" s="91"/>
      <c r="D52" s="91"/>
      <c r="E52" s="51"/>
      <c r="F52" s="49">
        <f t="shared" ref="F52:M52" si="8">SUM(F50:F51)</f>
        <v>4.41</v>
      </c>
      <c r="G52" s="49">
        <f t="shared" si="8"/>
        <v>1.54</v>
      </c>
      <c r="H52" s="49">
        <f t="shared" si="8"/>
        <v>57.709999999999994</v>
      </c>
      <c r="I52" s="20">
        <f t="shared" si="8"/>
        <v>263</v>
      </c>
      <c r="J52" s="49">
        <f t="shared" si="8"/>
        <v>3.3000000000000002E-2</v>
      </c>
      <c r="K52" s="75">
        <f t="shared" si="8"/>
        <v>0.2</v>
      </c>
      <c r="L52" s="52">
        <f t="shared" si="8"/>
        <v>80</v>
      </c>
      <c r="M52" s="87">
        <f t="shared" si="8"/>
        <v>0.33</v>
      </c>
      <c r="N52" s="87"/>
      <c r="O52" s="49">
        <f>SUM(O50:O51)</f>
        <v>38.4</v>
      </c>
      <c r="P52" s="75">
        <f>SUM(P50:P51)</f>
        <v>7.3000000000000007</v>
      </c>
      <c r="Q52" s="49">
        <f>SUM(Q50:Q51)</f>
        <v>5.13</v>
      </c>
      <c r="R52" s="74">
        <f>SUM(R50:R51)</f>
        <v>0.5</v>
      </c>
      <c r="S52" s="2"/>
      <c r="T52" s="2"/>
    </row>
    <row r="53" spans="1:20" ht="15.6" x14ac:dyDescent="0.3">
      <c r="A53" s="48"/>
      <c r="B53" s="87" t="s">
        <v>35</v>
      </c>
      <c r="C53" s="87"/>
      <c r="D53" s="87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2"/>
      <c r="T53" s="2"/>
    </row>
    <row r="54" spans="1:20" ht="15.75" customHeight="1" x14ac:dyDescent="0.3">
      <c r="A54" s="60"/>
      <c r="B54" s="79" t="s">
        <v>25</v>
      </c>
      <c r="C54" s="79"/>
      <c r="D54" s="79"/>
      <c r="E54" s="51" t="s">
        <v>67</v>
      </c>
      <c r="F54" s="52">
        <v>0.53</v>
      </c>
      <c r="G54" s="52">
        <v>0</v>
      </c>
      <c r="H54" s="49">
        <v>9.4700000000000006</v>
      </c>
      <c r="I54" s="20">
        <v>40</v>
      </c>
      <c r="J54" s="52" t="s">
        <v>15</v>
      </c>
      <c r="K54" s="52">
        <v>0.27</v>
      </c>
      <c r="L54" s="52">
        <v>0</v>
      </c>
      <c r="M54" s="87">
        <v>0</v>
      </c>
      <c r="N54" s="87"/>
      <c r="O54" s="49">
        <v>13.6</v>
      </c>
      <c r="P54" s="52">
        <v>22.13</v>
      </c>
      <c r="Q54" s="52">
        <v>11.73</v>
      </c>
      <c r="R54" s="49">
        <v>0.1</v>
      </c>
      <c r="S54" s="2"/>
      <c r="T54" s="2"/>
    </row>
    <row r="55" spans="1:20" ht="15.75" customHeight="1" x14ac:dyDescent="0.3">
      <c r="A55" s="60"/>
      <c r="B55" s="79" t="s">
        <v>23</v>
      </c>
      <c r="C55" s="79"/>
      <c r="D55" s="79"/>
      <c r="E55" s="18">
        <v>50</v>
      </c>
      <c r="F55" s="19">
        <v>3.75</v>
      </c>
      <c r="G55" s="19">
        <v>1.45</v>
      </c>
      <c r="H55" s="19">
        <v>25.7</v>
      </c>
      <c r="I55" s="19">
        <v>130.5</v>
      </c>
      <c r="J55" s="19">
        <v>3.3000000000000002E-2</v>
      </c>
      <c r="K55" s="19">
        <v>0</v>
      </c>
      <c r="L55" s="19">
        <v>0</v>
      </c>
      <c r="M55" s="19">
        <v>0.33</v>
      </c>
      <c r="N55" s="19">
        <v>6</v>
      </c>
      <c r="O55" s="19">
        <v>19.5</v>
      </c>
      <c r="P55" s="19">
        <v>4.2</v>
      </c>
      <c r="Q55" s="19">
        <v>0.33</v>
      </c>
      <c r="R55" s="49"/>
      <c r="S55" s="2"/>
      <c r="T55" s="2"/>
    </row>
    <row r="56" spans="1:20" ht="15.6" x14ac:dyDescent="0.3">
      <c r="A56" s="48"/>
      <c r="B56" s="91" t="s">
        <v>16</v>
      </c>
      <c r="C56" s="91"/>
      <c r="D56" s="91"/>
      <c r="E56" s="51"/>
      <c r="F56" s="49">
        <f t="shared" ref="F56:M56" si="9">SUM(F54:F55)</f>
        <v>4.28</v>
      </c>
      <c r="G56" s="49">
        <f t="shared" si="9"/>
        <v>1.45</v>
      </c>
      <c r="H56" s="49">
        <f t="shared" si="9"/>
        <v>35.17</v>
      </c>
      <c r="I56" s="20">
        <f t="shared" si="9"/>
        <v>170.5</v>
      </c>
      <c r="J56" s="75">
        <f t="shared" si="9"/>
        <v>3.3000000000000002E-2</v>
      </c>
      <c r="K56" s="49">
        <f t="shared" si="9"/>
        <v>0.27</v>
      </c>
      <c r="L56" s="52">
        <f t="shared" si="9"/>
        <v>0</v>
      </c>
      <c r="M56" s="80">
        <f t="shared" si="9"/>
        <v>0.33</v>
      </c>
      <c r="N56" s="80"/>
      <c r="O56" s="49">
        <f>SUM(O54:O55)</f>
        <v>33.1</v>
      </c>
      <c r="P56" s="75">
        <f>SUM(P54:P55)</f>
        <v>26.33</v>
      </c>
      <c r="Q56" s="49">
        <f>SUM(Q54:Q55)</f>
        <v>12.06</v>
      </c>
      <c r="R56" s="49">
        <f>SUM(R54:R55)</f>
        <v>0.1</v>
      </c>
      <c r="S56" s="2"/>
      <c r="T56" s="2"/>
    </row>
    <row r="57" spans="1:20" ht="15.6" x14ac:dyDescent="0.3">
      <c r="A57" s="48"/>
      <c r="B57" s="87" t="s">
        <v>36</v>
      </c>
      <c r="C57" s="87"/>
      <c r="D57" s="87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2"/>
      <c r="T57" s="2"/>
    </row>
    <row r="58" spans="1:20" ht="15.6" x14ac:dyDescent="0.3">
      <c r="A58" s="48"/>
      <c r="B58" s="79" t="s">
        <v>26</v>
      </c>
      <c r="C58" s="79"/>
      <c r="D58" s="79"/>
      <c r="E58" s="51">
        <v>200</v>
      </c>
      <c r="F58" s="49">
        <v>1</v>
      </c>
      <c r="G58" s="49">
        <v>1.2E-2</v>
      </c>
      <c r="H58" s="49">
        <v>20.2</v>
      </c>
      <c r="I58" s="20">
        <v>84.8</v>
      </c>
      <c r="J58" s="49">
        <v>3.0000000000000001E-3</v>
      </c>
      <c r="K58" s="49">
        <v>2.8</v>
      </c>
      <c r="L58" s="49">
        <v>0</v>
      </c>
      <c r="M58" s="80">
        <v>1.4E-2</v>
      </c>
      <c r="N58" s="80"/>
      <c r="O58" s="49">
        <v>3.25</v>
      </c>
      <c r="P58" s="49">
        <v>1.54</v>
      </c>
      <c r="Q58" s="49">
        <v>0.84</v>
      </c>
      <c r="R58" s="49">
        <v>8.6999999999999994E-2</v>
      </c>
      <c r="S58" s="2"/>
      <c r="T58" s="2"/>
    </row>
    <row r="59" spans="1:20" ht="15" customHeight="1" x14ac:dyDescent="0.3">
      <c r="A59" s="48"/>
      <c r="B59" s="79" t="s">
        <v>69</v>
      </c>
      <c r="C59" s="79"/>
      <c r="D59" s="79"/>
      <c r="E59" s="39">
        <v>50</v>
      </c>
      <c r="F59" s="49">
        <v>3.5</v>
      </c>
      <c r="G59" s="49">
        <v>5.9</v>
      </c>
      <c r="H59" s="49">
        <v>26.7</v>
      </c>
      <c r="I59" s="20">
        <v>174</v>
      </c>
      <c r="J59" s="49">
        <v>0</v>
      </c>
      <c r="K59" s="52">
        <v>0</v>
      </c>
      <c r="L59" s="52">
        <v>0</v>
      </c>
      <c r="M59" s="80">
        <v>0</v>
      </c>
      <c r="N59" s="80"/>
      <c r="O59" s="49">
        <v>7.25</v>
      </c>
      <c r="P59" s="49">
        <v>5</v>
      </c>
      <c r="Q59" s="49">
        <v>23</v>
      </c>
      <c r="R59" s="49">
        <v>0.5</v>
      </c>
      <c r="S59" s="2"/>
      <c r="T59" s="2"/>
    </row>
    <row r="60" spans="1:20" ht="15.6" x14ac:dyDescent="0.3">
      <c r="A60" s="48"/>
      <c r="B60" s="79"/>
      <c r="C60" s="79"/>
      <c r="D60" s="79"/>
      <c r="E60" s="39"/>
      <c r="F60" s="49"/>
      <c r="G60" s="49"/>
      <c r="H60" s="49"/>
      <c r="I60" s="20"/>
      <c r="J60" s="49"/>
      <c r="K60" s="52"/>
      <c r="L60" s="52"/>
      <c r="M60" s="80"/>
      <c r="N60" s="80"/>
      <c r="O60" s="49"/>
      <c r="P60" s="49"/>
      <c r="Q60" s="49"/>
      <c r="R60" s="49"/>
      <c r="S60" s="2"/>
      <c r="T60" s="2"/>
    </row>
    <row r="61" spans="1:20" ht="15.6" x14ac:dyDescent="0.3">
      <c r="A61" s="48"/>
      <c r="B61" s="91" t="s">
        <v>16</v>
      </c>
      <c r="C61" s="91"/>
      <c r="D61" s="91"/>
      <c r="E61" s="51"/>
      <c r="F61" s="75">
        <f t="shared" ref="F61:M61" si="10">SUM(F58:F60)</f>
        <v>4.5</v>
      </c>
      <c r="G61" s="49">
        <f t="shared" si="10"/>
        <v>5.9119999999999999</v>
      </c>
      <c r="H61" s="49">
        <f t="shared" si="10"/>
        <v>46.9</v>
      </c>
      <c r="I61" s="20">
        <f t="shared" si="10"/>
        <v>258.8</v>
      </c>
      <c r="J61" s="49">
        <f t="shared" si="10"/>
        <v>3.0000000000000001E-3</v>
      </c>
      <c r="K61" s="49">
        <f t="shared" si="10"/>
        <v>2.8</v>
      </c>
      <c r="L61" s="49">
        <f t="shared" si="10"/>
        <v>0</v>
      </c>
      <c r="M61" s="80">
        <f t="shared" si="10"/>
        <v>1.4E-2</v>
      </c>
      <c r="N61" s="80"/>
      <c r="O61" s="49">
        <f>SUM(O58:O60)</f>
        <v>10.5</v>
      </c>
      <c r="P61" s="49">
        <f>SUM(P58:P60)</f>
        <v>6.54</v>
      </c>
      <c r="Q61" s="49">
        <f>SUM(Q58:Q60)</f>
        <v>23.84</v>
      </c>
      <c r="R61" s="20">
        <f>SUM(R58:R60)</f>
        <v>0.58699999999999997</v>
      </c>
      <c r="S61" s="2"/>
      <c r="T61" s="2"/>
    </row>
    <row r="62" spans="1:2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</sheetData>
  <mergeCells count="89">
    <mergeCell ref="B57:D57"/>
    <mergeCell ref="B13:D13"/>
    <mergeCell ref="B25:D25"/>
    <mergeCell ref="B29:D29"/>
    <mergeCell ref="B39:D39"/>
    <mergeCell ref="B43:D43"/>
    <mergeCell ref="B21:D21"/>
    <mergeCell ref="B24:D24"/>
    <mergeCell ref="B15:D15"/>
    <mergeCell ref="B19:D19"/>
    <mergeCell ref="B23:D23"/>
    <mergeCell ref="B27:D27"/>
    <mergeCell ref="B37:D37"/>
    <mergeCell ref="B41:D41"/>
    <mergeCell ref="B55:D55"/>
    <mergeCell ref="B44:D44"/>
    <mergeCell ref="M61:N61"/>
    <mergeCell ref="B61:D61"/>
    <mergeCell ref="M59:N59"/>
    <mergeCell ref="B60:D60"/>
    <mergeCell ref="M60:N60"/>
    <mergeCell ref="B59:D59"/>
    <mergeCell ref="M25:N25"/>
    <mergeCell ref="B58:D58"/>
    <mergeCell ref="M58:N58"/>
    <mergeCell ref="B56:D56"/>
    <mergeCell ref="M56:N56"/>
    <mergeCell ref="M39:N39"/>
    <mergeCell ref="M47:N47"/>
    <mergeCell ref="B50:D50"/>
    <mergeCell ref="B47:D47"/>
    <mergeCell ref="M50:N50"/>
    <mergeCell ref="B48:D48"/>
    <mergeCell ref="M30:N30"/>
    <mergeCell ref="B45:D45"/>
    <mergeCell ref="B49:D49"/>
    <mergeCell ref="B53:D53"/>
    <mergeCell ref="B26:D26"/>
    <mergeCell ref="M26:N26"/>
    <mergeCell ref="B32:D32"/>
    <mergeCell ref="M32:N32"/>
    <mergeCell ref="B30:D30"/>
    <mergeCell ref="B31:D31"/>
    <mergeCell ref="B54:D54"/>
    <mergeCell ref="B35:D35"/>
    <mergeCell ref="B28:D28"/>
    <mergeCell ref="M28:N28"/>
    <mergeCell ref="B40:D40"/>
    <mergeCell ref="M40:N40"/>
    <mergeCell ref="M33:N33"/>
    <mergeCell ref="B34:D34"/>
    <mergeCell ref="M34:N34"/>
    <mergeCell ref="B33:D33"/>
    <mergeCell ref="M35:N35"/>
    <mergeCell ref="B36:R36"/>
    <mergeCell ref="B38:D38"/>
    <mergeCell ref="M38:N38"/>
    <mergeCell ref="M54:N54"/>
    <mergeCell ref="B52:D52"/>
    <mergeCell ref="M52:N52"/>
    <mergeCell ref="B42:D42"/>
    <mergeCell ref="M42:N42"/>
    <mergeCell ref="B46:D46"/>
    <mergeCell ref="M46:N46"/>
    <mergeCell ref="M48:N48"/>
    <mergeCell ref="M44:N44"/>
    <mergeCell ref="B51:D51"/>
    <mergeCell ref="M24:N24"/>
    <mergeCell ref="B22:D22"/>
    <mergeCell ref="B16:D16"/>
    <mergeCell ref="M16:N16"/>
    <mergeCell ref="M22:N22"/>
    <mergeCell ref="B14:D14"/>
    <mergeCell ref="M14:N14"/>
    <mergeCell ref="B20:D20"/>
    <mergeCell ref="M17:N17"/>
    <mergeCell ref="B18:D18"/>
    <mergeCell ref="M18:N18"/>
    <mergeCell ref="B17:D17"/>
    <mergeCell ref="B12:D12"/>
    <mergeCell ref="M12:N12"/>
    <mergeCell ref="A6:A8"/>
    <mergeCell ref="B6:R6"/>
    <mergeCell ref="B7:R7"/>
    <mergeCell ref="M8:R8"/>
    <mergeCell ref="B9:D9"/>
    <mergeCell ref="M9:N9"/>
    <mergeCell ref="A10:R10"/>
    <mergeCell ref="B11:D11"/>
  </mergeCells>
  <pageMargins left="0.7" right="0.7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66"/>
  <sheetViews>
    <sheetView view="pageBreakPreview" zoomScale="90" zoomScaleNormal="100" zoomScaleSheetLayoutView="90" workbookViewId="0">
      <selection activeCell="H14" sqref="H14"/>
    </sheetView>
  </sheetViews>
  <sheetFormatPr defaultRowHeight="14.4" x14ac:dyDescent="0.3"/>
  <cols>
    <col min="1" max="1" width="10.5546875" style="15" customWidth="1"/>
    <col min="2" max="2" width="37.5546875" customWidth="1"/>
    <col min="3" max="3" width="10.6640625" customWidth="1"/>
    <col min="4" max="4" width="7.33203125" customWidth="1"/>
    <col min="5" max="5" width="7.44140625" customWidth="1"/>
    <col min="6" max="6" width="8" customWidth="1"/>
    <col min="7" max="9" width="12.6640625" bestFit="1" customWidth="1"/>
    <col min="10" max="10" width="7.6640625" customWidth="1"/>
    <col min="11" max="11" width="12.6640625" bestFit="1" customWidth="1"/>
    <col min="12" max="13" width="8.88671875" customWidth="1"/>
    <col min="14" max="15" width="12.6640625" bestFit="1" customWidth="1"/>
  </cols>
  <sheetData>
    <row r="1" spans="1:30" ht="15.6" x14ac:dyDescent="0.3">
      <c r="B1" s="76" t="s">
        <v>74</v>
      </c>
      <c r="C1" s="9"/>
      <c r="D1" s="8"/>
      <c r="E1" s="8"/>
      <c r="M1" s="10" t="s">
        <v>75</v>
      </c>
      <c r="N1" s="10"/>
      <c r="O1" s="10"/>
    </row>
    <row r="2" spans="1:30" ht="15.6" x14ac:dyDescent="0.3">
      <c r="B2" s="77" t="s">
        <v>83</v>
      </c>
      <c r="C2" s="9"/>
      <c r="D2" s="8"/>
      <c r="E2" s="8"/>
      <c r="M2" s="10" t="s">
        <v>76</v>
      </c>
      <c r="N2" s="10"/>
      <c r="O2" s="10"/>
    </row>
    <row r="3" spans="1:30" ht="15.6" x14ac:dyDescent="0.3">
      <c r="B3" s="78" t="s">
        <v>84</v>
      </c>
      <c r="C3" s="11"/>
      <c r="D3" s="8"/>
      <c r="E3" s="8"/>
      <c r="M3" t="s">
        <v>77</v>
      </c>
      <c r="P3" s="8"/>
    </row>
    <row r="4" spans="1:30" ht="15.6" x14ac:dyDescent="0.3">
      <c r="B4" s="9" t="s">
        <v>86</v>
      </c>
      <c r="C4" s="9"/>
      <c r="D4" s="8"/>
      <c r="E4" s="8"/>
      <c r="M4" s="6" t="s">
        <v>85</v>
      </c>
      <c r="N4" s="6"/>
      <c r="O4" s="6"/>
      <c r="P4" s="8"/>
    </row>
    <row r="8" spans="1:30" ht="18" x14ac:dyDescent="0.3">
      <c r="A8" s="14"/>
    </row>
    <row r="9" spans="1:30" ht="15.6" x14ac:dyDescent="0.3">
      <c r="A9" s="55"/>
      <c r="B9" s="95" t="s">
        <v>61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61"/>
      <c r="O9" s="61"/>
    </row>
    <row r="10" spans="1:30" ht="15.6" x14ac:dyDescent="0.3">
      <c r="A10" s="55"/>
      <c r="B10" s="55"/>
      <c r="C10" s="100" t="s">
        <v>87</v>
      </c>
      <c r="D10" s="100"/>
      <c r="E10" s="100"/>
      <c r="F10" s="100"/>
      <c r="G10" s="100"/>
      <c r="H10" s="100"/>
      <c r="I10" s="100"/>
      <c r="J10" s="61"/>
      <c r="K10" s="61"/>
      <c r="L10" s="61"/>
      <c r="M10" s="61"/>
      <c r="N10" s="61"/>
      <c r="O10" s="61"/>
    </row>
    <row r="11" spans="1:30" ht="62.4" x14ac:dyDescent="0.3">
      <c r="A11" s="16" t="s">
        <v>38</v>
      </c>
      <c r="B11" s="16" t="s">
        <v>39</v>
      </c>
      <c r="C11" s="16" t="s">
        <v>40</v>
      </c>
      <c r="D11" s="16" t="s">
        <v>3</v>
      </c>
      <c r="E11" s="16" t="s">
        <v>4</v>
      </c>
      <c r="F11" s="16" t="s">
        <v>5</v>
      </c>
      <c r="G11" s="16" t="s">
        <v>41</v>
      </c>
      <c r="H11" s="16" t="s">
        <v>42</v>
      </c>
      <c r="I11" s="16" t="s">
        <v>43</v>
      </c>
      <c r="J11" s="16" t="s">
        <v>44</v>
      </c>
      <c r="K11" s="16" t="s">
        <v>45</v>
      </c>
      <c r="L11" s="16" t="s">
        <v>46</v>
      </c>
      <c r="M11" s="16" t="s">
        <v>47</v>
      </c>
      <c r="N11" s="16" t="s">
        <v>48</v>
      </c>
      <c r="O11" s="19" t="s">
        <v>49</v>
      </c>
    </row>
    <row r="12" spans="1:30" ht="16.2" thickBot="1" x14ac:dyDescent="0.35">
      <c r="A12" s="97" t="s">
        <v>50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9"/>
    </row>
    <row r="13" spans="1:30" ht="15.6" x14ac:dyDescent="0.3">
      <c r="A13" s="62"/>
      <c r="B13" s="53" t="s">
        <v>31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1"/>
    </row>
    <row r="14" spans="1:30" ht="45.75" customHeight="1" x14ac:dyDescent="0.3">
      <c r="A14" s="67">
        <v>82</v>
      </c>
      <c r="B14" s="12" t="s">
        <v>60</v>
      </c>
      <c r="C14" s="16" t="s">
        <v>55</v>
      </c>
      <c r="D14" s="17">
        <v>4.16</v>
      </c>
      <c r="E14" s="17">
        <v>4</v>
      </c>
      <c r="F14" s="17">
        <v>12.19</v>
      </c>
      <c r="G14" s="17">
        <v>107.3</v>
      </c>
      <c r="H14" s="17">
        <v>0.22</v>
      </c>
      <c r="I14" s="17">
        <v>5.07</v>
      </c>
      <c r="J14" s="17">
        <v>76.2</v>
      </c>
      <c r="K14" s="17">
        <v>3.36</v>
      </c>
      <c r="L14" s="17">
        <v>35.22</v>
      </c>
      <c r="M14" s="17">
        <v>59.97</v>
      </c>
      <c r="N14" s="17">
        <v>157.6</v>
      </c>
      <c r="O14" s="21">
        <v>2.7</v>
      </c>
      <c r="Q14" s="4"/>
      <c r="R14" s="5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7"/>
    </row>
    <row r="15" spans="1:30" ht="25.5" customHeight="1" x14ac:dyDescent="0.3">
      <c r="A15" s="68" t="s">
        <v>19</v>
      </c>
      <c r="B15" s="12" t="s">
        <v>63</v>
      </c>
      <c r="C15" s="16" t="s">
        <v>65</v>
      </c>
      <c r="D15" s="17">
        <v>0.04</v>
      </c>
      <c r="E15" s="17">
        <v>0.01</v>
      </c>
      <c r="F15" s="17">
        <v>7.5</v>
      </c>
      <c r="G15" s="17">
        <v>30</v>
      </c>
      <c r="H15" s="17">
        <v>3.0000000000000001E-3</v>
      </c>
      <c r="I15" s="17">
        <v>2.8</v>
      </c>
      <c r="J15" s="17">
        <v>0</v>
      </c>
      <c r="K15" s="17">
        <v>1.4E-2</v>
      </c>
      <c r="L15" s="17">
        <v>3.25</v>
      </c>
      <c r="M15" s="17">
        <v>1.54</v>
      </c>
      <c r="N15" s="17">
        <v>0.84</v>
      </c>
      <c r="O15" s="21">
        <v>8.6999999999999994E-2</v>
      </c>
      <c r="Q15" s="6"/>
      <c r="R15" s="8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7"/>
    </row>
    <row r="16" spans="1:30" ht="25.5" customHeight="1" x14ac:dyDescent="0.3">
      <c r="A16" s="68"/>
      <c r="B16" s="12" t="s">
        <v>72</v>
      </c>
      <c r="C16" s="37" t="s">
        <v>78</v>
      </c>
      <c r="D16" s="17">
        <v>3.75</v>
      </c>
      <c r="E16" s="17">
        <v>1.5</v>
      </c>
      <c r="F16" s="17">
        <v>24.3</v>
      </c>
      <c r="G16" s="17">
        <v>126</v>
      </c>
      <c r="H16" s="17">
        <v>0.12</v>
      </c>
      <c r="I16" s="17">
        <v>0</v>
      </c>
      <c r="J16" s="17">
        <v>0</v>
      </c>
      <c r="K16" s="17">
        <v>1.25</v>
      </c>
      <c r="L16" s="17">
        <v>9.9</v>
      </c>
      <c r="M16" s="17">
        <v>38.299999999999997</v>
      </c>
      <c r="N16" s="17">
        <v>14.8</v>
      </c>
      <c r="O16" s="21">
        <v>0.9</v>
      </c>
      <c r="Q16" s="6"/>
      <c r="R16" s="8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7"/>
    </row>
    <row r="17" spans="1:15" ht="26.25" customHeight="1" x14ac:dyDescent="0.3">
      <c r="A17" s="67"/>
      <c r="B17" s="13" t="s">
        <v>73</v>
      </c>
      <c r="C17" s="17">
        <v>50</v>
      </c>
      <c r="D17" s="17">
        <v>3.75</v>
      </c>
      <c r="E17" s="17">
        <v>1.5</v>
      </c>
      <c r="F17" s="17">
        <v>24.3</v>
      </c>
      <c r="G17" s="17">
        <v>126</v>
      </c>
      <c r="H17" s="17">
        <v>0.12</v>
      </c>
      <c r="I17" s="17">
        <v>0</v>
      </c>
      <c r="J17" s="17">
        <v>0</v>
      </c>
      <c r="K17" s="17">
        <v>1.25</v>
      </c>
      <c r="L17" s="17">
        <v>9.9</v>
      </c>
      <c r="M17" s="17">
        <v>38.299999999999997</v>
      </c>
      <c r="N17" s="17">
        <v>14.8</v>
      </c>
      <c r="O17" s="21">
        <v>0.9</v>
      </c>
    </row>
    <row r="18" spans="1:15" ht="16.2" thickBot="1" x14ac:dyDescent="0.35">
      <c r="A18" s="25"/>
      <c r="B18" s="69" t="s">
        <v>16</v>
      </c>
      <c r="C18" s="22"/>
      <c r="D18" s="22">
        <f t="shared" ref="D18:O18" si="0">SUM(D14:D17)</f>
        <v>11.7</v>
      </c>
      <c r="E18" s="22">
        <f t="shared" si="0"/>
        <v>7.01</v>
      </c>
      <c r="F18" s="22">
        <f t="shared" si="0"/>
        <v>68.289999999999992</v>
      </c>
      <c r="G18" s="22">
        <f t="shared" si="0"/>
        <v>389.3</v>
      </c>
      <c r="H18" s="22">
        <f t="shared" si="0"/>
        <v>0.46299999999999997</v>
      </c>
      <c r="I18" s="22">
        <f t="shared" si="0"/>
        <v>7.87</v>
      </c>
      <c r="J18" s="22">
        <f t="shared" si="0"/>
        <v>76.2</v>
      </c>
      <c r="K18" s="22">
        <f t="shared" si="0"/>
        <v>5.8739999999999997</v>
      </c>
      <c r="L18" s="22">
        <f t="shared" si="0"/>
        <v>58.269999999999996</v>
      </c>
      <c r="M18" s="22">
        <f t="shared" si="0"/>
        <v>138.11000000000001</v>
      </c>
      <c r="N18" s="22">
        <f t="shared" si="0"/>
        <v>188.04000000000002</v>
      </c>
      <c r="O18" s="23">
        <f t="shared" si="0"/>
        <v>4.5870000000000006</v>
      </c>
    </row>
    <row r="19" spans="1:15" ht="15.6" x14ac:dyDescent="0.3">
      <c r="A19" s="56"/>
      <c r="B19" s="63" t="s">
        <v>17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5"/>
    </row>
    <row r="20" spans="1:15" ht="38.25" customHeight="1" x14ac:dyDescent="0.3">
      <c r="A20" s="67">
        <v>112</v>
      </c>
      <c r="B20" s="12" t="s">
        <v>52</v>
      </c>
      <c r="C20" s="17" t="s">
        <v>55</v>
      </c>
      <c r="D20" s="17">
        <v>8.6</v>
      </c>
      <c r="E20" s="17">
        <v>13.6</v>
      </c>
      <c r="F20" s="17">
        <v>20.7</v>
      </c>
      <c r="G20" s="17">
        <v>240.3</v>
      </c>
      <c r="H20" s="17">
        <v>0.12</v>
      </c>
      <c r="I20" s="17">
        <v>7.07</v>
      </c>
      <c r="J20" s="17">
        <v>76</v>
      </c>
      <c r="K20" s="17">
        <v>2.2599999999999998</v>
      </c>
      <c r="L20" s="17">
        <v>28.12</v>
      </c>
      <c r="M20" s="17">
        <v>30.01</v>
      </c>
      <c r="N20" s="17">
        <v>119.9</v>
      </c>
      <c r="O20" s="32">
        <v>1.8</v>
      </c>
    </row>
    <row r="21" spans="1:15" ht="26.25" customHeight="1" x14ac:dyDescent="0.3">
      <c r="A21" s="68" t="s">
        <v>20</v>
      </c>
      <c r="B21" s="12" t="s">
        <v>63</v>
      </c>
      <c r="C21" s="16" t="s">
        <v>65</v>
      </c>
      <c r="D21" s="17">
        <v>0.04</v>
      </c>
      <c r="E21" s="17">
        <v>0.01</v>
      </c>
      <c r="F21" s="17">
        <v>7.5</v>
      </c>
      <c r="G21" s="17">
        <v>30</v>
      </c>
      <c r="H21" s="17">
        <v>3.0000000000000001E-3</v>
      </c>
      <c r="I21" s="17">
        <v>2.8</v>
      </c>
      <c r="J21" s="17">
        <v>0</v>
      </c>
      <c r="K21" s="17">
        <v>1.4E-2</v>
      </c>
      <c r="L21" s="17">
        <v>3.25</v>
      </c>
      <c r="M21" s="17">
        <v>1.54</v>
      </c>
      <c r="N21" s="17">
        <v>0.84</v>
      </c>
      <c r="O21" s="21">
        <v>8.6999999999999994E-2</v>
      </c>
    </row>
    <row r="22" spans="1:15" ht="15.6" x14ac:dyDescent="0.3">
      <c r="A22" s="67"/>
      <c r="B22" s="13" t="s">
        <v>53</v>
      </c>
      <c r="C22" s="17">
        <v>50</v>
      </c>
      <c r="D22" s="17">
        <v>3.75</v>
      </c>
      <c r="E22" s="17">
        <v>1.5</v>
      </c>
      <c r="F22" s="17">
        <v>24.3</v>
      </c>
      <c r="G22" s="17">
        <v>126</v>
      </c>
      <c r="H22" s="17">
        <v>0.12</v>
      </c>
      <c r="I22" s="17">
        <v>0</v>
      </c>
      <c r="J22" s="17">
        <v>0</v>
      </c>
      <c r="K22" s="17">
        <v>1.25</v>
      </c>
      <c r="L22" s="17">
        <v>9.9</v>
      </c>
      <c r="M22" s="17">
        <v>38.299999999999997</v>
      </c>
      <c r="N22" s="17">
        <v>14.8</v>
      </c>
      <c r="O22" s="32">
        <v>0.9</v>
      </c>
    </row>
    <row r="23" spans="1:15" ht="16.2" thickBot="1" x14ac:dyDescent="0.35">
      <c r="A23" s="25"/>
      <c r="B23" s="69" t="s">
        <v>16</v>
      </c>
      <c r="C23" s="22"/>
      <c r="D23" s="22">
        <f t="shared" ref="D23:O23" si="1">SUM(D20:D22)</f>
        <v>12.389999999999999</v>
      </c>
      <c r="E23" s="22">
        <f t="shared" si="1"/>
        <v>15.11</v>
      </c>
      <c r="F23" s="22">
        <f t="shared" si="1"/>
        <v>52.5</v>
      </c>
      <c r="G23" s="22">
        <f t="shared" si="1"/>
        <v>396.3</v>
      </c>
      <c r="H23" s="22">
        <f t="shared" si="1"/>
        <v>0.24299999999999999</v>
      </c>
      <c r="I23" s="22">
        <f t="shared" si="1"/>
        <v>9.870000000000001</v>
      </c>
      <c r="J23" s="22">
        <f t="shared" si="1"/>
        <v>76</v>
      </c>
      <c r="K23" s="22">
        <f t="shared" si="1"/>
        <v>3.5239999999999996</v>
      </c>
      <c r="L23" s="22">
        <f t="shared" si="1"/>
        <v>41.27</v>
      </c>
      <c r="M23" s="22">
        <f t="shared" si="1"/>
        <v>69.849999999999994</v>
      </c>
      <c r="N23" s="22">
        <f t="shared" si="1"/>
        <v>135.54000000000002</v>
      </c>
      <c r="O23" s="23">
        <f t="shared" si="1"/>
        <v>2.7869999999999999</v>
      </c>
    </row>
    <row r="24" spans="1:15" ht="15.6" x14ac:dyDescent="0.3">
      <c r="A24" s="28"/>
      <c r="B24" s="53" t="s">
        <v>32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1"/>
    </row>
    <row r="25" spans="1:15" ht="41.25" customHeight="1" x14ac:dyDescent="0.3">
      <c r="A25" s="70">
        <v>95</v>
      </c>
      <c r="B25" s="38" t="s">
        <v>54</v>
      </c>
      <c r="C25" s="27" t="s">
        <v>51</v>
      </c>
      <c r="D25" s="27">
        <v>8.4</v>
      </c>
      <c r="E25" s="27">
        <v>15</v>
      </c>
      <c r="F25" s="27">
        <v>15.2</v>
      </c>
      <c r="G25" s="27">
        <v>234.8</v>
      </c>
      <c r="H25" s="27">
        <v>0.12</v>
      </c>
      <c r="I25" s="27">
        <v>11.07</v>
      </c>
      <c r="J25" s="27">
        <v>76.2</v>
      </c>
      <c r="K25" s="27">
        <v>2.06</v>
      </c>
      <c r="L25" s="27">
        <v>49.42</v>
      </c>
      <c r="M25" s="27">
        <v>35.21</v>
      </c>
      <c r="N25" s="27">
        <v>127.7</v>
      </c>
      <c r="O25" s="34">
        <v>1.9</v>
      </c>
    </row>
    <row r="26" spans="1:15" ht="20.25" customHeight="1" x14ac:dyDescent="0.3">
      <c r="A26" s="71"/>
      <c r="B26" s="57" t="s">
        <v>82</v>
      </c>
      <c r="C26" s="51" t="s">
        <v>79</v>
      </c>
      <c r="D26" s="52">
        <v>1.52</v>
      </c>
      <c r="E26" s="50">
        <v>1.35</v>
      </c>
      <c r="F26" s="49">
        <v>15.9</v>
      </c>
      <c r="G26" s="20">
        <v>81</v>
      </c>
      <c r="H26" s="52">
        <v>0.04</v>
      </c>
      <c r="I26" s="52">
        <v>1.33</v>
      </c>
      <c r="J26" s="52">
        <v>0.16</v>
      </c>
      <c r="K26" s="17">
        <v>0</v>
      </c>
      <c r="L26" s="49">
        <v>136.6</v>
      </c>
      <c r="M26" s="52">
        <v>5.4</v>
      </c>
      <c r="N26" s="52">
        <v>92.8</v>
      </c>
      <c r="O26" s="49">
        <v>0.11</v>
      </c>
    </row>
    <row r="27" spans="1:15" ht="24" customHeight="1" x14ac:dyDescent="0.3">
      <c r="A27" s="67"/>
      <c r="B27" s="13" t="s">
        <v>53</v>
      </c>
      <c r="C27" s="17">
        <v>50</v>
      </c>
      <c r="D27" s="17">
        <v>3.75</v>
      </c>
      <c r="E27" s="17">
        <v>1.5</v>
      </c>
      <c r="F27" s="17">
        <v>24.3</v>
      </c>
      <c r="G27" s="17">
        <v>126</v>
      </c>
      <c r="H27" s="17">
        <v>0.12</v>
      </c>
      <c r="I27" s="17">
        <v>0</v>
      </c>
      <c r="J27" s="17">
        <v>0</v>
      </c>
      <c r="K27" s="17">
        <v>1.25</v>
      </c>
      <c r="L27" s="17">
        <v>9.9</v>
      </c>
      <c r="M27" s="17">
        <v>38.299999999999997</v>
      </c>
      <c r="N27" s="17">
        <v>14.8</v>
      </c>
      <c r="O27" s="21">
        <v>0.9</v>
      </c>
    </row>
    <row r="28" spans="1:15" ht="16.2" thickBot="1" x14ac:dyDescent="0.35">
      <c r="A28" s="25"/>
      <c r="B28" s="69" t="s">
        <v>16</v>
      </c>
      <c r="C28" s="22"/>
      <c r="D28" s="22">
        <f t="shared" ref="D28:O28" si="2">SUM(D25:D27)</f>
        <v>13.67</v>
      </c>
      <c r="E28" s="22">
        <f t="shared" si="2"/>
        <v>17.850000000000001</v>
      </c>
      <c r="F28" s="22">
        <f t="shared" si="2"/>
        <v>55.400000000000006</v>
      </c>
      <c r="G28" s="22">
        <f t="shared" si="2"/>
        <v>441.8</v>
      </c>
      <c r="H28" s="22">
        <f t="shared" si="2"/>
        <v>0.28000000000000003</v>
      </c>
      <c r="I28" s="22">
        <f t="shared" si="2"/>
        <v>12.4</v>
      </c>
      <c r="J28" s="22">
        <f t="shared" si="2"/>
        <v>76.36</v>
      </c>
      <c r="K28" s="22">
        <f t="shared" si="2"/>
        <v>3.31</v>
      </c>
      <c r="L28" s="22">
        <f t="shared" si="2"/>
        <v>195.92</v>
      </c>
      <c r="M28" s="22">
        <f t="shared" si="2"/>
        <v>78.91</v>
      </c>
      <c r="N28" s="22">
        <f t="shared" si="2"/>
        <v>235.3</v>
      </c>
      <c r="O28" s="35">
        <f t="shared" si="2"/>
        <v>2.9099999999999997</v>
      </c>
    </row>
    <row r="29" spans="1:15" ht="15.6" x14ac:dyDescent="0.3">
      <c r="A29" s="28"/>
      <c r="B29" s="33" t="s">
        <v>34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6"/>
    </row>
    <row r="30" spans="1:15" ht="33.75" customHeight="1" x14ac:dyDescent="0.3">
      <c r="A30" s="67">
        <v>102</v>
      </c>
      <c r="B30" s="12" t="s">
        <v>62</v>
      </c>
      <c r="C30" s="17" t="s">
        <v>55</v>
      </c>
      <c r="D30" s="17">
        <v>14</v>
      </c>
      <c r="E30" s="17">
        <v>16.75</v>
      </c>
      <c r="F30" s="17">
        <v>15.2</v>
      </c>
      <c r="G30" s="17">
        <v>277.55</v>
      </c>
      <c r="H30" s="17">
        <v>0.31</v>
      </c>
      <c r="I30" s="17">
        <v>5.0999999999999996</v>
      </c>
      <c r="J30" s="17">
        <v>74</v>
      </c>
      <c r="K30" s="17">
        <v>7</v>
      </c>
      <c r="L30" s="17">
        <v>114.4</v>
      </c>
      <c r="M30" s="17">
        <v>82.71</v>
      </c>
      <c r="N30" s="17">
        <v>250.8</v>
      </c>
      <c r="O30" s="21">
        <v>5.2</v>
      </c>
    </row>
    <row r="31" spans="1:15" ht="21.75" customHeight="1" x14ac:dyDescent="0.3">
      <c r="A31" s="68" t="s">
        <v>27</v>
      </c>
      <c r="B31" s="12" t="s">
        <v>63</v>
      </c>
      <c r="C31" s="16" t="s">
        <v>65</v>
      </c>
      <c r="D31" s="17">
        <v>0.04</v>
      </c>
      <c r="E31" s="17">
        <v>0.01</v>
      </c>
      <c r="F31" s="17">
        <v>7.5</v>
      </c>
      <c r="G31" s="17">
        <v>30</v>
      </c>
      <c r="H31" s="17">
        <v>3.0000000000000001E-3</v>
      </c>
      <c r="I31" s="17">
        <v>2.8</v>
      </c>
      <c r="J31" s="17">
        <v>0</v>
      </c>
      <c r="K31" s="17">
        <v>1.4E-2</v>
      </c>
      <c r="L31" s="17">
        <v>3.25</v>
      </c>
      <c r="M31" s="17">
        <v>1.54</v>
      </c>
      <c r="N31" s="17">
        <v>0.84</v>
      </c>
      <c r="O31" s="21">
        <v>8.6999999999999994E-2</v>
      </c>
    </row>
    <row r="32" spans="1:15" ht="26.25" customHeight="1" x14ac:dyDescent="0.3">
      <c r="A32" s="67"/>
      <c r="B32" s="13" t="s">
        <v>53</v>
      </c>
      <c r="C32" s="17">
        <v>50</v>
      </c>
      <c r="D32" s="17">
        <v>3.75</v>
      </c>
      <c r="E32" s="17">
        <v>1.5</v>
      </c>
      <c r="F32" s="17">
        <v>24.3</v>
      </c>
      <c r="G32" s="17">
        <v>126</v>
      </c>
      <c r="H32" s="17">
        <v>0.12</v>
      </c>
      <c r="I32" s="17">
        <v>0</v>
      </c>
      <c r="J32" s="17">
        <v>0</v>
      </c>
      <c r="K32" s="17">
        <v>1.25</v>
      </c>
      <c r="L32" s="17">
        <v>9.9</v>
      </c>
      <c r="M32" s="17">
        <v>38.299999999999997</v>
      </c>
      <c r="N32" s="17">
        <v>14.8</v>
      </c>
      <c r="O32" s="21">
        <v>0.9</v>
      </c>
    </row>
    <row r="33" spans="1:15" ht="16.2" thickBot="1" x14ac:dyDescent="0.35">
      <c r="A33" s="25"/>
      <c r="B33" s="69" t="s">
        <v>16</v>
      </c>
      <c r="C33" s="22"/>
      <c r="D33" s="22">
        <f t="shared" ref="D33:O33" si="3">SUM(D30:D32)</f>
        <v>17.79</v>
      </c>
      <c r="E33" s="22">
        <f t="shared" si="3"/>
        <v>18.260000000000002</v>
      </c>
      <c r="F33" s="22">
        <f t="shared" si="3"/>
        <v>47</v>
      </c>
      <c r="G33" s="22">
        <f t="shared" si="3"/>
        <v>433.55</v>
      </c>
      <c r="H33" s="22">
        <f t="shared" si="3"/>
        <v>0.433</v>
      </c>
      <c r="I33" s="22">
        <f t="shared" si="3"/>
        <v>7.8999999999999995</v>
      </c>
      <c r="J33" s="22">
        <f t="shared" si="3"/>
        <v>74</v>
      </c>
      <c r="K33" s="22">
        <f t="shared" si="3"/>
        <v>8.2639999999999993</v>
      </c>
      <c r="L33" s="22">
        <f t="shared" si="3"/>
        <v>127.55000000000001</v>
      </c>
      <c r="M33" s="22">
        <f t="shared" si="3"/>
        <v>122.55</v>
      </c>
      <c r="N33" s="22">
        <f t="shared" si="3"/>
        <v>266.44</v>
      </c>
      <c r="O33" s="35">
        <f t="shared" si="3"/>
        <v>6.1870000000000003</v>
      </c>
    </row>
    <row r="34" spans="1:15" ht="15.6" x14ac:dyDescent="0.3">
      <c r="A34" s="28"/>
      <c r="B34" s="33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6"/>
    </row>
    <row r="35" spans="1:15" ht="37.5" customHeight="1" x14ac:dyDescent="0.3">
      <c r="A35" s="67">
        <v>88</v>
      </c>
      <c r="B35" s="12" t="s">
        <v>56</v>
      </c>
      <c r="C35" s="17" t="s">
        <v>51</v>
      </c>
      <c r="D35" s="17">
        <v>8.1</v>
      </c>
      <c r="E35" s="17">
        <v>14.9</v>
      </c>
      <c r="F35" s="17">
        <v>9.9</v>
      </c>
      <c r="G35" s="17">
        <v>210.7</v>
      </c>
      <c r="H35" s="17">
        <v>0.02</v>
      </c>
      <c r="I35" s="17">
        <v>14.37</v>
      </c>
      <c r="J35" s="17">
        <v>76.2</v>
      </c>
      <c r="K35" s="17">
        <v>1.96</v>
      </c>
      <c r="L35" s="17">
        <v>55.92</v>
      </c>
      <c r="M35" s="17">
        <v>29.41</v>
      </c>
      <c r="N35" s="17">
        <v>111.1</v>
      </c>
      <c r="O35" s="21">
        <v>1.8</v>
      </c>
    </row>
    <row r="36" spans="1:15" ht="25.5" customHeight="1" x14ac:dyDescent="0.3">
      <c r="A36" s="68" t="s">
        <v>28</v>
      </c>
      <c r="B36" s="12" t="s">
        <v>63</v>
      </c>
      <c r="C36" s="17" t="s">
        <v>65</v>
      </c>
      <c r="D36" s="17">
        <v>0.53</v>
      </c>
      <c r="E36" s="17">
        <v>0</v>
      </c>
      <c r="F36" s="17">
        <v>9.4700000000000006</v>
      </c>
      <c r="G36" s="17">
        <v>40</v>
      </c>
      <c r="H36" s="17">
        <v>0</v>
      </c>
      <c r="I36" s="17">
        <v>0.27</v>
      </c>
      <c r="J36" s="17">
        <v>0</v>
      </c>
      <c r="K36" s="17">
        <v>0</v>
      </c>
      <c r="L36" s="17">
        <v>13.6</v>
      </c>
      <c r="M36" s="17">
        <v>11.73</v>
      </c>
      <c r="N36" s="17">
        <v>22.13</v>
      </c>
      <c r="O36" s="21">
        <v>0.1</v>
      </c>
    </row>
    <row r="37" spans="1:15" ht="15.6" x14ac:dyDescent="0.3">
      <c r="A37" s="67"/>
      <c r="B37" s="13" t="s">
        <v>53</v>
      </c>
      <c r="C37" s="17">
        <v>50</v>
      </c>
      <c r="D37" s="17">
        <v>3.75</v>
      </c>
      <c r="E37" s="17">
        <v>1.5</v>
      </c>
      <c r="F37" s="17">
        <v>24.3</v>
      </c>
      <c r="G37" s="17">
        <v>126</v>
      </c>
      <c r="H37" s="17">
        <v>0.12</v>
      </c>
      <c r="I37" s="17">
        <v>0</v>
      </c>
      <c r="J37" s="17">
        <v>0</v>
      </c>
      <c r="K37" s="17">
        <v>1.25</v>
      </c>
      <c r="L37" s="17">
        <v>9.9</v>
      </c>
      <c r="M37" s="17">
        <v>38.299999999999997</v>
      </c>
      <c r="N37" s="17">
        <v>14.8</v>
      </c>
      <c r="O37" s="21">
        <v>0.9</v>
      </c>
    </row>
    <row r="38" spans="1:15" ht="16.2" thickBot="1" x14ac:dyDescent="0.35">
      <c r="A38" s="25"/>
      <c r="B38" s="69" t="s">
        <v>16</v>
      </c>
      <c r="C38" s="22"/>
      <c r="D38" s="22">
        <f t="shared" ref="D38:O38" si="4">SUM(D35:D37)</f>
        <v>12.379999999999999</v>
      </c>
      <c r="E38" s="22">
        <f t="shared" si="4"/>
        <v>16.399999999999999</v>
      </c>
      <c r="F38" s="22">
        <f t="shared" si="4"/>
        <v>43.67</v>
      </c>
      <c r="G38" s="22">
        <f t="shared" si="4"/>
        <v>376.7</v>
      </c>
      <c r="H38" s="22">
        <f t="shared" si="4"/>
        <v>0.13999999999999999</v>
      </c>
      <c r="I38" s="22">
        <f t="shared" si="4"/>
        <v>14.639999999999999</v>
      </c>
      <c r="J38" s="22">
        <f t="shared" si="4"/>
        <v>76.2</v>
      </c>
      <c r="K38" s="22">
        <f t="shared" si="4"/>
        <v>3.21</v>
      </c>
      <c r="L38" s="22">
        <f t="shared" si="4"/>
        <v>79.42</v>
      </c>
      <c r="M38" s="22">
        <f t="shared" si="4"/>
        <v>79.44</v>
      </c>
      <c r="N38" s="22">
        <f t="shared" si="4"/>
        <v>148.03</v>
      </c>
      <c r="O38" s="35">
        <f t="shared" si="4"/>
        <v>2.8000000000000003</v>
      </c>
    </row>
    <row r="39" spans="1:15" ht="16.2" thickBot="1" x14ac:dyDescent="0.35">
      <c r="A39" s="58"/>
      <c r="B39" s="59" t="s">
        <v>57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</row>
    <row r="40" spans="1:15" ht="15.6" x14ac:dyDescent="0.3">
      <c r="A40" s="28"/>
      <c r="B40" s="53" t="s">
        <v>31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6"/>
    </row>
    <row r="41" spans="1:15" ht="36.75" customHeight="1" x14ac:dyDescent="0.3">
      <c r="A41" s="67">
        <v>101</v>
      </c>
      <c r="B41" s="12" t="s">
        <v>58</v>
      </c>
      <c r="C41" s="16" t="s">
        <v>55</v>
      </c>
      <c r="D41" s="17">
        <v>9.3000000000000007</v>
      </c>
      <c r="E41" s="17">
        <v>15.2</v>
      </c>
      <c r="F41" s="17">
        <v>29</v>
      </c>
      <c r="G41" s="17">
        <v>294.10000000000002</v>
      </c>
      <c r="H41" s="17">
        <v>0.12</v>
      </c>
      <c r="I41" s="17">
        <v>7.27</v>
      </c>
      <c r="J41" s="17">
        <v>76.2</v>
      </c>
      <c r="K41" s="17">
        <v>2.16</v>
      </c>
      <c r="L41" s="17">
        <v>35.72</v>
      </c>
      <c r="M41" s="17">
        <v>39.01</v>
      </c>
      <c r="N41" s="17">
        <v>145.5</v>
      </c>
      <c r="O41" s="21">
        <v>1.8</v>
      </c>
    </row>
    <row r="42" spans="1:15" ht="26.25" customHeight="1" x14ac:dyDescent="0.3">
      <c r="A42" s="68" t="s">
        <v>19</v>
      </c>
      <c r="B42" s="12" t="s">
        <v>70</v>
      </c>
      <c r="C42" s="16" t="s">
        <v>65</v>
      </c>
      <c r="D42" s="17">
        <v>0.08</v>
      </c>
      <c r="E42" s="17">
        <v>1.2E-2</v>
      </c>
      <c r="F42" s="17">
        <v>15.2</v>
      </c>
      <c r="G42" s="17">
        <v>62</v>
      </c>
      <c r="H42" s="17">
        <v>3.0000000000000001E-3</v>
      </c>
      <c r="I42" s="17">
        <v>2.8</v>
      </c>
      <c r="J42" s="17">
        <v>0</v>
      </c>
      <c r="K42" s="17">
        <v>1.4E-2</v>
      </c>
      <c r="L42" s="17">
        <v>3.25</v>
      </c>
      <c r="M42" s="17">
        <v>1.54</v>
      </c>
      <c r="N42" s="17">
        <v>0.84</v>
      </c>
      <c r="O42" s="21">
        <v>8.6999999999999994E-2</v>
      </c>
    </row>
    <row r="43" spans="1:15" ht="15.6" x14ac:dyDescent="0.3">
      <c r="A43" s="67"/>
      <c r="B43" s="13" t="s">
        <v>53</v>
      </c>
      <c r="C43" s="17">
        <v>50</v>
      </c>
      <c r="D43" s="17">
        <v>3.75</v>
      </c>
      <c r="E43" s="17">
        <v>1.5</v>
      </c>
      <c r="F43" s="17">
        <v>24.3</v>
      </c>
      <c r="G43" s="17">
        <v>126</v>
      </c>
      <c r="H43" s="17">
        <v>0.12</v>
      </c>
      <c r="I43" s="17">
        <v>0</v>
      </c>
      <c r="J43" s="17">
        <v>0</v>
      </c>
      <c r="K43" s="17">
        <v>1.25</v>
      </c>
      <c r="L43" s="17">
        <v>9.9</v>
      </c>
      <c r="M43" s="17">
        <v>38.299999999999997</v>
      </c>
      <c r="N43" s="17">
        <v>14.8</v>
      </c>
      <c r="O43" s="21">
        <v>0.9</v>
      </c>
    </row>
    <row r="44" spans="1:15" ht="16.2" thickBot="1" x14ac:dyDescent="0.35">
      <c r="A44" s="25"/>
      <c r="B44" s="72" t="s">
        <v>16</v>
      </c>
      <c r="C44" s="41"/>
      <c r="D44" s="22">
        <f t="shared" ref="D44:O44" si="5">SUM(D41:D43)</f>
        <v>13.13</v>
      </c>
      <c r="E44" s="22">
        <f t="shared" si="5"/>
        <v>16.712</v>
      </c>
      <c r="F44" s="22">
        <f t="shared" si="5"/>
        <v>68.5</v>
      </c>
      <c r="G44" s="22">
        <f t="shared" si="5"/>
        <v>482.1</v>
      </c>
      <c r="H44" s="22">
        <f t="shared" si="5"/>
        <v>0.24299999999999999</v>
      </c>
      <c r="I44" s="22">
        <f t="shared" si="5"/>
        <v>10.07</v>
      </c>
      <c r="J44" s="22">
        <f t="shared" si="5"/>
        <v>76.2</v>
      </c>
      <c r="K44" s="22">
        <f t="shared" si="5"/>
        <v>3.4239999999999999</v>
      </c>
      <c r="L44" s="22">
        <f t="shared" si="5"/>
        <v>48.87</v>
      </c>
      <c r="M44" s="22">
        <f t="shared" si="5"/>
        <v>78.849999999999994</v>
      </c>
      <c r="N44" s="22">
        <f t="shared" si="5"/>
        <v>161.14000000000001</v>
      </c>
      <c r="O44" s="35">
        <f t="shared" si="5"/>
        <v>2.7869999999999999</v>
      </c>
    </row>
    <row r="45" spans="1:15" ht="15.6" x14ac:dyDescent="0.3">
      <c r="A45" s="28"/>
      <c r="B45" s="54" t="s">
        <v>17</v>
      </c>
      <c r="C45" s="29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6"/>
    </row>
    <row r="46" spans="1:15" ht="45.75" customHeight="1" x14ac:dyDescent="0.3">
      <c r="A46" s="67">
        <v>96</v>
      </c>
      <c r="B46" s="12" t="s">
        <v>64</v>
      </c>
      <c r="C46" s="17" t="s">
        <v>51</v>
      </c>
      <c r="D46" s="17">
        <v>5.25</v>
      </c>
      <c r="E46" s="17">
        <v>13.55</v>
      </c>
      <c r="F46" s="17">
        <v>16.3</v>
      </c>
      <c r="G46" s="17">
        <v>220.75</v>
      </c>
      <c r="H46" s="17">
        <v>0.1</v>
      </c>
      <c r="I46" s="17">
        <v>6.6</v>
      </c>
      <c r="J46" s="17">
        <v>75.2</v>
      </c>
      <c r="K46" s="17">
        <v>2.14</v>
      </c>
      <c r="L46" s="17">
        <v>36.82</v>
      </c>
      <c r="M46" s="17">
        <v>31.91</v>
      </c>
      <c r="N46" s="17">
        <v>120.3</v>
      </c>
      <c r="O46" s="21">
        <v>1.6</v>
      </c>
    </row>
    <row r="47" spans="1:15" ht="15.6" x14ac:dyDescent="0.3">
      <c r="A47" s="68" t="s">
        <v>22</v>
      </c>
      <c r="B47" s="12" t="s">
        <v>70</v>
      </c>
      <c r="C47" s="16" t="s">
        <v>65</v>
      </c>
      <c r="D47" s="17">
        <v>0.08</v>
      </c>
      <c r="E47" s="17">
        <v>1.2E-2</v>
      </c>
      <c r="F47" s="17">
        <v>15.2</v>
      </c>
      <c r="G47" s="17">
        <v>62</v>
      </c>
      <c r="H47" s="17">
        <v>3.0000000000000001E-3</v>
      </c>
      <c r="I47" s="17">
        <v>2.8</v>
      </c>
      <c r="J47" s="17">
        <v>0</v>
      </c>
      <c r="K47" s="17">
        <v>1.4E-2</v>
      </c>
      <c r="L47" s="17">
        <v>3.25</v>
      </c>
      <c r="M47" s="17">
        <v>1.54</v>
      </c>
      <c r="N47" s="17">
        <v>0.84</v>
      </c>
      <c r="O47" s="21">
        <v>8.6999999999999994E-2</v>
      </c>
    </row>
    <row r="48" spans="1:15" ht="23.25" customHeight="1" x14ac:dyDescent="0.3">
      <c r="A48" s="67"/>
      <c r="B48" s="13" t="s">
        <v>53</v>
      </c>
      <c r="C48" s="17">
        <v>50</v>
      </c>
      <c r="D48" s="17">
        <v>3.75</v>
      </c>
      <c r="E48" s="17">
        <v>1.5</v>
      </c>
      <c r="F48" s="17">
        <v>24.3</v>
      </c>
      <c r="G48" s="17">
        <v>126</v>
      </c>
      <c r="H48" s="17">
        <v>0.12</v>
      </c>
      <c r="I48" s="17">
        <v>0</v>
      </c>
      <c r="J48" s="17">
        <v>0</v>
      </c>
      <c r="K48" s="17">
        <v>1.25</v>
      </c>
      <c r="L48" s="17">
        <v>9.9</v>
      </c>
      <c r="M48" s="17">
        <v>38.299999999999997</v>
      </c>
      <c r="N48" s="17">
        <v>14.8</v>
      </c>
      <c r="O48" s="21">
        <v>0.9</v>
      </c>
    </row>
    <row r="49" spans="1:15" ht="16.2" thickBot="1" x14ac:dyDescent="0.35">
      <c r="A49" s="25"/>
      <c r="B49" s="72" t="s">
        <v>16</v>
      </c>
      <c r="C49" s="41"/>
      <c r="D49" s="22">
        <f t="shared" ref="D49:O49" si="6">SUM(D46:D48)</f>
        <v>9.08</v>
      </c>
      <c r="E49" s="22">
        <f t="shared" si="6"/>
        <v>15.062000000000001</v>
      </c>
      <c r="F49" s="22">
        <f t="shared" si="6"/>
        <v>55.8</v>
      </c>
      <c r="G49" s="22">
        <f t="shared" si="6"/>
        <v>408.75</v>
      </c>
      <c r="H49" s="22">
        <f t="shared" si="6"/>
        <v>0.223</v>
      </c>
      <c r="I49" s="22">
        <f t="shared" si="6"/>
        <v>9.3999999999999986</v>
      </c>
      <c r="J49" s="22">
        <f t="shared" si="6"/>
        <v>75.2</v>
      </c>
      <c r="K49" s="22">
        <f t="shared" si="6"/>
        <v>3.4039999999999999</v>
      </c>
      <c r="L49" s="22">
        <f t="shared" si="6"/>
        <v>49.97</v>
      </c>
      <c r="M49" s="22">
        <f t="shared" si="6"/>
        <v>71.75</v>
      </c>
      <c r="N49" s="22">
        <f t="shared" si="6"/>
        <v>135.94</v>
      </c>
      <c r="O49" s="35">
        <f t="shared" si="6"/>
        <v>2.5870000000000002</v>
      </c>
    </row>
    <row r="50" spans="1:15" ht="15.6" x14ac:dyDescent="0.3">
      <c r="A50" s="28"/>
      <c r="B50" s="54" t="s">
        <v>32</v>
      </c>
      <c r="C50" s="29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6"/>
    </row>
    <row r="51" spans="1:15" ht="30" customHeight="1" x14ac:dyDescent="0.3">
      <c r="A51" s="67">
        <v>88</v>
      </c>
      <c r="B51" s="12" t="s">
        <v>56</v>
      </c>
      <c r="C51" s="17" t="s">
        <v>51</v>
      </c>
      <c r="D51" s="17">
        <v>8.1</v>
      </c>
      <c r="E51" s="17">
        <v>14.9</v>
      </c>
      <c r="F51" s="17">
        <v>9.9</v>
      </c>
      <c r="G51" s="17">
        <v>210.7</v>
      </c>
      <c r="H51" s="17">
        <v>0.02</v>
      </c>
      <c r="I51" s="17">
        <v>14.37</v>
      </c>
      <c r="J51" s="17">
        <v>76.2</v>
      </c>
      <c r="K51" s="17">
        <v>1.96</v>
      </c>
      <c r="L51" s="17">
        <v>55.92</v>
      </c>
      <c r="M51" s="17">
        <v>29.41</v>
      </c>
      <c r="N51" s="17">
        <v>111.1</v>
      </c>
      <c r="O51" s="21">
        <v>1.8</v>
      </c>
    </row>
    <row r="52" spans="1:15" ht="30" customHeight="1" x14ac:dyDescent="0.3">
      <c r="A52" s="68" t="s">
        <v>28</v>
      </c>
      <c r="B52" s="12" t="s">
        <v>63</v>
      </c>
      <c r="C52" s="17" t="s">
        <v>65</v>
      </c>
      <c r="D52" s="17">
        <v>0.53</v>
      </c>
      <c r="E52" s="17">
        <v>0</v>
      </c>
      <c r="F52" s="17">
        <v>9.4700000000000006</v>
      </c>
      <c r="G52" s="17">
        <v>40</v>
      </c>
      <c r="H52" s="17">
        <v>0</v>
      </c>
      <c r="I52" s="17">
        <v>0.27</v>
      </c>
      <c r="J52" s="17">
        <v>0</v>
      </c>
      <c r="K52" s="17">
        <v>0</v>
      </c>
      <c r="L52" s="17">
        <v>13.6</v>
      </c>
      <c r="M52" s="17">
        <v>11.73</v>
      </c>
      <c r="N52" s="17">
        <v>22.13</v>
      </c>
      <c r="O52" s="21">
        <v>0.1</v>
      </c>
    </row>
    <row r="53" spans="1:15" ht="15.6" x14ac:dyDescent="0.3">
      <c r="A53" s="67"/>
      <c r="B53" s="13" t="s">
        <v>53</v>
      </c>
      <c r="C53" s="17">
        <v>50</v>
      </c>
      <c r="D53" s="17">
        <v>3.75</v>
      </c>
      <c r="E53" s="17">
        <v>1.5</v>
      </c>
      <c r="F53" s="17">
        <v>24.3</v>
      </c>
      <c r="G53" s="17">
        <v>126</v>
      </c>
      <c r="H53" s="17">
        <v>0.12</v>
      </c>
      <c r="I53" s="17">
        <v>0</v>
      </c>
      <c r="J53" s="17">
        <v>0</v>
      </c>
      <c r="K53" s="17">
        <v>1.25</v>
      </c>
      <c r="L53" s="17">
        <v>9.9</v>
      </c>
      <c r="M53" s="17">
        <v>38.299999999999997</v>
      </c>
      <c r="N53" s="17">
        <v>14.8</v>
      </c>
      <c r="O53" s="21">
        <v>0.9</v>
      </c>
    </row>
    <row r="54" spans="1:15" ht="16.2" thickBot="1" x14ac:dyDescent="0.35">
      <c r="A54" s="25"/>
      <c r="B54" s="69" t="s">
        <v>16</v>
      </c>
      <c r="C54" s="22"/>
      <c r="D54" s="22">
        <f t="shared" ref="D54:O54" si="7">SUM(D51:D53)</f>
        <v>12.379999999999999</v>
      </c>
      <c r="E54" s="22">
        <f t="shared" si="7"/>
        <v>16.399999999999999</v>
      </c>
      <c r="F54" s="22">
        <f t="shared" si="7"/>
        <v>43.67</v>
      </c>
      <c r="G54" s="22">
        <f t="shared" si="7"/>
        <v>376.7</v>
      </c>
      <c r="H54" s="22">
        <f t="shared" si="7"/>
        <v>0.13999999999999999</v>
      </c>
      <c r="I54" s="22">
        <f t="shared" si="7"/>
        <v>14.639999999999999</v>
      </c>
      <c r="J54" s="22">
        <f t="shared" si="7"/>
        <v>76.2</v>
      </c>
      <c r="K54" s="22">
        <f t="shared" si="7"/>
        <v>3.21</v>
      </c>
      <c r="L54" s="22">
        <f t="shared" si="7"/>
        <v>79.42</v>
      </c>
      <c r="M54" s="22">
        <f t="shared" si="7"/>
        <v>79.44</v>
      </c>
      <c r="N54" s="22">
        <f t="shared" si="7"/>
        <v>148.03</v>
      </c>
      <c r="O54" s="35">
        <f t="shared" si="7"/>
        <v>2.8000000000000003</v>
      </c>
    </row>
    <row r="55" spans="1:15" ht="15.6" x14ac:dyDescent="0.3">
      <c r="A55" s="28"/>
      <c r="B55" s="54" t="s">
        <v>34</v>
      </c>
      <c r="C55" s="2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6"/>
    </row>
    <row r="56" spans="1:15" ht="50.25" customHeight="1" x14ac:dyDescent="0.3">
      <c r="A56" s="67">
        <v>82</v>
      </c>
      <c r="B56" s="12" t="s">
        <v>59</v>
      </c>
      <c r="C56" s="16" t="s">
        <v>51</v>
      </c>
      <c r="D56" s="17">
        <v>12.5</v>
      </c>
      <c r="E56" s="17">
        <v>18.12</v>
      </c>
      <c r="F56" s="17">
        <v>30.21</v>
      </c>
      <c r="G56" s="17">
        <v>342</v>
      </c>
      <c r="H56" s="17">
        <v>0</v>
      </c>
      <c r="I56" s="17">
        <v>18.75</v>
      </c>
      <c r="J56" s="17">
        <v>0.4</v>
      </c>
      <c r="K56" s="17">
        <v>3.96</v>
      </c>
      <c r="L56" s="17">
        <v>98.5</v>
      </c>
      <c r="M56" s="17">
        <v>60.62</v>
      </c>
      <c r="N56" s="17">
        <v>185.6</v>
      </c>
      <c r="O56" s="21">
        <v>3.75</v>
      </c>
    </row>
    <row r="57" spans="1:15" ht="26.25" customHeight="1" x14ac:dyDescent="0.3">
      <c r="A57" s="68" t="s">
        <v>28</v>
      </c>
      <c r="B57" s="48" t="s">
        <v>80</v>
      </c>
      <c r="C57" s="39">
        <v>200</v>
      </c>
      <c r="D57" s="49">
        <v>0.66</v>
      </c>
      <c r="E57" s="49">
        <v>0.09</v>
      </c>
      <c r="F57" s="49">
        <v>32.01</v>
      </c>
      <c r="G57" s="52">
        <v>132.5</v>
      </c>
      <c r="H57" s="17">
        <v>3.0000000000000001E-3</v>
      </c>
      <c r="I57" s="49">
        <v>0.2</v>
      </c>
      <c r="J57" s="49">
        <v>80</v>
      </c>
      <c r="K57" s="17">
        <v>0</v>
      </c>
      <c r="L57" s="49">
        <v>18.899999999999999</v>
      </c>
      <c r="M57" s="49">
        <v>4.8</v>
      </c>
      <c r="N57" s="49">
        <v>3.1</v>
      </c>
      <c r="O57" s="24">
        <v>0.5</v>
      </c>
    </row>
    <row r="58" spans="1:15" ht="21.75" customHeight="1" x14ac:dyDescent="0.3">
      <c r="A58" s="67"/>
      <c r="B58" s="13" t="s">
        <v>53</v>
      </c>
      <c r="C58" s="17">
        <v>50</v>
      </c>
      <c r="D58" s="17">
        <v>3.75</v>
      </c>
      <c r="E58" s="17">
        <v>1.5</v>
      </c>
      <c r="F58" s="17">
        <v>24.3</v>
      </c>
      <c r="G58" s="17">
        <v>126</v>
      </c>
      <c r="H58" s="17">
        <v>0.12</v>
      </c>
      <c r="I58" s="17">
        <v>0</v>
      </c>
      <c r="J58" s="17">
        <v>0</v>
      </c>
      <c r="K58" s="17">
        <v>1.25</v>
      </c>
      <c r="L58" s="17">
        <v>9.9</v>
      </c>
      <c r="M58" s="17">
        <v>38.299999999999997</v>
      </c>
      <c r="N58" s="17">
        <v>14.8</v>
      </c>
      <c r="O58" s="21">
        <v>0.9</v>
      </c>
    </row>
    <row r="59" spans="1:15" ht="16.2" thickBot="1" x14ac:dyDescent="0.35">
      <c r="A59" s="25"/>
      <c r="B59" s="72" t="s">
        <v>16</v>
      </c>
      <c r="C59" s="41"/>
      <c r="D59" s="22">
        <f t="shared" ref="D59:O59" si="8">SUM(D56:D58)</f>
        <v>16.91</v>
      </c>
      <c r="E59" s="22">
        <f t="shared" si="8"/>
        <v>19.71</v>
      </c>
      <c r="F59" s="22">
        <f t="shared" si="8"/>
        <v>86.52</v>
      </c>
      <c r="G59" s="22">
        <f t="shared" si="8"/>
        <v>600.5</v>
      </c>
      <c r="H59" s="22">
        <f t="shared" si="8"/>
        <v>0.123</v>
      </c>
      <c r="I59" s="22">
        <f t="shared" si="8"/>
        <v>18.95</v>
      </c>
      <c r="J59" s="22">
        <f t="shared" si="8"/>
        <v>80.400000000000006</v>
      </c>
      <c r="K59" s="22">
        <f t="shared" si="8"/>
        <v>5.21</v>
      </c>
      <c r="L59" s="22">
        <f t="shared" si="8"/>
        <v>127.30000000000001</v>
      </c>
      <c r="M59" s="22">
        <f t="shared" si="8"/>
        <v>103.72</v>
      </c>
      <c r="N59" s="22">
        <f t="shared" si="8"/>
        <v>203.5</v>
      </c>
      <c r="O59" s="35">
        <f t="shared" si="8"/>
        <v>5.15</v>
      </c>
    </row>
    <row r="60" spans="1:15" ht="15.6" x14ac:dyDescent="0.3">
      <c r="A60" s="28"/>
      <c r="B60" s="54" t="s">
        <v>35</v>
      </c>
      <c r="C60" s="29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6"/>
    </row>
    <row r="61" spans="1:15" ht="32.25" customHeight="1" x14ac:dyDescent="0.3">
      <c r="A61" s="67">
        <v>101</v>
      </c>
      <c r="B61" s="12" t="s">
        <v>71</v>
      </c>
      <c r="C61" s="16" t="s">
        <v>55</v>
      </c>
      <c r="D61" s="17">
        <v>7.68</v>
      </c>
      <c r="E61" s="17">
        <v>6.56</v>
      </c>
      <c r="F61" s="17">
        <v>16.62</v>
      </c>
      <c r="G61" s="17">
        <v>169.8</v>
      </c>
      <c r="H61" s="17">
        <v>0.22</v>
      </c>
      <c r="I61" s="17">
        <v>5.07</v>
      </c>
      <c r="J61" s="17">
        <v>76.2</v>
      </c>
      <c r="K61" s="17">
        <v>3.36</v>
      </c>
      <c r="L61" s="17">
        <v>35.22</v>
      </c>
      <c r="M61" s="17">
        <v>59.97</v>
      </c>
      <c r="N61" s="17">
        <v>157.6</v>
      </c>
      <c r="O61" s="21">
        <v>2.7</v>
      </c>
    </row>
    <row r="62" spans="1:15" ht="23.25" customHeight="1" x14ac:dyDescent="0.3">
      <c r="A62" s="68" t="s">
        <v>21</v>
      </c>
      <c r="B62" s="12" t="s">
        <v>63</v>
      </c>
      <c r="C62" s="16" t="s">
        <v>67</v>
      </c>
      <c r="D62" s="17">
        <v>0.08</v>
      </c>
      <c r="E62" s="17">
        <v>1.2E-2</v>
      </c>
      <c r="F62" s="17">
        <v>15.2</v>
      </c>
      <c r="G62" s="17">
        <v>62</v>
      </c>
      <c r="H62" s="17">
        <v>3.0000000000000001E-3</v>
      </c>
      <c r="I62" s="17">
        <v>2.8</v>
      </c>
      <c r="J62" s="17">
        <v>0</v>
      </c>
      <c r="K62" s="17">
        <v>1.4E-2</v>
      </c>
      <c r="L62" s="17">
        <v>3.25</v>
      </c>
      <c r="M62" s="17">
        <v>1.54</v>
      </c>
      <c r="N62" s="17">
        <v>0.84</v>
      </c>
      <c r="O62" s="21">
        <v>8.6999999999999994E-2</v>
      </c>
    </row>
    <row r="63" spans="1:15" ht="15.6" x14ac:dyDescent="0.3">
      <c r="A63" s="67"/>
      <c r="B63" s="42" t="s">
        <v>72</v>
      </c>
      <c r="C63" s="44">
        <v>30</v>
      </c>
      <c r="D63" s="45">
        <v>2.2799999999999998</v>
      </c>
      <c r="E63" s="45">
        <v>0.24</v>
      </c>
      <c r="F63" s="45">
        <v>14.76</v>
      </c>
      <c r="G63" s="46">
        <v>71</v>
      </c>
      <c r="H63" s="45">
        <v>3.3000000000000002E-2</v>
      </c>
      <c r="I63" s="43" t="s">
        <v>15</v>
      </c>
      <c r="J63" s="43" t="s">
        <v>15</v>
      </c>
      <c r="K63" s="45">
        <v>0.33</v>
      </c>
      <c r="L63" s="45">
        <v>6</v>
      </c>
      <c r="M63" s="45">
        <v>19.5</v>
      </c>
      <c r="N63" s="45">
        <v>4.2</v>
      </c>
      <c r="O63" s="47">
        <v>0.33</v>
      </c>
    </row>
    <row r="64" spans="1:15" ht="16.2" thickBot="1" x14ac:dyDescent="0.35">
      <c r="A64" s="25"/>
      <c r="B64" s="72" t="s">
        <v>16</v>
      </c>
      <c r="C64" s="41"/>
      <c r="D64" s="22">
        <f t="shared" ref="D64:O64" si="9">SUM(D61:D63)</f>
        <v>10.039999999999999</v>
      </c>
      <c r="E64" s="22">
        <f t="shared" si="9"/>
        <v>6.8119999999999994</v>
      </c>
      <c r="F64" s="22">
        <f t="shared" si="9"/>
        <v>46.58</v>
      </c>
      <c r="G64" s="22">
        <f t="shared" si="9"/>
        <v>302.8</v>
      </c>
      <c r="H64" s="22">
        <f t="shared" si="9"/>
        <v>0.25600000000000001</v>
      </c>
      <c r="I64" s="22">
        <f t="shared" si="9"/>
        <v>7.87</v>
      </c>
      <c r="J64" s="22">
        <f t="shared" si="9"/>
        <v>76.2</v>
      </c>
      <c r="K64" s="22">
        <f t="shared" si="9"/>
        <v>3.7039999999999997</v>
      </c>
      <c r="L64" s="22">
        <f t="shared" si="9"/>
        <v>44.47</v>
      </c>
      <c r="M64" s="22">
        <f t="shared" si="9"/>
        <v>81.009999999999991</v>
      </c>
      <c r="N64" s="22">
        <f t="shared" si="9"/>
        <v>162.63999999999999</v>
      </c>
      <c r="O64" s="35">
        <f t="shared" si="9"/>
        <v>3.1170000000000004</v>
      </c>
    </row>
    <row r="65" spans="1:15" ht="24" customHeight="1" x14ac:dyDescent="0.3">
      <c r="A65" s="26"/>
      <c r="B65" s="73" t="s">
        <v>81</v>
      </c>
      <c r="C65" s="27"/>
      <c r="D65" s="27">
        <f>D64+D59+D54+D49+D44+D38+D33+D28+D23+D18</f>
        <v>129.47</v>
      </c>
      <c r="E65" s="27">
        <f t="shared" ref="E65:O65" si="10">E64+E59+E54+E49+E44+E38+E33+E28+E23+E18</f>
        <v>149.32600000000002</v>
      </c>
      <c r="F65" s="27">
        <f t="shared" si="10"/>
        <v>567.92999999999995</v>
      </c>
      <c r="G65" s="27">
        <f t="shared" si="10"/>
        <v>4208.5</v>
      </c>
      <c r="H65" s="27">
        <f t="shared" si="10"/>
        <v>2.544</v>
      </c>
      <c r="I65" s="27">
        <f t="shared" si="10"/>
        <v>113.61000000000001</v>
      </c>
      <c r="J65" s="27">
        <f t="shared" si="10"/>
        <v>762.96</v>
      </c>
      <c r="K65" s="27">
        <f t="shared" si="10"/>
        <v>43.134</v>
      </c>
      <c r="L65" s="27">
        <f t="shared" si="10"/>
        <v>852.45999999999992</v>
      </c>
      <c r="M65" s="27">
        <f t="shared" si="10"/>
        <v>903.63</v>
      </c>
      <c r="N65" s="27">
        <f t="shared" si="10"/>
        <v>1784.5999999999997</v>
      </c>
      <c r="O65" s="27">
        <f t="shared" si="10"/>
        <v>35.712000000000003</v>
      </c>
    </row>
    <row r="66" spans="1:15" ht="15.6" x14ac:dyDescent="0.3">
      <c r="A66" s="18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</row>
  </sheetData>
  <mergeCells count="3">
    <mergeCell ref="B9:M9"/>
    <mergeCell ref="A12:O12"/>
    <mergeCell ref="C10:I10"/>
  </mergeCells>
  <pageMargins left="0.7" right="0.7" top="0.75" bottom="0.75" header="0.3" footer="0.3"/>
  <pageSetup paperSize="9" scale="59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Субсидия</vt:lpstr>
      <vt:lpstr>ГПД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Admin</cp:lastModifiedBy>
  <cp:revision>6</cp:revision>
  <cp:lastPrinted>2025-03-06T06:34:02Z</cp:lastPrinted>
  <dcterms:created xsi:type="dcterms:W3CDTF">2020-08-10T12:51:00Z</dcterms:created>
  <dcterms:modified xsi:type="dcterms:W3CDTF">2026-02-19T12:39:37Z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