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A66C8A1-CD22-47D4-8750-AE9F5617F99F}" xr6:coauthVersionLast="46" xr6:coauthVersionMax="46" xr10:uidLastSave="{00000000-0000-0000-0000-000000000000}"/>
  <bookViews>
    <workbookView xWindow="-108" yWindow="-108" windowWidth="23256" windowHeight="12576" tabRatio="500" xr2:uid="{00000000-000D-0000-FFFF-FFFF00000000}"/>
  </bookViews>
  <sheets>
    <sheet name="2026 4 четверть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18" i="1" l="1"/>
  <c r="M119" i="1" s="1"/>
  <c r="C118" i="1"/>
  <c r="C119" i="1" s="1"/>
  <c r="O117" i="1"/>
  <c r="N117" i="1"/>
  <c r="M117" i="1"/>
  <c r="L117" i="1"/>
  <c r="K117" i="1"/>
  <c r="J117" i="1"/>
  <c r="I117" i="1"/>
  <c r="I118" i="1" s="1"/>
  <c r="I119" i="1" s="1"/>
  <c r="H117" i="1"/>
  <c r="G117" i="1"/>
  <c r="F117" i="1"/>
  <c r="E117" i="1"/>
  <c r="E118" i="1" s="1"/>
  <c r="E119" i="1" s="1"/>
  <c r="D117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O91" i="1"/>
  <c r="N91" i="1"/>
  <c r="M91" i="1"/>
  <c r="L91" i="1"/>
  <c r="K91" i="1"/>
  <c r="J91" i="1"/>
  <c r="I91" i="1"/>
  <c r="H91" i="1"/>
  <c r="G91" i="1"/>
  <c r="F91" i="1"/>
  <c r="E91" i="1"/>
  <c r="D91" i="1"/>
  <c r="O81" i="1"/>
  <c r="N81" i="1"/>
  <c r="M81" i="1"/>
  <c r="L81" i="1"/>
  <c r="K81" i="1"/>
  <c r="J81" i="1"/>
  <c r="I81" i="1"/>
  <c r="H81" i="1"/>
  <c r="G81" i="1"/>
  <c r="F81" i="1"/>
  <c r="E81" i="1"/>
  <c r="D81" i="1"/>
  <c r="O72" i="1"/>
  <c r="N72" i="1"/>
  <c r="M72" i="1"/>
  <c r="L72" i="1"/>
  <c r="K72" i="1"/>
  <c r="J72" i="1"/>
  <c r="I72" i="1"/>
  <c r="H72" i="1"/>
  <c r="G72" i="1"/>
  <c r="F72" i="1"/>
  <c r="E72" i="1"/>
  <c r="D72" i="1"/>
  <c r="O61" i="1"/>
  <c r="N61" i="1"/>
  <c r="M61" i="1"/>
  <c r="L61" i="1"/>
  <c r="K61" i="1"/>
  <c r="J61" i="1"/>
  <c r="I61" i="1"/>
  <c r="H61" i="1"/>
  <c r="G61" i="1"/>
  <c r="F61" i="1"/>
  <c r="E61" i="1"/>
  <c r="D61" i="1"/>
  <c r="O53" i="1"/>
  <c r="N53" i="1"/>
  <c r="M53" i="1"/>
  <c r="L53" i="1"/>
  <c r="K53" i="1"/>
  <c r="J53" i="1"/>
  <c r="I53" i="1"/>
  <c r="H53" i="1"/>
  <c r="G53" i="1"/>
  <c r="F53" i="1"/>
  <c r="E53" i="1"/>
  <c r="D53" i="1"/>
  <c r="O45" i="1"/>
  <c r="N45" i="1"/>
  <c r="M45" i="1"/>
  <c r="L45" i="1"/>
  <c r="K45" i="1"/>
  <c r="J45" i="1"/>
  <c r="I45" i="1"/>
  <c r="H45" i="1"/>
  <c r="G45" i="1"/>
  <c r="F45" i="1"/>
  <c r="E45" i="1"/>
  <c r="D45" i="1"/>
  <c r="O36" i="1"/>
  <c r="N36" i="1"/>
  <c r="M36" i="1"/>
  <c r="L36" i="1"/>
  <c r="K36" i="1"/>
  <c r="J36" i="1"/>
  <c r="I36" i="1"/>
  <c r="H36" i="1"/>
  <c r="G36" i="1"/>
  <c r="F36" i="1"/>
  <c r="E36" i="1"/>
  <c r="D36" i="1"/>
  <c r="O27" i="1"/>
  <c r="N27" i="1"/>
  <c r="M27" i="1"/>
  <c r="L27" i="1"/>
  <c r="K27" i="1"/>
  <c r="J27" i="1"/>
  <c r="I27" i="1"/>
  <c r="H27" i="1"/>
  <c r="G27" i="1"/>
  <c r="F27" i="1"/>
  <c r="E27" i="1"/>
  <c r="D27" i="1"/>
  <c r="O18" i="1"/>
  <c r="N18" i="1"/>
  <c r="M18" i="1"/>
  <c r="L18" i="1"/>
  <c r="K18" i="1"/>
  <c r="J18" i="1"/>
  <c r="I18" i="1"/>
  <c r="H18" i="1"/>
  <c r="G18" i="1"/>
  <c r="F18" i="1"/>
  <c r="E18" i="1"/>
  <c r="D18" i="1"/>
  <c r="K118" i="1" l="1"/>
  <c r="K119" i="1" s="1"/>
  <c r="D118" i="1"/>
  <c r="D119" i="1" s="1"/>
  <c r="H118" i="1"/>
  <c r="H119" i="1" s="1"/>
  <c r="L118" i="1"/>
  <c r="L119" i="1" s="1"/>
  <c r="G118" i="1"/>
  <c r="G119" i="1" s="1"/>
  <c r="O118" i="1"/>
  <c r="O119" i="1" s="1"/>
  <c r="F118" i="1"/>
  <c r="F119" i="1" s="1"/>
  <c r="J118" i="1"/>
  <c r="J119" i="1" s="1"/>
  <c r="N118" i="1"/>
  <c r="N119" i="1" s="1"/>
</calcChain>
</file>

<file path=xl/sharedStrings.xml><?xml version="1.0" encoding="utf-8"?>
<sst xmlns="http://schemas.openxmlformats.org/spreadsheetml/2006/main" count="244" uniqueCount="117">
  <si>
    <t>"Согласовано"</t>
  </si>
  <si>
    <t>"Утверждаю"</t>
  </si>
  <si>
    <t>Директор ООО "Татнефть-УРС"</t>
  </si>
  <si>
    <t>_______________Т.М.Мишанова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</si>
  <si>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</si>
  <si>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</si>
  <si>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</si>
  <si>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</si>
  <si>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</si>
  <si>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</si>
  <si>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</si>
  <si>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</si>
  <si>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</si>
  <si>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</si>
  <si>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</si>
  <si>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</si>
  <si>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</si>
  <si>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</si>
  <si>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</si>
  <si>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</si>
  <si>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</si>
  <si>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Зим состав и кал рос прод пит, табл 9, стр 144, 2012</t>
  </si>
  <si>
    <t xml:space="preserve">Цыплята запеченные </t>
  </si>
  <si>
    <t>150/5</t>
  </si>
  <si>
    <t>Хим.состав и калорийность российских продуктов питания,табл 6, стр 144 , 2012 Дели +</t>
  </si>
  <si>
    <t>Итого:</t>
  </si>
  <si>
    <t>2 день</t>
  </si>
  <si>
    <t xml:space="preserve">№ 15 Сбор.рец. На прод-ию для обуч. Во всех образ.учреж-Дели -2017 </t>
  </si>
  <si>
    <t>50/50</t>
  </si>
  <si>
    <t>№ 377 Сбор.рец. На прод-ию для обуч. Во всех образ.учреж-Дели 2017</t>
  </si>
  <si>
    <t xml:space="preserve">Чай с сахаром и  лимоном </t>
  </si>
  <si>
    <t>Хим.состав и калорийность российских продуктов питания табл 6 стр 134 , 2012 Дели +</t>
  </si>
  <si>
    <t>Хлеб пшеничный</t>
  </si>
  <si>
    <t>3 день</t>
  </si>
  <si>
    <t>Макаронные изделия отварные с маслом сливочным</t>
  </si>
  <si>
    <t>Хлеб ржаной</t>
  </si>
  <si>
    <t>4 день</t>
  </si>
  <si>
    <t>№ 229 Сбор.рец. На прод-ию для обуч. Во всех образ.учреж-Дели 2017</t>
  </si>
  <si>
    <t>Рыба, минтай тушенная в томате с овощами</t>
  </si>
  <si>
    <t>№ 312 Сбор.рец. На прод-ию для обуч. Во всех образ.учреж-Дели -2017</t>
  </si>
  <si>
    <t>Пюре картофельное с маслом сливочным</t>
  </si>
  <si>
    <t>5 день</t>
  </si>
  <si>
    <t>Фрукты  (яблоко)</t>
  </si>
  <si>
    <t>№ 390,391,392 Сбор.рец. На прод-ию для обуч. Во всех образ.учреж-Дели 2017</t>
  </si>
  <si>
    <t>180/5</t>
  </si>
  <si>
    <t>6 день</t>
  </si>
  <si>
    <t xml:space="preserve">2-ая неделя </t>
  </si>
  <si>
    <t>Фрукты (яблоко)</t>
  </si>
  <si>
    <t>200/5</t>
  </si>
  <si>
    <t xml:space="preserve"> № 19 сб.шк. 2204</t>
  </si>
  <si>
    <t>Салат из свеклы с яблоком</t>
  </si>
  <si>
    <t>60</t>
  </si>
  <si>
    <t>№ 463/3 сб.рец. 1996</t>
  </si>
  <si>
    <t>Каша гречневая с маслом сливочным</t>
  </si>
  <si>
    <t>№ 469/3 сб.рец. 1996</t>
  </si>
  <si>
    <t>Чай с сахаром</t>
  </si>
  <si>
    <t>ВСЕГО за 12 дней:</t>
  </si>
  <si>
    <t>В среднем на 1 учащегося в день:</t>
  </si>
  <si>
    <t>№ 224 сб. шк. 2004</t>
  </si>
  <si>
    <t>Рагу из овощей</t>
  </si>
  <si>
    <t>75</t>
  </si>
  <si>
    <t xml:space="preserve">Каша молочная рисовая с маслом </t>
  </si>
  <si>
    <t>№ 293  Сбор.рец. На прод-ию для обуч. Во всех образ.учреж-Дели 2017, 366/2016</t>
  </si>
  <si>
    <t>25</t>
  </si>
  <si>
    <t>20</t>
  </si>
  <si>
    <t>№ 25 Сбор.рец. На прод-ию для обуч. Во всех образ.учреж-Дели -2017</t>
  </si>
  <si>
    <t>№ 311 Сбор.рец. На прод-ию для обуч. Во всех образ.учреж-Дели 2017</t>
  </si>
  <si>
    <t xml:space="preserve">Хлеб пшеничный </t>
  </si>
  <si>
    <t>200/10</t>
  </si>
  <si>
    <t>Салат из свеклы с растительным маслом</t>
  </si>
  <si>
    <t>Сосиски из говядины (Елабуга)</t>
  </si>
  <si>
    <t>№413 Сбор.рец. На прод-ию для питания детей в дошк образоват учрежд-Дели 2017</t>
  </si>
  <si>
    <t>№ 303 Сбор.рец. На прод-ию для обуч. Во всех образ.учреж-Дели 2017</t>
  </si>
  <si>
    <t>Чай с сахаром и молоком</t>
  </si>
  <si>
    <t xml:space="preserve">Компот из смеси сухофруктов </t>
  </si>
  <si>
    <t>Какао с молоком</t>
  </si>
  <si>
    <t>Сыр порционно</t>
  </si>
  <si>
    <t>15</t>
  </si>
  <si>
    <t xml:space="preserve">Каша молочная "Дружба" со сливочным маслом </t>
  </si>
  <si>
    <t>Салат "Школьный"</t>
  </si>
  <si>
    <t>№ 71 Сбор.рец. На прод-ию для обуч. Во всех образ.учреж-Дели -2017</t>
  </si>
  <si>
    <t>Винегрет овощной с зеленым горошком</t>
  </si>
  <si>
    <t>150/50/7</t>
  </si>
  <si>
    <t>200/7/7</t>
  </si>
  <si>
    <t>№ 12 Сбор.рец. Шк. Поляковский Ю.И. 2011</t>
  </si>
  <si>
    <t>№ 639 сб.шк. 2011 Поляковская Ю.И.</t>
  </si>
  <si>
    <t>№ 12 Сбор.рец.2004  Шк. Поляковский Ю.И. 2011</t>
  </si>
  <si>
    <t>№ 12 Сбор.рец. Шк. 2004 Поляковский Ю.И. 2011</t>
  </si>
  <si>
    <t>№ 639 Сбор.рец. Шк. 2004 Поляковский Ю.И. 2011</t>
  </si>
  <si>
    <t>№ 14 Сбор. Шк. 2004 Поляковский Ю.И. 2011</t>
  </si>
  <si>
    <t>Пельмени "Оригинальные" отварные с маслом сливочным</t>
  </si>
  <si>
    <t>рец. Сб. №216 с. Шк 2004 Поляковский Ю.И 2011г.</t>
  </si>
  <si>
    <t xml:space="preserve">Картофель тушеный </t>
  </si>
  <si>
    <t>20/20</t>
  </si>
  <si>
    <t>Бутерброд с маслом</t>
  </si>
  <si>
    <t>30/10</t>
  </si>
  <si>
    <t>№ 534  Сбор.рец. Шк. 2004 Поляковская Ю.И.</t>
  </si>
  <si>
    <t>Капуста тушеная</t>
  </si>
  <si>
    <t>Котлеты из говядины</t>
  </si>
  <si>
    <t>416/1 сборник 1996 год</t>
  </si>
  <si>
    <t>Шницель из говядины</t>
  </si>
  <si>
    <t>№ 13 Сбор. Шк. 2004 Поляковский Ю.И. 2011</t>
  </si>
  <si>
    <t>Кофейный напиток</t>
  </si>
  <si>
    <t>рец.сб №1 сб.шк. 2004г Поляковский Ю.И. 2011г.</t>
  </si>
  <si>
    <t>№ 451 сб. шк. 2004 Поляковский Ю.И. 2011г.</t>
  </si>
  <si>
    <t>Директор МАОУ " Инженерный лицей"</t>
  </si>
  <si>
    <t>__________Н.Н. Шакирова</t>
  </si>
  <si>
    <t>Тефтели рыбные(минтай) с соусом</t>
  </si>
  <si>
    <t>75/50</t>
  </si>
  <si>
    <t>Сб.рец. №481-1997</t>
  </si>
  <si>
    <t>Фрикадельки (гов) с томатным соусом</t>
  </si>
  <si>
    <t>55/50</t>
  </si>
  <si>
    <t xml:space="preserve">Биточки рыбные из минтая </t>
  </si>
  <si>
    <t>Котлеты рыбные минтай</t>
  </si>
  <si>
    <t>"__"___________2026г.</t>
  </si>
  <si>
    <t>"___"__________2026г.</t>
  </si>
  <si>
    <t>ПРИМЕРНОЕ ДВУХНЕДЕЛЬНОЕ МЕНЮ ДЛЯ ОБУЧАЮЩИХСЯ В ОБЩЕОБРАЗОВАТЕЛЬНЫХ ОРГАНИЗАЦИЯХ С 1 по 4 КЛАССЫ на март, апрель, май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</si>
</sst>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5" x14ac:knownFonts="1">
    <font>
      <sz val="11"/>
      <color theme="1"/>
      <name val="Calibri"/>
      <family val="2"/>
      <charset val="1"/>
    </font>
    <font>
      <sz val="12"/>
      <name val="Calibri"/>
      <family val="2"/>
      <charset val="204"/>
    </font>
    <font>
      <b/>
      <sz val="14"/>
      <name val="Arial"/>
      <family val="2"/>
      <charset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Arial Cyr"/>
      <charset val="204"/>
    </font>
    <font>
      <sz val="10"/>
      <name val="Calibri"/>
      <family val="2"/>
      <charset val="204"/>
    </font>
    <font>
      <b/>
      <sz val="10"/>
      <name val="Arial"/>
      <family val="2"/>
      <charset val="1"/>
    </font>
    <font>
      <b/>
      <sz val="10"/>
      <name val="Calibri"/>
      <family val="2"/>
      <charset val="204"/>
    </font>
    <font>
      <b/>
      <sz val="12"/>
      <name val="Arial"/>
      <family val="2"/>
      <charset val="1"/>
    </font>
    <font>
      <sz val="9"/>
      <name val="Calibri"/>
      <family val="2"/>
      <charset val="204"/>
    </font>
    <font>
      <sz val="11"/>
      <name val="Arial"/>
      <family val="2"/>
      <charset val="1"/>
    </font>
    <font>
      <sz val="12"/>
      <name val="Arial"/>
      <family val="2"/>
      <charset val="204"/>
    </font>
    <font>
      <sz val="12"/>
      <name val="Arial"/>
      <family val="2"/>
      <charset val="1"/>
    </font>
    <font>
      <sz val="1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8"/>
      <name val="Calibri"/>
      <family val="2"/>
      <charset val="1"/>
    </font>
    <font>
      <sz val="9"/>
      <color theme="1"/>
      <name val="Calibri"/>
      <family val="2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1"/>
    </font>
    <font>
      <sz val="9"/>
      <color indexed="63"/>
      <name val="Times New Roman"/>
      <family val="1"/>
      <charset val="1"/>
    </font>
    <font>
      <sz val="9"/>
      <name val="Times New Roman"/>
      <family val="1"/>
      <charset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92D05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rgb="FFFFFF0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3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left"/>
    </xf>
    <xf numFmtId="0" fontId="8" fillId="3" borderId="2" xfId="0" applyFont="1" applyFill="1" applyBorder="1" applyAlignment="1">
      <alignment horizontal="left" wrapText="1"/>
    </xf>
    <xf numFmtId="0" fontId="10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49" fontId="11" fillId="2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wrapText="1"/>
    </xf>
    <xf numFmtId="2" fontId="11" fillId="2" borderId="2" xfId="0" applyNumberFormat="1" applyFont="1" applyFill="1" applyBorder="1" applyAlignment="1">
      <alignment horizontal="center" wrapText="1"/>
    </xf>
    <xf numFmtId="1" fontId="11" fillId="2" borderId="2" xfId="0" applyNumberFormat="1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 wrapText="1"/>
    </xf>
    <xf numFmtId="1" fontId="11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righ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6" fillId="2" borderId="12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wrapText="1"/>
    </xf>
    <xf numFmtId="0" fontId="8" fillId="3" borderId="11" xfId="0" applyFont="1" applyFill="1" applyBorder="1" applyAlignment="1">
      <alignment horizontal="left" wrapText="1"/>
    </xf>
    <xf numFmtId="0" fontId="13" fillId="2" borderId="1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wrapText="1"/>
    </xf>
    <xf numFmtId="2" fontId="17" fillId="4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wrapText="1"/>
    </xf>
    <xf numFmtId="0" fontId="9" fillId="2" borderId="2" xfId="0" applyFont="1" applyFill="1" applyBorder="1" applyAlignment="1">
      <alignment horizontal="right" wrapText="1"/>
    </xf>
    <xf numFmtId="0" fontId="9" fillId="2" borderId="2" xfId="0" applyFont="1" applyFill="1" applyBorder="1" applyAlignment="1">
      <alignment horizontal="center"/>
    </xf>
    <xf numFmtId="2" fontId="9" fillId="2" borderId="2" xfId="0" applyNumberFormat="1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horizontal="left" wrapText="1"/>
    </xf>
    <xf numFmtId="2" fontId="11" fillId="2" borderId="3" xfId="0" applyNumberFormat="1" applyFont="1" applyFill="1" applyBorder="1" applyAlignment="1">
      <alignment horizontal="center" wrapText="1"/>
    </xf>
    <xf numFmtId="1" fontId="11" fillId="2" borderId="2" xfId="0" applyNumberFormat="1" applyFont="1" applyFill="1" applyBorder="1" applyAlignment="1">
      <alignment horizontal="center"/>
    </xf>
    <xf numFmtId="0" fontId="9" fillId="2" borderId="3" xfId="0" applyFont="1" applyFill="1" applyBorder="1" applyAlignment="1">
      <alignment horizontal="right" wrapText="1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18" fillId="4" borderId="2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right" wrapText="1"/>
    </xf>
    <xf numFmtId="0" fontId="9" fillId="2" borderId="0" xfId="0" applyFont="1" applyFill="1" applyAlignment="1">
      <alignment horizontal="center"/>
    </xf>
    <xf numFmtId="164" fontId="9" fillId="2" borderId="0" xfId="0" applyNumberFormat="1" applyFont="1" applyFill="1" applyAlignment="1">
      <alignment horizont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165" fontId="15" fillId="0" borderId="2" xfId="0" applyNumberFormat="1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wrapText="1"/>
    </xf>
    <xf numFmtId="0" fontId="11" fillId="2" borderId="2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2" fontId="14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 wrapText="1"/>
    </xf>
    <xf numFmtId="2" fontId="9" fillId="2" borderId="5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/>
    </xf>
    <xf numFmtId="2" fontId="18" fillId="4" borderId="2" xfId="0" applyNumberFormat="1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165" fontId="11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16" fillId="0" borderId="2" xfId="0" applyFont="1" applyBorder="1" applyAlignment="1">
      <alignment horizontal="right"/>
    </xf>
    <xf numFmtId="0" fontId="16" fillId="0" borderId="2" xfId="0" applyFont="1" applyBorder="1" applyAlignment="1">
      <alignment horizontal="center"/>
    </xf>
    <xf numFmtId="2" fontId="16" fillId="0" borderId="2" xfId="0" applyNumberFormat="1" applyFont="1" applyBorder="1" applyAlignment="1">
      <alignment horizontal="center"/>
    </xf>
    <xf numFmtId="1" fontId="16" fillId="0" borderId="2" xfId="0" applyNumberFormat="1" applyFont="1" applyBorder="1" applyAlignment="1">
      <alignment horizontal="center"/>
    </xf>
    <xf numFmtId="0" fontId="10" fillId="4" borderId="2" xfId="0" applyFont="1" applyFill="1" applyBorder="1" applyAlignment="1">
      <alignment horizontal="left" vertical="center" wrapText="1"/>
    </xf>
    <xf numFmtId="49" fontId="18" fillId="4" borderId="2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2" fontId="9" fillId="2" borderId="0" xfId="0" applyNumberFormat="1" applyFont="1" applyFill="1" applyAlignment="1">
      <alignment horizontal="center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20" fillId="5" borderId="11" xfId="0" applyFont="1" applyFill="1" applyBorder="1" applyAlignment="1">
      <alignment horizontal="left" vertical="center" wrapText="1"/>
    </xf>
    <xf numFmtId="0" fontId="21" fillId="6" borderId="10" xfId="0" applyFont="1" applyFill="1" applyBorder="1" applyAlignment="1">
      <alignment horizontal="left" vertical="center" wrapText="1"/>
    </xf>
    <xf numFmtId="0" fontId="21" fillId="6" borderId="10" xfId="0" applyFont="1" applyFill="1" applyBorder="1" applyAlignment="1">
      <alignment horizontal="center" vertical="center"/>
    </xf>
    <xf numFmtId="164" fontId="21" fillId="6" borderId="10" xfId="0" applyNumberFormat="1" applyFont="1" applyFill="1" applyBorder="1" applyAlignment="1">
      <alignment horizontal="center" vertical="center" wrapText="1"/>
    </xf>
    <xf numFmtId="1" fontId="21" fillId="6" borderId="10" xfId="0" applyNumberFormat="1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center" vertical="center" wrapText="1"/>
    </xf>
    <xf numFmtId="164" fontId="21" fillId="6" borderId="13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left" vertical="top" wrapText="1"/>
    </xf>
    <xf numFmtId="0" fontId="18" fillId="4" borderId="2" xfId="0" applyFont="1" applyFill="1" applyBorder="1" applyAlignment="1">
      <alignment horizontal="left" vertical="top" wrapText="1"/>
    </xf>
    <xf numFmtId="49" fontId="18" fillId="4" borderId="2" xfId="0" applyNumberFormat="1" applyFont="1" applyFill="1" applyBorder="1" applyAlignment="1">
      <alignment horizontal="center" vertical="top"/>
    </xf>
    <xf numFmtId="164" fontId="18" fillId="4" borderId="2" xfId="0" applyNumberFormat="1" applyFont="1" applyFill="1" applyBorder="1" applyAlignment="1">
      <alignment horizontal="center" vertical="top" wrapText="1"/>
    </xf>
    <xf numFmtId="1" fontId="18" fillId="4" borderId="2" xfId="0" applyNumberFormat="1" applyFont="1" applyFill="1" applyBorder="1" applyAlignment="1">
      <alignment horizontal="center" vertical="top" wrapText="1"/>
    </xf>
    <xf numFmtId="0" fontId="18" fillId="4" borderId="2" xfId="0" applyFont="1" applyFill="1" applyBorder="1" applyAlignment="1">
      <alignment horizontal="center" vertical="top" wrapText="1"/>
    </xf>
    <xf numFmtId="0" fontId="10" fillId="7" borderId="2" xfId="0" applyFont="1" applyFill="1" applyBorder="1" applyAlignment="1">
      <alignment horizontal="left" vertical="center" wrapText="1"/>
    </xf>
    <xf numFmtId="0" fontId="22" fillId="7" borderId="10" xfId="0" applyFont="1" applyFill="1" applyBorder="1" applyAlignment="1">
      <alignment horizontal="left" vertical="center" wrapText="1"/>
    </xf>
    <xf numFmtId="1" fontId="22" fillId="7" borderId="10" xfId="0" applyNumberFormat="1" applyFont="1" applyFill="1" applyBorder="1" applyAlignment="1">
      <alignment horizontal="center" vertical="center"/>
    </xf>
    <xf numFmtId="164" fontId="22" fillId="7" borderId="10" xfId="0" applyNumberFormat="1" applyFont="1" applyFill="1" applyBorder="1" applyAlignment="1">
      <alignment horizontal="center" vertical="center" wrapText="1"/>
    </xf>
    <xf numFmtId="0" fontId="22" fillId="7" borderId="10" xfId="0" applyFont="1" applyFill="1" applyBorder="1" applyAlignment="1">
      <alignment horizontal="center" vertical="center" wrapText="1"/>
    </xf>
    <xf numFmtId="1" fontId="22" fillId="7" borderId="10" xfId="0" applyNumberFormat="1" applyFont="1" applyFill="1" applyBorder="1" applyAlignment="1">
      <alignment horizontal="center" vertical="center" wrapText="1"/>
    </xf>
    <xf numFmtId="164" fontId="22" fillId="7" borderId="13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/>
    </xf>
    <xf numFmtId="164" fontId="18" fillId="4" borderId="2" xfId="0" applyNumberFormat="1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wrapText="1"/>
    </xf>
    <xf numFmtId="0" fontId="23" fillId="8" borderId="10" xfId="0" applyFont="1" applyFill="1" applyBorder="1" applyAlignment="1">
      <alignment horizontal="left" vertical="center" wrapText="1"/>
    </xf>
    <xf numFmtId="0" fontId="24" fillId="8" borderId="10" xfId="0" applyFont="1" applyFill="1" applyBorder="1" applyAlignment="1">
      <alignment horizontal="center" vertical="center"/>
    </xf>
    <xf numFmtId="164" fontId="24" fillId="8" borderId="10" xfId="0" applyNumberFormat="1" applyFont="1" applyFill="1" applyBorder="1" applyAlignment="1">
      <alignment horizontal="center" vertical="center" wrapText="1"/>
    </xf>
    <xf numFmtId="1" fontId="24" fillId="8" borderId="10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wrapText="1"/>
    </xf>
    <xf numFmtId="1" fontId="11" fillId="2" borderId="2" xfId="0" applyNumberFormat="1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9"/>
  <sheetViews>
    <sheetView tabSelected="1" view="pageBreakPreview" zoomScaleNormal="100" zoomScaleSheetLayoutView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:O11"/>
    </sheetView>
  </sheetViews>
  <sheetFormatPr defaultColWidth="8.6640625" defaultRowHeight="14.4" x14ac:dyDescent="0.3"/>
  <cols>
    <col min="1" max="1" width="27.6640625" customWidth="1"/>
    <col min="2" max="2" width="42.5546875" customWidth="1"/>
    <col min="3" max="3" width="11.33203125" customWidth="1"/>
    <col min="4" max="4" width="9.109375" customWidth="1"/>
    <col min="5" max="5" width="8.44140625" bestFit="1" customWidth="1"/>
    <col min="6" max="6" width="9.5546875" bestFit="1" customWidth="1"/>
    <col min="7" max="7" width="10.109375" customWidth="1"/>
    <col min="12" max="12" width="10.109375" customWidth="1"/>
    <col min="13" max="13" width="10.5546875" customWidth="1"/>
    <col min="14" max="14" width="9.5546875" bestFit="1" customWidth="1"/>
  </cols>
  <sheetData>
    <row r="1" spans="1:15" ht="17.399999999999999" x14ac:dyDescent="0.3">
      <c r="A1" s="19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7.399999999999999" x14ac:dyDescent="0.3">
      <c r="A2" s="19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399999999999999" x14ac:dyDescent="0.3">
      <c r="A3" s="19"/>
      <c r="B3" s="91" t="s">
        <v>0</v>
      </c>
      <c r="C3" s="92"/>
      <c r="D3" s="93"/>
      <c r="E3" s="93"/>
      <c r="I3" s="94" t="s">
        <v>1</v>
      </c>
      <c r="J3" s="94"/>
      <c r="K3" s="94"/>
      <c r="M3" s="1"/>
      <c r="N3" s="1"/>
      <c r="O3" s="1"/>
    </row>
    <row r="4" spans="1:15" ht="17.399999999999999" x14ac:dyDescent="0.3">
      <c r="A4" s="19"/>
      <c r="B4" s="95" t="s">
        <v>105</v>
      </c>
      <c r="C4" s="92"/>
      <c r="D4" s="93"/>
      <c r="E4" s="93"/>
      <c r="I4" s="94" t="s">
        <v>2</v>
      </c>
      <c r="J4" s="94"/>
      <c r="K4" s="94"/>
      <c r="M4" s="1"/>
      <c r="N4" s="1"/>
      <c r="O4" s="1"/>
    </row>
    <row r="5" spans="1:15" ht="17.399999999999999" x14ac:dyDescent="0.3">
      <c r="A5" s="19"/>
      <c r="B5" s="96" t="s">
        <v>106</v>
      </c>
      <c r="C5" s="97"/>
      <c r="D5" s="93"/>
      <c r="E5" s="93"/>
      <c r="I5" t="s">
        <v>3</v>
      </c>
      <c r="L5" s="93"/>
      <c r="M5" s="1"/>
      <c r="N5" s="1"/>
      <c r="O5" s="1"/>
    </row>
    <row r="6" spans="1:15" ht="17.399999999999999" x14ac:dyDescent="0.3">
      <c r="A6" s="19"/>
      <c r="B6" s="92" t="s">
        <v>115</v>
      </c>
      <c r="C6" s="92"/>
      <c r="D6" s="93"/>
      <c r="E6" s="93"/>
      <c r="I6" s="98" t="s">
        <v>114</v>
      </c>
      <c r="J6" s="98"/>
      <c r="K6" s="98"/>
      <c r="L6" s="93"/>
      <c r="M6" s="1"/>
      <c r="N6" s="1"/>
      <c r="O6" s="1"/>
    </row>
    <row r="7" spans="1:15" ht="17.399999999999999" x14ac:dyDescent="0.3">
      <c r="A7" s="19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6.75" customHeight="1" x14ac:dyDescent="0.3">
      <c r="A8" s="19"/>
      <c r="B8" s="134" t="s">
        <v>116</v>
      </c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</row>
    <row r="9" spans="1:15" ht="17.399999999999999" x14ac:dyDescent="0.3">
      <c r="A9" s="19"/>
      <c r="B9" s="1"/>
      <c r="C9" s="1"/>
      <c r="D9" s="1"/>
      <c r="E9" s="1"/>
      <c r="F9" s="1"/>
      <c r="G9" s="1"/>
      <c r="H9" s="1"/>
      <c r="I9" s="1"/>
      <c r="J9" s="1"/>
      <c r="K9" s="135"/>
      <c r="L9" s="135"/>
      <c r="M9" s="135"/>
      <c r="N9" s="135"/>
      <c r="O9" s="135"/>
    </row>
    <row r="10" spans="1:15" ht="39.6" x14ac:dyDescent="0.3">
      <c r="A10" s="20" t="s">
        <v>4</v>
      </c>
      <c r="B10" s="21" t="s">
        <v>5</v>
      </c>
      <c r="C10" s="21" t="s">
        <v>6</v>
      </c>
      <c r="D10" s="22" t="s">
        <v>7</v>
      </c>
      <c r="E10" s="22" t="s">
        <v>8</v>
      </c>
      <c r="F10" s="22" t="s">
        <v>9</v>
      </c>
      <c r="G10" s="22" t="s">
        <v>10</v>
      </c>
      <c r="H10" s="22" t="s">
        <v>11</v>
      </c>
      <c r="I10" s="22" t="s">
        <v>12</v>
      </c>
      <c r="J10" s="22" t="s">
        <v>13</v>
      </c>
      <c r="K10" s="22" t="s">
        <v>14</v>
      </c>
      <c r="L10" s="22" t="s">
        <v>15</v>
      </c>
      <c r="M10" s="22" t="s">
        <v>16</v>
      </c>
      <c r="N10" s="22" t="s">
        <v>17</v>
      </c>
      <c r="O10" s="22" t="s">
        <v>18</v>
      </c>
    </row>
    <row r="11" spans="1:15" ht="15.75" customHeight="1" x14ac:dyDescent="0.3">
      <c r="A11" s="23"/>
      <c r="B11" s="136" t="s">
        <v>19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</row>
    <row r="12" spans="1:15" ht="15" customHeight="1" x14ac:dyDescent="0.3">
      <c r="A12" s="24"/>
      <c r="B12" s="136" t="s">
        <v>20</v>
      </c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</row>
    <row r="13" spans="1:15" ht="24" x14ac:dyDescent="0.3">
      <c r="A13" s="17" t="s">
        <v>21</v>
      </c>
      <c r="B13" s="25" t="s">
        <v>47</v>
      </c>
      <c r="C13" s="18">
        <v>100</v>
      </c>
      <c r="D13" s="18">
        <v>0.4</v>
      </c>
      <c r="E13" s="18">
        <v>0.4</v>
      </c>
      <c r="F13" s="18">
        <v>9.8000000000000007</v>
      </c>
      <c r="G13" s="18">
        <v>47</v>
      </c>
      <c r="H13" s="18">
        <v>0.03</v>
      </c>
      <c r="I13" s="18">
        <v>10</v>
      </c>
      <c r="J13" s="18">
        <v>0</v>
      </c>
      <c r="K13" s="18">
        <v>0.2</v>
      </c>
      <c r="L13" s="18">
        <v>16</v>
      </c>
      <c r="M13" s="18">
        <v>11</v>
      </c>
      <c r="N13" s="18">
        <v>9</v>
      </c>
      <c r="O13" s="18">
        <v>2.2000000000000002</v>
      </c>
    </row>
    <row r="14" spans="1:15" x14ac:dyDescent="0.3">
      <c r="A14" s="100"/>
      <c r="B14" s="101" t="s">
        <v>107</v>
      </c>
      <c r="C14" s="102" t="s">
        <v>108</v>
      </c>
      <c r="D14" s="103">
        <v>11.8</v>
      </c>
      <c r="E14" s="103">
        <v>10</v>
      </c>
      <c r="F14" s="103">
        <v>13.2</v>
      </c>
      <c r="G14" s="104">
        <v>191</v>
      </c>
      <c r="H14" s="103">
        <v>0.1</v>
      </c>
      <c r="I14" s="105">
        <v>2.84</v>
      </c>
      <c r="J14" s="103">
        <v>0</v>
      </c>
      <c r="K14" s="103">
        <v>0</v>
      </c>
      <c r="L14" s="103">
        <v>27.8</v>
      </c>
      <c r="M14" s="103">
        <v>0</v>
      </c>
      <c r="N14" s="103">
        <v>20.6</v>
      </c>
      <c r="O14" s="106">
        <v>0.73</v>
      </c>
    </row>
    <row r="15" spans="1:15" x14ac:dyDescent="0.3">
      <c r="A15" s="14" t="s">
        <v>52</v>
      </c>
      <c r="B15" s="7" t="s">
        <v>53</v>
      </c>
      <c r="C15" s="8" t="s">
        <v>23</v>
      </c>
      <c r="D15" s="6">
        <v>5.0999999999999996</v>
      </c>
      <c r="E15" s="6">
        <v>2.847</v>
      </c>
      <c r="F15" s="6">
        <v>31.962</v>
      </c>
      <c r="G15" s="6">
        <v>176.1</v>
      </c>
      <c r="H15" s="6">
        <v>5.7000000000000002E-2</v>
      </c>
      <c r="I15" s="6">
        <v>0</v>
      </c>
      <c r="J15" s="6">
        <v>12</v>
      </c>
      <c r="K15" s="6">
        <v>0.80249999999999999</v>
      </c>
      <c r="L15" s="6">
        <v>11.9115</v>
      </c>
      <c r="M15" s="6">
        <v>38.067749999999997</v>
      </c>
      <c r="N15" s="6">
        <v>8.6189999999999998</v>
      </c>
      <c r="O15" s="6">
        <v>0.85799999999999998</v>
      </c>
    </row>
    <row r="16" spans="1:15" ht="24.6" x14ac:dyDescent="0.3">
      <c r="A16" s="28" t="s">
        <v>88</v>
      </c>
      <c r="B16" s="9" t="s">
        <v>74</v>
      </c>
      <c r="C16" s="107">
        <v>200</v>
      </c>
      <c r="D16" s="10">
        <v>1</v>
      </c>
      <c r="E16" s="10">
        <v>0.05</v>
      </c>
      <c r="F16" s="10">
        <v>27.5</v>
      </c>
      <c r="G16" s="10">
        <v>110</v>
      </c>
      <c r="H16" s="10">
        <v>0.01</v>
      </c>
      <c r="I16" s="10">
        <v>0.32</v>
      </c>
      <c r="J16" s="10">
        <v>0</v>
      </c>
      <c r="K16" s="10">
        <v>0</v>
      </c>
      <c r="L16" s="10">
        <v>28.69</v>
      </c>
      <c r="M16" s="10">
        <v>0</v>
      </c>
      <c r="N16" s="10">
        <v>18.27</v>
      </c>
      <c r="O16" s="10">
        <v>0.61</v>
      </c>
    </row>
    <row r="17" spans="1:16" ht="36" x14ac:dyDescent="0.3">
      <c r="A17" s="14" t="s">
        <v>24</v>
      </c>
      <c r="B17" s="7" t="s">
        <v>35</v>
      </c>
      <c r="C17" s="8" t="s">
        <v>93</v>
      </c>
      <c r="D17" s="6">
        <v>3.04</v>
      </c>
      <c r="E17" s="6">
        <v>0.32</v>
      </c>
      <c r="F17" s="6">
        <v>19.68</v>
      </c>
      <c r="G17" s="6">
        <v>78.239999999999995</v>
      </c>
      <c r="H17" s="6">
        <v>4.3999999999999997E-2</v>
      </c>
      <c r="I17" s="6">
        <v>0</v>
      </c>
      <c r="J17" s="6">
        <v>0</v>
      </c>
      <c r="K17" s="6">
        <v>0.44</v>
      </c>
      <c r="L17" s="6">
        <v>8</v>
      </c>
      <c r="M17" s="6">
        <v>26</v>
      </c>
      <c r="N17" s="6">
        <v>5.6</v>
      </c>
      <c r="O17" s="6">
        <v>0.44</v>
      </c>
    </row>
    <row r="18" spans="1:16" ht="15.6" x14ac:dyDescent="0.3">
      <c r="A18" s="30"/>
      <c r="B18" s="31" t="s">
        <v>25</v>
      </c>
      <c r="C18" s="32">
        <v>570</v>
      </c>
      <c r="D18" s="33">
        <f t="shared" ref="D18:O18" si="0">SUM(D13:D17)</f>
        <v>21.34</v>
      </c>
      <c r="E18" s="33">
        <f t="shared" si="0"/>
        <v>13.617000000000001</v>
      </c>
      <c r="F18" s="33">
        <f t="shared" si="0"/>
        <v>102.142</v>
      </c>
      <c r="G18" s="33">
        <f t="shared" si="0"/>
        <v>602.34</v>
      </c>
      <c r="H18" s="33">
        <f t="shared" si="0"/>
        <v>0.24099999999999999</v>
      </c>
      <c r="I18" s="33">
        <f t="shared" si="0"/>
        <v>13.16</v>
      </c>
      <c r="J18" s="33">
        <f t="shared" si="0"/>
        <v>12</v>
      </c>
      <c r="K18" s="33">
        <f t="shared" si="0"/>
        <v>1.4424999999999999</v>
      </c>
      <c r="L18" s="33">
        <f t="shared" si="0"/>
        <v>92.401499999999999</v>
      </c>
      <c r="M18" s="33">
        <f t="shared" si="0"/>
        <v>75.06774999999999</v>
      </c>
      <c r="N18" s="33">
        <f t="shared" si="0"/>
        <v>62.089000000000006</v>
      </c>
      <c r="O18" s="33">
        <f t="shared" si="0"/>
        <v>4.838000000000001</v>
      </c>
      <c r="P18" s="90"/>
    </row>
    <row r="19" spans="1:16" ht="15.75" customHeight="1" x14ac:dyDescent="0.3">
      <c r="A19" s="26"/>
      <c r="B19" s="1"/>
      <c r="C19" s="1"/>
      <c r="D19" s="1"/>
      <c r="E19" s="1"/>
      <c r="F19" s="1"/>
      <c r="G19" s="1"/>
      <c r="H19" s="1"/>
      <c r="I19" s="1"/>
      <c r="J19" s="1"/>
      <c r="K19" s="99"/>
      <c r="L19" s="99"/>
      <c r="M19" s="99"/>
      <c r="N19" s="99"/>
      <c r="O19" s="99"/>
    </row>
    <row r="20" spans="1:16" ht="15.6" x14ac:dyDescent="0.3">
      <c r="A20" s="3"/>
      <c r="B20" s="133" t="s">
        <v>26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</row>
    <row r="21" spans="1:16" ht="36" x14ac:dyDescent="0.3">
      <c r="A21" s="14" t="s">
        <v>27</v>
      </c>
      <c r="B21" s="7" t="s">
        <v>69</v>
      </c>
      <c r="C21" s="8" t="s">
        <v>51</v>
      </c>
      <c r="D21" s="27">
        <v>0.78720000000000001</v>
      </c>
      <c r="E21" s="27">
        <v>1.9494</v>
      </c>
      <c r="F21" s="27">
        <v>3.8795999999999995</v>
      </c>
      <c r="G21" s="27">
        <v>36.24</v>
      </c>
      <c r="H21" s="27">
        <v>1.32E-2</v>
      </c>
      <c r="I21" s="27">
        <v>10.258799999999999</v>
      </c>
      <c r="J21" s="27">
        <v>0</v>
      </c>
      <c r="K21" s="27">
        <v>5.0339999999999998</v>
      </c>
      <c r="L21" s="27">
        <v>14.9826</v>
      </c>
      <c r="M21" s="27">
        <v>16.984199999999998</v>
      </c>
      <c r="N21" s="27">
        <v>9.0545999999999989</v>
      </c>
      <c r="O21" s="27">
        <v>0.27960000000000002</v>
      </c>
    </row>
    <row r="22" spans="1:16" x14ac:dyDescent="0.3">
      <c r="A22" s="108" t="s">
        <v>109</v>
      </c>
      <c r="B22" s="109" t="s">
        <v>110</v>
      </c>
      <c r="C22" s="110" t="s">
        <v>111</v>
      </c>
      <c r="D22" s="111">
        <v>9.8000000000000007</v>
      </c>
      <c r="E22" s="111">
        <v>6.8</v>
      </c>
      <c r="F22" s="111">
        <v>8.1999999999999993</v>
      </c>
      <c r="G22" s="112">
        <v>130.4</v>
      </c>
      <c r="H22" s="111">
        <v>0.05</v>
      </c>
      <c r="I22" s="111">
        <v>7.0000000000000007E-2</v>
      </c>
      <c r="J22" s="113">
        <v>0.8</v>
      </c>
      <c r="K22" s="111">
        <v>1.4</v>
      </c>
      <c r="L22" s="111">
        <v>18.71</v>
      </c>
      <c r="M22" s="111">
        <v>44.8</v>
      </c>
      <c r="N22" s="111">
        <v>14.04</v>
      </c>
      <c r="O22" s="111">
        <v>0.59</v>
      </c>
    </row>
    <row r="23" spans="1:16" ht="36" x14ac:dyDescent="0.3">
      <c r="A23" s="4" t="s">
        <v>39</v>
      </c>
      <c r="B23" s="64" t="s">
        <v>40</v>
      </c>
      <c r="C23" s="11" t="s">
        <v>23</v>
      </c>
      <c r="D23" s="6">
        <v>3.13</v>
      </c>
      <c r="E23" s="6">
        <v>8.4314999999999998</v>
      </c>
      <c r="F23" s="6">
        <v>20.509</v>
      </c>
      <c r="G23" s="6">
        <v>170.25</v>
      </c>
      <c r="H23" s="6">
        <v>0.13950000000000001</v>
      </c>
      <c r="I23" s="6">
        <v>18.160499999999999</v>
      </c>
      <c r="J23" s="6">
        <v>20</v>
      </c>
      <c r="K23" s="6">
        <v>0.23150000000000001</v>
      </c>
      <c r="L23" s="6">
        <v>38.174999999999997</v>
      </c>
      <c r="M23" s="6">
        <v>88.094999999999999</v>
      </c>
      <c r="N23" s="6">
        <v>27.75</v>
      </c>
      <c r="O23" s="6">
        <v>1.0195000000000001</v>
      </c>
    </row>
    <row r="24" spans="1:16" ht="24.6" x14ac:dyDescent="0.3">
      <c r="A24" s="28" t="s">
        <v>87</v>
      </c>
      <c r="B24" s="7" t="s">
        <v>30</v>
      </c>
      <c r="C24" s="11" t="s">
        <v>83</v>
      </c>
      <c r="D24" s="6">
        <v>0.2</v>
      </c>
      <c r="E24" s="6">
        <v>0.03</v>
      </c>
      <c r="F24" s="6">
        <v>9.3000000000000007</v>
      </c>
      <c r="G24" s="6">
        <v>37</v>
      </c>
      <c r="H24" s="6">
        <v>0</v>
      </c>
      <c r="I24" s="6">
        <v>1.1200000000000001</v>
      </c>
      <c r="J24" s="6">
        <v>0</v>
      </c>
      <c r="K24" s="6">
        <v>0</v>
      </c>
      <c r="L24" s="6">
        <v>2.73</v>
      </c>
      <c r="M24" s="6">
        <v>0</v>
      </c>
      <c r="N24" s="6">
        <v>0.73</v>
      </c>
      <c r="O24" s="6">
        <v>0.06</v>
      </c>
    </row>
    <row r="25" spans="1:16" ht="36.6" x14ac:dyDescent="0.3">
      <c r="A25" s="28" t="s">
        <v>31</v>
      </c>
      <c r="B25" s="9" t="s">
        <v>32</v>
      </c>
      <c r="C25" s="8" t="s">
        <v>63</v>
      </c>
      <c r="D25" s="6">
        <v>3.04</v>
      </c>
      <c r="E25" s="6">
        <v>0.32</v>
      </c>
      <c r="F25" s="6">
        <v>19.68</v>
      </c>
      <c r="G25" s="6">
        <v>58.45</v>
      </c>
      <c r="H25" s="6">
        <v>4.3999999999999997E-2</v>
      </c>
      <c r="I25" s="6">
        <v>0</v>
      </c>
      <c r="J25" s="6">
        <v>0</v>
      </c>
      <c r="K25" s="6">
        <v>0.44</v>
      </c>
      <c r="L25" s="6">
        <v>8</v>
      </c>
      <c r="M25" s="6">
        <v>26</v>
      </c>
      <c r="N25" s="6">
        <v>5.6</v>
      </c>
      <c r="O25" s="6">
        <v>0.44</v>
      </c>
    </row>
    <row r="26" spans="1:16" ht="36" x14ac:dyDescent="0.3">
      <c r="A26" s="14" t="s">
        <v>24</v>
      </c>
      <c r="B26" s="7" t="s">
        <v>35</v>
      </c>
      <c r="C26" s="8" t="s">
        <v>64</v>
      </c>
      <c r="D26" s="6">
        <v>3.04</v>
      </c>
      <c r="E26" s="6">
        <v>0.32</v>
      </c>
      <c r="F26" s="6">
        <v>19.68</v>
      </c>
      <c r="G26" s="6">
        <v>39.119999999999997</v>
      </c>
      <c r="H26" s="6">
        <v>4.3999999999999997E-2</v>
      </c>
      <c r="I26" s="6">
        <v>0</v>
      </c>
      <c r="J26" s="6">
        <v>0</v>
      </c>
      <c r="K26" s="6">
        <v>0.44</v>
      </c>
      <c r="L26" s="6">
        <v>8</v>
      </c>
      <c r="M26" s="6">
        <v>26</v>
      </c>
      <c r="N26" s="6">
        <v>5.6</v>
      </c>
      <c r="O26" s="6">
        <v>0.44</v>
      </c>
    </row>
    <row r="27" spans="1:16" ht="15.6" x14ac:dyDescent="0.3">
      <c r="A27" s="30"/>
      <c r="B27" s="31" t="s">
        <v>25</v>
      </c>
      <c r="C27" s="32">
        <v>565</v>
      </c>
      <c r="D27" s="33">
        <f>SUM(D21:D26)</f>
        <v>19.997199999999999</v>
      </c>
      <c r="E27" s="33">
        <f t="shared" ref="E27:O27" si="1">SUM(E21:E26)</f>
        <v>17.850900000000003</v>
      </c>
      <c r="F27" s="33">
        <f t="shared" si="1"/>
        <v>81.248599999999996</v>
      </c>
      <c r="G27" s="33">
        <f t="shared" si="1"/>
        <v>471.46</v>
      </c>
      <c r="H27" s="33">
        <f t="shared" si="1"/>
        <v>0.29070000000000001</v>
      </c>
      <c r="I27" s="33">
        <f t="shared" si="1"/>
        <v>29.609300000000001</v>
      </c>
      <c r="J27" s="33">
        <f t="shared" si="1"/>
        <v>20.8</v>
      </c>
      <c r="K27" s="33">
        <f t="shared" si="1"/>
        <v>7.5454999999999997</v>
      </c>
      <c r="L27" s="33">
        <f t="shared" si="1"/>
        <v>90.5976</v>
      </c>
      <c r="M27" s="33">
        <f t="shared" si="1"/>
        <v>201.8792</v>
      </c>
      <c r="N27" s="33">
        <f t="shared" si="1"/>
        <v>62.7746</v>
      </c>
      <c r="O27" s="33">
        <f t="shared" si="1"/>
        <v>2.8290999999999999</v>
      </c>
    </row>
    <row r="28" spans="1:16" ht="15.6" x14ac:dyDescent="0.3">
      <c r="A28" s="3"/>
      <c r="B28" s="133" t="s">
        <v>33</v>
      </c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</row>
    <row r="29" spans="1:16" ht="24" x14ac:dyDescent="0.3">
      <c r="A29" s="14" t="s">
        <v>21</v>
      </c>
      <c r="B29" s="34" t="s">
        <v>47</v>
      </c>
      <c r="C29" s="5">
        <v>100</v>
      </c>
      <c r="D29" s="5">
        <v>0.4</v>
      </c>
      <c r="E29" s="5">
        <v>0.4</v>
      </c>
      <c r="F29" s="5">
        <v>9.8000000000000007</v>
      </c>
      <c r="G29" s="5">
        <v>47</v>
      </c>
      <c r="H29" s="5">
        <v>0.03</v>
      </c>
      <c r="I29" s="5">
        <v>10</v>
      </c>
      <c r="J29" s="5">
        <v>0</v>
      </c>
      <c r="K29" s="5">
        <v>0.2</v>
      </c>
      <c r="L29" s="5">
        <v>16</v>
      </c>
      <c r="M29" s="5">
        <v>11</v>
      </c>
      <c r="N29" s="5">
        <v>9</v>
      </c>
      <c r="O29" s="5">
        <v>2.2000000000000002</v>
      </c>
    </row>
    <row r="30" spans="1:16" ht="36" x14ac:dyDescent="0.3">
      <c r="A30" s="87" t="s">
        <v>27</v>
      </c>
      <c r="B30" s="43" t="s">
        <v>76</v>
      </c>
      <c r="C30" s="88" t="s">
        <v>77</v>
      </c>
      <c r="D30" s="79">
        <v>2.63</v>
      </c>
      <c r="E30" s="79">
        <v>2.66</v>
      </c>
      <c r="F30" s="79">
        <v>0</v>
      </c>
      <c r="G30" s="79">
        <v>34.333333333333336</v>
      </c>
      <c r="H30" s="79">
        <v>3.3333333333333335E-3</v>
      </c>
      <c r="I30" s="79">
        <v>6.9999999999999993E-2</v>
      </c>
      <c r="J30" s="79">
        <v>21</v>
      </c>
      <c r="K30" s="79">
        <v>0.04</v>
      </c>
      <c r="L30" s="79">
        <v>100</v>
      </c>
      <c r="M30" s="79">
        <v>60</v>
      </c>
      <c r="N30" s="79">
        <v>5.5</v>
      </c>
      <c r="O30" s="79">
        <v>6.9999999999999993E-2</v>
      </c>
    </row>
    <row r="31" spans="1:16" ht="24" x14ac:dyDescent="0.3">
      <c r="A31" s="87" t="s">
        <v>103</v>
      </c>
      <c r="B31" s="43" t="s">
        <v>94</v>
      </c>
      <c r="C31" s="88" t="s">
        <v>95</v>
      </c>
      <c r="D31" s="79">
        <v>2.4</v>
      </c>
      <c r="E31" s="79">
        <v>8.6</v>
      </c>
      <c r="F31" s="79">
        <v>14.6</v>
      </c>
      <c r="G31" s="79">
        <v>146</v>
      </c>
      <c r="H31" s="79">
        <v>0.05</v>
      </c>
      <c r="I31" s="79">
        <v>0</v>
      </c>
      <c r="J31" s="79">
        <v>0</v>
      </c>
      <c r="K31" s="79">
        <v>0</v>
      </c>
      <c r="L31" s="79">
        <v>8.1</v>
      </c>
      <c r="M31" s="79">
        <v>0</v>
      </c>
      <c r="N31" s="79">
        <v>9.9</v>
      </c>
      <c r="O31" s="79">
        <v>0.62</v>
      </c>
    </row>
    <row r="32" spans="1:16" ht="24" x14ac:dyDescent="0.3">
      <c r="A32" s="14" t="s">
        <v>66</v>
      </c>
      <c r="B32" s="7" t="s">
        <v>61</v>
      </c>
      <c r="C32" s="29" t="s">
        <v>48</v>
      </c>
      <c r="D32" s="12">
        <v>4.5795000000000003</v>
      </c>
      <c r="E32" s="12">
        <v>5.0069999999999997</v>
      </c>
      <c r="F32" s="12">
        <v>20.5215</v>
      </c>
      <c r="G32" s="6">
        <v>145.5</v>
      </c>
      <c r="H32" s="12">
        <v>0.11550000000000001</v>
      </c>
      <c r="I32" s="12">
        <v>0</v>
      </c>
      <c r="J32" s="12">
        <v>0</v>
      </c>
      <c r="K32" s="12">
        <v>0.34350000000000003</v>
      </c>
      <c r="L32" s="12">
        <v>8.4450000000000003</v>
      </c>
      <c r="M32" s="12">
        <v>108.87</v>
      </c>
      <c r="N32" s="12">
        <v>72.03</v>
      </c>
      <c r="O32" s="12">
        <v>2.4224999999999999</v>
      </c>
    </row>
    <row r="33" spans="1:15" ht="24.6" x14ac:dyDescent="0.3">
      <c r="A33" s="28" t="s">
        <v>86</v>
      </c>
      <c r="B33" s="7" t="s">
        <v>73</v>
      </c>
      <c r="C33" s="11" t="s">
        <v>82</v>
      </c>
      <c r="D33" s="6">
        <v>1.4</v>
      </c>
      <c r="E33" s="6">
        <v>1.4</v>
      </c>
      <c r="F33" s="6">
        <v>11.2</v>
      </c>
      <c r="G33" s="6">
        <v>61</v>
      </c>
      <c r="H33" s="6">
        <v>0.01</v>
      </c>
      <c r="I33" s="6">
        <v>0.26</v>
      </c>
      <c r="J33" s="6">
        <v>0</v>
      </c>
      <c r="K33" s="6">
        <v>0</v>
      </c>
      <c r="L33" s="6">
        <v>53.06</v>
      </c>
      <c r="M33" s="6">
        <v>0</v>
      </c>
      <c r="N33" s="6">
        <v>6.03</v>
      </c>
      <c r="O33" s="6">
        <v>7.0000000000000007E-2</v>
      </c>
    </row>
    <row r="34" spans="1:15" ht="36" x14ac:dyDescent="0.3">
      <c r="A34" s="14" t="s">
        <v>24</v>
      </c>
      <c r="B34" s="7" t="s">
        <v>32</v>
      </c>
      <c r="C34" s="8" t="s">
        <v>63</v>
      </c>
      <c r="D34" s="12">
        <v>1.32</v>
      </c>
      <c r="E34" s="6">
        <v>0.24</v>
      </c>
      <c r="F34" s="12">
        <v>7.92</v>
      </c>
      <c r="G34" s="13">
        <v>58.45</v>
      </c>
      <c r="H34" s="12">
        <v>3.4000000000000002E-2</v>
      </c>
      <c r="I34" s="5">
        <v>0</v>
      </c>
      <c r="J34" s="5">
        <v>0</v>
      </c>
      <c r="K34" s="12">
        <v>0.28000000000000003</v>
      </c>
      <c r="L34" s="12">
        <v>5.8</v>
      </c>
      <c r="M34" s="12">
        <v>30</v>
      </c>
      <c r="N34" s="12">
        <v>9.4</v>
      </c>
      <c r="O34" s="12">
        <v>0.78</v>
      </c>
    </row>
    <row r="35" spans="1:15" ht="36" x14ac:dyDescent="0.3">
      <c r="A35" s="14" t="s">
        <v>24</v>
      </c>
      <c r="B35" s="7" t="s">
        <v>35</v>
      </c>
      <c r="C35" s="8" t="s">
        <v>64</v>
      </c>
      <c r="D35" s="6">
        <v>3.04</v>
      </c>
      <c r="E35" s="6">
        <v>0.32</v>
      </c>
      <c r="F35" s="6">
        <v>19.68</v>
      </c>
      <c r="G35" s="6">
        <v>39.119999999999997</v>
      </c>
      <c r="H35" s="6">
        <v>4.3999999999999997E-2</v>
      </c>
      <c r="I35" s="6">
        <v>0</v>
      </c>
      <c r="J35" s="6">
        <v>0</v>
      </c>
      <c r="K35" s="6">
        <v>0.44</v>
      </c>
      <c r="L35" s="6">
        <v>8</v>
      </c>
      <c r="M35" s="6">
        <v>26</v>
      </c>
      <c r="N35" s="6">
        <v>5.6</v>
      </c>
      <c r="O35" s="6">
        <v>0.44</v>
      </c>
    </row>
    <row r="36" spans="1:15" ht="15.6" x14ac:dyDescent="0.3">
      <c r="A36" s="15"/>
      <c r="B36" s="16" t="s">
        <v>25</v>
      </c>
      <c r="C36" s="61">
        <v>570</v>
      </c>
      <c r="D36" s="62">
        <f t="shared" ref="D36:O36" si="2">SUM(D29:D34)</f>
        <v>12.7295</v>
      </c>
      <c r="E36" s="62">
        <f t="shared" si="2"/>
        <v>18.306999999999999</v>
      </c>
      <c r="F36" s="62">
        <f t="shared" si="2"/>
        <v>64.041499999999999</v>
      </c>
      <c r="G36" s="62">
        <f>SUM(G29:G35)</f>
        <v>531.40333333333331</v>
      </c>
      <c r="H36" s="62">
        <f t="shared" si="2"/>
        <v>0.24283333333333337</v>
      </c>
      <c r="I36" s="62">
        <f t="shared" si="2"/>
        <v>10.33</v>
      </c>
      <c r="J36" s="62">
        <f t="shared" si="2"/>
        <v>21</v>
      </c>
      <c r="K36" s="62">
        <f t="shared" si="2"/>
        <v>0.86350000000000005</v>
      </c>
      <c r="L36" s="62">
        <f t="shared" si="2"/>
        <v>191.405</v>
      </c>
      <c r="M36" s="62">
        <f t="shared" si="2"/>
        <v>209.87</v>
      </c>
      <c r="N36" s="62">
        <f t="shared" si="2"/>
        <v>111.86000000000001</v>
      </c>
      <c r="O36" s="62">
        <f t="shared" si="2"/>
        <v>6.1625000000000005</v>
      </c>
    </row>
    <row r="37" spans="1:15" x14ac:dyDescent="0.3">
      <c r="A37" s="137"/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</row>
    <row r="38" spans="1:15" ht="15.6" x14ac:dyDescent="0.3">
      <c r="A38" s="3"/>
      <c r="B38" s="35" t="s">
        <v>36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</row>
    <row r="39" spans="1:15" ht="41.4" x14ac:dyDescent="0.3">
      <c r="A39" s="15" t="s">
        <v>80</v>
      </c>
      <c r="B39" s="7" t="s">
        <v>81</v>
      </c>
      <c r="C39" s="29">
        <v>60</v>
      </c>
      <c r="D39" s="6">
        <v>0.8</v>
      </c>
      <c r="E39" s="6">
        <v>1.4</v>
      </c>
      <c r="F39" s="6">
        <v>4.3</v>
      </c>
      <c r="G39" s="6">
        <v>33</v>
      </c>
      <c r="H39" s="6">
        <v>0.02</v>
      </c>
      <c r="I39" s="6">
        <v>3.11</v>
      </c>
      <c r="J39" s="80">
        <v>0</v>
      </c>
      <c r="K39" s="6">
        <v>0</v>
      </c>
      <c r="L39" s="6">
        <v>13.94</v>
      </c>
      <c r="M39" s="6">
        <v>0</v>
      </c>
      <c r="N39" s="6">
        <v>9.6999999999999993</v>
      </c>
      <c r="O39" s="6">
        <v>0.41</v>
      </c>
    </row>
    <row r="40" spans="1:15" x14ac:dyDescent="0.3">
      <c r="A40" s="114"/>
      <c r="B40" s="115" t="s">
        <v>112</v>
      </c>
      <c r="C40" s="116">
        <v>90</v>
      </c>
      <c r="D40" s="117">
        <v>7.26</v>
      </c>
      <c r="E40" s="117">
        <v>4.7699999999999996</v>
      </c>
      <c r="F40" s="118">
        <v>6.74</v>
      </c>
      <c r="G40" s="119">
        <v>130.5</v>
      </c>
      <c r="H40" s="117">
        <v>0.06</v>
      </c>
      <c r="I40" s="117">
        <v>0.54</v>
      </c>
      <c r="J40" s="117">
        <v>0.11</v>
      </c>
      <c r="K40" s="117">
        <v>0.73</v>
      </c>
      <c r="L40" s="117">
        <v>49.52</v>
      </c>
      <c r="M40" s="117">
        <v>154.19</v>
      </c>
      <c r="N40" s="117">
        <v>13.5</v>
      </c>
      <c r="O40" s="120">
        <v>0</v>
      </c>
    </row>
    <row r="41" spans="1:15" x14ac:dyDescent="0.3">
      <c r="A41" s="4" t="s">
        <v>58</v>
      </c>
      <c r="B41" s="7" t="s">
        <v>59</v>
      </c>
      <c r="C41" s="8" t="s">
        <v>23</v>
      </c>
      <c r="D41" s="6">
        <v>5.6150000000000002</v>
      </c>
      <c r="E41" s="6">
        <v>5.04</v>
      </c>
      <c r="F41" s="6">
        <v>34.99</v>
      </c>
      <c r="G41" s="6">
        <v>208.5</v>
      </c>
      <c r="H41" s="6">
        <v>0.495</v>
      </c>
      <c r="I41" s="6">
        <v>0</v>
      </c>
      <c r="J41" s="6">
        <v>20</v>
      </c>
      <c r="K41" s="6">
        <v>0.5</v>
      </c>
      <c r="L41" s="6">
        <v>94.11</v>
      </c>
      <c r="M41" s="6">
        <v>212.32499999999999</v>
      </c>
      <c r="N41" s="6">
        <v>61.695</v>
      </c>
      <c r="O41" s="6">
        <v>4.72</v>
      </c>
    </row>
    <row r="42" spans="1:15" ht="24.6" x14ac:dyDescent="0.3">
      <c r="A42" s="28" t="s">
        <v>101</v>
      </c>
      <c r="B42" s="7" t="s">
        <v>102</v>
      </c>
      <c r="C42" s="29">
        <v>200</v>
      </c>
      <c r="D42" s="6">
        <v>2.8</v>
      </c>
      <c r="E42" s="6">
        <v>2.8</v>
      </c>
      <c r="F42" s="6">
        <v>14.7</v>
      </c>
      <c r="G42" s="6">
        <v>93</v>
      </c>
      <c r="H42" s="6">
        <v>0.02</v>
      </c>
      <c r="I42" s="6">
        <v>0.39</v>
      </c>
      <c r="J42" s="6">
        <v>0</v>
      </c>
      <c r="K42" s="6">
        <v>0</v>
      </c>
      <c r="L42" s="6">
        <v>79.400000000000006</v>
      </c>
      <c r="M42" s="6">
        <v>0</v>
      </c>
      <c r="N42" s="6">
        <v>9.14</v>
      </c>
      <c r="O42" s="6">
        <v>0.08</v>
      </c>
    </row>
    <row r="43" spans="1:15" ht="36" x14ac:dyDescent="0.3">
      <c r="A43" s="4" t="s">
        <v>31</v>
      </c>
      <c r="B43" s="9" t="s">
        <v>32</v>
      </c>
      <c r="C43" s="11">
        <v>25</v>
      </c>
      <c r="D43" s="12">
        <v>1.52</v>
      </c>
      <c r="E43" s="12">
        <v>0.16</v>
      </c>
      <c r="F43" s="12">
        <v>9.84</v>
      </c>
      <c r="G43" s="13">
        <v>58.45</v>
      </c>
      <c r="H43" s="12">
        <v>2.1999999999999999E-2</v>
      </c>
      <c r="I43" s="5">
        <v>0</v>
      </c>
      <c r="J43" s="5">
        <v>0</v>
      </c>
      <c r="K43" s="12">
        <v>0.22</v>
      </c>
      <c r="L43" s="12">
        <v>4</v>
      </c>
      <c r="M43" s="12">
        <v>13</v>
      </c>
      <c r="N43" s="12">
        <v>2.8</v>
      </c>
      <c r="O43" s="12">
        <v>0.22</v>
      </c>
    </row>
    <row r="44" spans="1:15" ht="36" x14ac:dyDescent="0.3">
      <c r="A44" s="14" t="s">
        <v>24</v>
      </c>
      <c r="B44" s="7" t="s">
        <v>35</v>
      </c>
      <c r="C44" s="8" t="s">
        <v>93</v>
      </c>
      <c r="D44" s="6">
        <v>3.04</v>
      </c>
      <c r="E44" s="6">
        <v>0.32</v>
      </c>
      <c r="F44" s="6">
        <v>19.68</v>
      </c>
      <c r="G44" s="6">
        <v>39.119999999999997</v>
      </c>
      <c r="H44" s="6">
        <v>4.3999999999999997E-2</v>
      </c>
      <c r="I44" s="6">
        <v>0</v>
      </c>
      <c r="J44" s="6">
        <v>0</v>
      </c>
      <c r="K44" s="6">
        <v>0.44</v>
      </c>
      <c r="L44" s="6">
        <v>8</v>
      </c>
      <c r="M44" s="6">
        <v>26</v>
      </c>
      <c r="N44" s="6">
        <v>5.6</v>
      </c>
      <c r="O44" s="6">
        <v>0.44</v>
      </c>
    </row>
    <row r="45" spans="1:15" ht="15.75" customHeight="1" x14ac:dyDescent="0.3">
      <c r="A45" s="30"/>
      <c r="B45" s="31" t="s">
        <v>25</v>
      </c>
      <c r="C45" s="32">
        <v>590</v>
      </c>
      <c r="D45" s="33">
        <f>SUM(D39:D44)</f>
        <v>21.035</v>
      </c>
      <c r="E45" s="33">
        <f t="shared" ref="E45:O45" si="3">SUM(E39:E44)</f>
        <v>14.490000000000002</v>
      </c>
      <c r="F45" s="33">
        <f t="shared" si="3"/>
        <v>90.25</v>
      </c>
      <c r="G45" s="33">
        <f t="shared" si="3"/>
        <v>562.57000000000005</v>
      </c>
      <c r="H45" s="33">
        <f t="shared" si="3"/>
        <v>0.66100000000000003</v>
      </c>
      <c r="I45" s="33">
        <f t="shared" si="3"/>
        <v>4.04</v>
      </c>
      <c r="J45" s="33">
        <f t="shared" si="3"/>
        <v>20.11</v>
      </c>
      <c r="K45" s="33">
        <f t="shared" si="3"/>
        <v>1.89</v>
      </c>
      <c r="L45" s="33">
        <f t="shared" si="3"/>
        <v>248.97</v>
      </c>
      <c r="M45" s="33">
        <f t="shared" si="3"/>
        <v>405.51499999999999</v>
      </c>
      <c r="N45" s="33">
        <f t="shared" si="3"/>
        <v>102.43499999999999</v>
      </c>
      <c r="O45" s="33">
        <f t="shared" si="3"/>
        <v>5.87</v>
      </c>
    </row>
    <row r="46" spans="1:15" x14ac:dyDescent="0.3">
      <c r="A46" s="137"/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</row>
    <row r="47" spans="1:15" ht="15.6" x14ac:dyDescent="0.3">
      <c r="A47" s="3"/>
      <c r="B47" s="133" t="s">
        <v>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</row>
    <row r="48" spans="1:15" ht="24" x14ac:dyDescent="0.3">
      <c r="A48" s="14" t="s">
        <v>21</v>
      </c>
      <c r="B48" s="9" t="s">
        <v>42</v>
      </c>
      <c r="C48" s="38">
        <v>100</v>
      </c>
      <c r="D48" s="10">
        <v>0.4</v>
      </c>
      <c r="E48" s="10">
        <v>0.4</v>
      </c>
      <c r="F48" s="10">
        <v>9.8000000000000007</v>
      </c>
      <c r="G48" s="10">
        <v>47</v>
      </c>
      <c r="H48" s="10">
        <v>0.03</v>
      </c>
      <c r="I48" s="10">
        <v>10</v>
      </c>
      <c r="J48" s="10">
        <v>0</v>
      </c>
      <c r="K48" s="10">
        <v>0.2</v>
      </c>
      <c r="L48" s="10">
        <v>16</v>
      </c>
      <c r="M48" s="10">
        <v>11</v>
      </c>
      <c r="N48" s="10">
        <v>9</v>
      </c>
      <c r="O48" s="10">
        <v>2.2000000000000002</v>
      </c>
    </row>
    <row r="49" spans="1:15" ht="36" x14ac:dyDescent="0.3">
      <c r="A49" s="77" t="s">
        <v>62</v>
      </c>
      <c r="B49" s="43" t="s">
        <v>22</v>
      </c>
      <c r="C49" s="78">
        <v>100</v>
      </c>
      <c r="D49" s="79">
        <v>13.33</v>
      </c>
      <c r="E49" s="79">
        <v>11.16</v>
      </c>
      <c r="F49" s="79">
        <v>9.56</v>
      </c>
      <c r="G49" s="79">
        <v>216.78</v>
      </c>
      <c r="H49" s="79">
        <v>0.11</v>
      </c>
      <c r="I49" s="79">
        <v>3.38</v>
      </c>
      <c r="J49" s="79">
        <v>72.13</v>
      </c>
      <c r="K49" s="79">
        <v>1.89</v>
      </c>
      <c r="L49" s="79">
        <v>52.83</v>
      </c>
      <c r="M49" s="79">
        <v>180.01</v>
      </c>
      <c r="N49" s="79">
        <v>27.48</v>
      </c>
      <c r="O49" s="79">
        <v>1.83</v>
      </c>
    </row>
    <row r="50" spans="1:15" ht="24" x14ac:dyDescent="0.3">
      <c r="A50" s="77" t="s">
        <v>96</v>
      </c>
      <c r="B50" s="43" t="s">
        <v>97</v>
      </c>
      <c r="C50" s="78" t="s">
        <v>23</v>
      </c>
      <c r="D50" s="79">
        <v>3.3</v>
      </c>
      <c r="E50" s="79">
        <v>4.9000000000000004</v>
      </c>
      <c r="F50" s="79">
        <v>14.1</v>
      </c>
      <c r="G50" s="79">
        <v>113</v>
      </c>
      <c r="H50" s="79">
        <v>0.05</v>
      </c>
      <c r="I50" s="79">
        <v>24.7</v>
      </c>
      <c r="J50" s="79">
        <v>0</v>
      </c>
      <c r="K50" s="79">
        <v>0</v>
      </c>
      <c r="L50" s="79">
        <v>76.95</v>
      </c>
      <c r="M50" s="79">
        <v>0</v>
      </c>
      <c r="N50" s="79">
        <v>29.5</v>
      </c>
      <c r="O50" s="79">
        <v>1.1299999999999999</v>
      </c>
    </row>
    <row r="51" spans="1:15" ht="24.6" x14ac:dyDescent="0.3">
      <c r="A51" s="28" t="s">
        <v>89</v>
      </c>
      <c r="B51" s="7" t="s">
        <v>75</v>
      </c>
      <c r="C51" s="11">
        <v>200</v>
      </c>
      <c r="D51" s="6">
        <v>3.2</v>
      </c>
      <c r="E51" s="6">
        <v>3.1</v>
      </c>
      <c r="F51" s="6">
        <v>13.5</v>
      </c>
      <c r="G51" s="6">
        <v>93</v>
      </c>
      <c r="H51" s="6">
        <v>0.03</v>
      </c>
      <c r="I51" s="6">
        <v>0.52</v>
      </c>
      <c r="J51" s="6">
        <v>0</v>
      </c>
      <c r="K51" s="6">
        <v>0</v>
      </c>
      <c r="L51" s="6">
        <v>108.12</v>
      </c>
      <c r="M51" s="6">
        <v>0</v>
      </c>
      <c r="N51" s="6">
        <v>19.579999999999998</v>
      </c>
      <c r="O51" s="6">
        <v>0.5</v>
      </c>
    </row>
    <row r="52" spans="1:15" ht="36" x14ac:dyDescent="0.3">
      <c r="A52" s="4" t="s">
        <v>24</v>
      </c>
      <c r="B52" s="7" t="s">
        <v>35</v>
      </c>
      <c r="C52" s="8" t="s">
        <v>93</v>
      </c>
      <c r="D52" s="6">
        <v>1.32</v>
      </c>
      <c r="E52" s="6">
        <v>0.24</v>
      </c>
      <c r="F52" s="6">
        <v>7.92</v>
      </c>
      <c r="G52" s="6">
        <v>78.239999999999995</v>
      </c>
      <c r="H52" s="6">
        <v>3.4000000000000002E-2</v>
      </c>
      <c r="I52" s="6">
        <v>0</v>
      </c>
      <c r="J52" s="6">
        <v>0</v>
      </c>
      <c r="K52" s="6">
        <v>0.28000000000000003</v>
      </c>
      <c r="L52" s="6">
        <v>5.8</v>
      </c>
      <c r="M52" s="6">
        <v>30</v>
      </c>
      <c r="N52" s="6">
        <v>9.4</v>
      </c>
      <c r="O52" s="6">
        <v>0.78</v>
      </c>
    </row>
    <row r="53" spans="1:15" ht="15.6" x14ac:dyDescent="0.3">
      <c r="A53" s="30"/>
      <c r="B53" s="39" t="s">
        <v>25</v>
      </c>
      <c r="C53" s="32">
        <v>595</v>
      </c>
      <c r="D53" s="33">
        <f t="shared" ref="D53:O53" si="4">SUM(D48:D52)</f>
        <v>21.55</v>
      </c>
      <c r="E53" s="33">
        <f t="shared" si="4"/>
        <v>19.8</v>
      </c>
      <c r="F53" s="33">
        <f t="shared" si="4"/>
        <v>54.88</v>
      </c>
      <c r="G53" s="33">
        <f t="shared" si="4"/>
        <v>548.02</v>
      </c>
      <c r="H53" s="33">
        <f t="shared" si="4"/>
        <v>0.254</v>
      </c>
      <c r="I53" s="33">
        <f t="shared" si="4"/>
        <v>38.6</v>
      </c>
      <c r="J53" s="33">
        <f t="shared" si="4"/>
        <v>72.13</v>
      </c>
      <c r="K53" s="33">
        <f t="shared" si="4"/>
        <v>2.37</v>
      </c>
      <c r="L53" s="33">
        <f t="shared" si="4"/>
        <v>259.7</v>
      </c>
      <c r="M53" s="33">
        <f t="shared" si="4"/>
        <v>221.01</v>
      </c>
      <c r="N53" s="33">
        <f t="shared" si="4"/>
        <v>94.960000000000008</v>
      </c>
      <c r="O53" s="33">
        <f t="shared" si="4"/>
        <v>6.44</v>
      </c>
    </row>
    <row r="54" spans="1:15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2"/>
    </row>
    <row r="55" spans="1:15" ht="15.6" x14ac:dyDescent="0.3">
      <c r="A55" s="3"/>
      <c r="B55" s="133" t="s">
        <v>45</v>
      </c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</row>
    <row r="56" spans="1:15" ht="24" x14ac:dyDescent="0.3">
      <c r="A56" s="14" t="s">
        <v>21</v>
      </c>
      <c r="B56" s="9" t="s">
        <v>42</v>
      </c>
      <c r="C56" s="38">
        <v>100</v>
      </c>
      <c r="D56" s="10">
        <v>0.4</v>
      </c>
      <c r="E56" s="10">
        <v>0.4</v>
      </c>
      <c r="F56" s="10">
        <v>9.8000000000000007</v>
      </c>
      <c r="G56" s="10">
        <v>47</v>
      </c>
      <c r="H56" s="10">
        <v>0.03</v>
      </c>
      <c r="I56" s="10">
        <v>10</v>
      </c>
      <c r="J56" s="10">
        <v>0</v>
      </c>
      <c r="K56" s="10">
        <v>0.2</v>
      </c>
      <c r="L56" s="10">
        <v>16</v>
      </c>
      <c r="M56" s="10">
        <v>11</v>
      </c>
      <c r="N56" s="10">
        <v>9</v>
      </c>
      <c r="O56" s="10">
        <v>2.2000000000000002</v>
      </c>
    </row>
    <row r="57" spans="1:15" x14ac:dyDescent="0.3">
      <c r="A57" s="28" t="s">
        <v>99</v>
      </c>
      <c r="B57" s="7" t="s">
        <v>98</v>
      </c>
      <c r="C57" s="8" t="s">
        <v>60</v>
      </c>
      <c r="D57" s="6">
        <v>11</v>
      </c>
      <c r="E57" s="12">
        <v>15.2</v>
      </c>
      <c r="F57" s="12">
        <v>10.9</v>
      </c>
      <c r="G57" s="13">
        <v>225</v>
      </c>
      <c r="H57" s="12">
        <v>0.05</v>
      </c>
      <c r="I57" s="12">
        <v>7.0000000000000007E-2</v>
      </c>
      <c r="J57" s="12">
        <v>0</v>
      </c>
      <c r="K57" s="5">
        <v>0</v>
      </c>
      <c r="L57" s="12">
        <v>29.19</v>
      </c>
      <c r="M57" s="12">
        <v>0</v>
      </c>
      <c r="N57" s="12">
        <v>22.1</v>
      </c>
      <c r="O57" s="12">
        <v>1.03</v>
      </c>
    </row>
    <row r="58" spans="1:15" ht="27.6" x14ac:dyDescent="0.3">
      <c r="A58" s="15" t="s">
        <v>54</v>
      </c>
      <c r="B58" s="7" t="s">
        <v>34</v>
      </c>
      <c r="C58" s="29" t="s">
        <v>23</v>
      </c>
      <c r="D58" s="6">
        <v>16.03</v>
      </c>
      <c r="E58" s="6">
        <v>18.16</v>
      </c>
      <c r="F58" s="6">
        <v>45.905000000000001</v>
      </c>
      <c r="G58" s="6">
        <v>415.89</v>
      </c>
      <c r="H58" s="6">
        <v>6.9166666666666696E-2</v>
      </c>
      <c r="I58" s="6">
        <v>1.7949999999999999</v>
      </c>
      <c r="J58" s="6">
        <v>0</v>
      </c>
      <c r="K58" s="6">
        <v>4</v>
      </c>
      <c r="L58" s="6">
        <v>18.136666666666699</v>
      </c>
      <c r="M58" s="6">
        <v>242.91833333333301</v>
      </c>
      <c r="N58" s="6">
        <v>51.518333333333302</v>
      </c>
      <c r="O58" s="6">
        <v>3.3916666666666702</v>
      </c>
    </row>
    <row r="59" spans="1:15" ht="24.6" x14ac:dyDescent="0.3">
      <c r="A59" s="28" t="s">
        <v>29</v>
      </c>
      <c r="B59" s="7" t="s">
        <v>55</v>
      </c>
      <c r="C59" s="8" t="s">
        <v>68</v>
      </c>
      <c r="D59" s="6">
        <v>0.13</v>
      </c>
      <c r="E59" s="6">
        <v>0.02</v>
      </c>
      <c r="F59" s="6">
        <v>10.199999999999999</v>
      </c>
      <c r="G59" s="6">
        <v>42</v>
      </c>
      <c r="H59" s="6">
        <v>0</v>
      </c>
      <c r="I59" s="6">
        <v>2.83</v>
      </c>
      <c r="J59" s="6">
        <v>0</v>
      </c>
      <c r="K59" s="6">
        <v>0.01</v>
      </c>
      <c r="L59" s="6">
        <v>14.05</v>
      </c>
      <c r="M59" s="6">
        <v>4.4000000000000004</v>
      </c>
      <c r="N59" s="6">
        <v>2.4</v>
      </c>
      <c r="O59" s="6">
        <v>0.34</v>
      </c>
    </row>
    <row r="60" spans="1:15" ht="36" x14ac:dyDescent="0.3">
      <c r="A60" s="4" t="s">
        <v>24</v>
      </c>
      <c r="B60" s="7" t="s">
        <v>35</v>
      </c>
      <c r="C60" s="8" t="s">
        <v>64</v>
      </c>
      <c r="D60" s="6">
        <v>1.32</v>
      </c>
      <c r="E60" s="6">
        <v>0.24</v>
      </c>
      <c r="F60" s="6">
        <v>7.92</v>
      </c>
      <c r="G60" s="6">
        <v>78.239999999999995</v>
      </c>
      <c r="H60" s="6">
        <v>3.4000000000000002E-2</v>
      </c>
      <c r="I60" s="6">
        <v>0</v>
      </c>
      <c r="J60" s="6">
        <v>0</v>
      </c>
      <c r="K60" s="6">
        <v>0.28000000000000003</v>
      </c>
      <c r="L60" s="6">
        <v>5.8</v>
      </c>
      <c r="M60" s="6">
        <v>30</v>
      </c>
      <c r="N60" s="6">
        <v>9.4</v>
      </c>
      <c r="O60" s="6">
        <v>0.78</v>
      </c>
    </row>
    <row r="61" spans="1:15" ht="15.6" x14ac:dyDescent="0.3">
      <c r="A61" s="30"/>
      <c r="B61" s="39" t="s">
        <v>25</v>
      </c>
      <c r="C61" s="32">
        <v>525</v>
      </c>
      <c r="D61" s="33">
        <f t="shared" ref="D61:O61" si="5">SUM(D56:D60)</f>
        <v>28.88</v>
      </c>
      <c r="E61" s="33">
        <f t="shared" si="5"/>
        <v>34.020000000000003</v>
      </c>
      <c r="F61" s="33">
        <f t="shared" si="5"/>
        <v>84.725000000000009</v>
      </c>
      <c r="G61" s="33">
        <f t="shared" si="5"/>
        <v>808.13</v>
      </c>
      <c r="H61" s="33">
        <f t="shared" si="5"/>
        <v>0.1831666666666667</v>
      </c>
      <c r="I61" s="33">
        <f t="shared" si="5"/>
        <v>14.695</v>
      </c>
      <c r="J61" s="33">
        <f t="shared" si="5"/>
        <v>0</v>
      </c>
      <c r="K61" s="33">
        <f t="shared" si="5"/>
        <v>4.49</v>
      </c>
      <c r="L61" s="33">
        <f t="shared" si="5"/>
        <v>83.176666666666691</v>
      </c>
      <c r="M61" s="33">
        <f t="shared" si="5"/>
        <v>288.31833333333299</v>
      </c>
      <c r="N61" s="33">
        <f t="shared" si="5"/>
        <v>94.418333333333322</v>
      </c>
      <c r="O61" s="33">
        <f t="shared" si="5"/>
        <v>7.7416666666666707</v>
      </c>
    </row>
    <row r="62" spans="1:15" ht="15.75" customHeight="1" x14ac:dyDescent="0.3">
      <c r="A62" s="46"/>
      <c r="B62" s="47"/>
      <c r="C62" s="48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</row>
    <row r="63" spans="1:15" ht="39.6" x14ac:dyDescent="0.3">
      <c r="A63" s="15" t="s">
        <v>4</v>
      </c>
      <c r="B63" s="50" t="s">
        <v>5</v>
      </c>
      <c r="C63" s="50" t="s">
        <v>6</v>
      </c>
      <c r="D63" s="51" t="s">
        <v>7</v>
      </c>
      <c r="E63" s="51" t="s">
        <v>8</v>
      </c>
      <c r="F63" s="51" t="s">
        <v>9</v>
      </c>
      <c r="G63" s="51" t="s">
        <v>10</v>
      </c>
      <c r="H63" s="51" t="s">
        <v>11</v>
      </c>
      <c r="I63" s="51" t="s">
        <v>12</v>
      </c>
      <c r="J63" s="51" t="s">
        <v>13</v>
      </c>
      <c r="K63" s="51" t="s">
        <v>14</v>
      </c>
      <c r="L63" s="51" t="s">
        <v>15</v>
      </c>
      <c r="M63" s="51" t="s">
        <v>16</v>
      </c>
      <c r="N63" s="51" t="s">
        <v>17</v>
      </c>
      <c r="O63" s="51" t="s">
        <v>18</v>
      </c>
    </row>
    <row r="64" spans="1:15" ht="15.6" x14ac:dyDescent="0.3">
      <c r="A64" s="52"/>
      <c r="B64" s="131" t="s">
        <v>46</v>
      </c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</row>
    <row r="65" spans="1:15" ht="15.6" x14ac:dyDescent="0.3">
      <c r="A65" s="53"/>
      <c r="B65" s="131" t="s">
        <v>20</v>
      </c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</row>
    <row r="66" spans="1:15" ht="24" x14ac:dyDescent="0.3">
      <c r="A66" s="14" t="s">
        <v>21</v>
      </c>
      <c r="B66" s="54" t="s">
        <v>47</v>
      </c>
      <c r="C66" s="55">
        <v>100</v>
      </c>
      <c r="D66" s="56">
        <v>0.8</v>
      </c>
      <c r="E66" s="57">
        <v>0.2</v>
      </c>
      <c r="F66" s="58">
        <v>7.5</v>
      </c>
      <c r="G66" s="58">
        <v>38</v>
      </c>
      <c r="H66" s="59">
        <v>0.06</v>
      </c>
      <c r="I66" s="59">
        <v>38</v>
      </c>
      <c r="J66" s="60">
        <v>0</v>
      </c>
      <c r="K66" s="59">
        <v>0.2</v>
      </c>
      <c r="L66" s="59">
        <v>35</v>
      </c>
      <c r="M66" s="59">
        <v>17</v>
      </c>
      <c r="N66" s="59">
        <v>11</v>
      </c>
      <c r="O66" s="59">
        <v>0.1</v>
      </c>
    </row>
    <row r="67" spans="1:15" ht="36" x14ac:dyDescent="0.3">
      <c r="A67" s="14" t="s">
        <v>71</v>
      </c>
      <c r="B67" s="7" t="s">
        <v>70</v>
      </c>
      <c r="C67" s="29">
        <v>100</v>
      </c>
      <c r="D67" s="12">
        <v>5.46</v>
      </c>
      <c r="E67" s="12">
        <v>8.84</v>
      </c>
      <c r="F67" s="12">
        <v>6.55</v>
      </c>
      <c r="G67" s="6">
        <v>100.49</v>
      </c>
      <c r="H67" s="12">
        <v>0.04</v>
      </c>
      <c r="I67" s="12">
        <v>0.21</v>
      </c>
      <c r="J67" s="12">
        <v>22.22</v>
      </c>
      <c r="K67" s="12">
        <v>0.32</v>
      </c>
      <c r="L67" s="12">
        <v>15.54</v>
      </c>
      <c r="M67" s="12">
        <v>60.15</v>
      </c>
      <c r="N67" s="12">
        <v>11.64</v>
      </c>
      <c r="O67" s="12">
        <v>0.48</v>
      </c>
    </row>
    <row r="68" spans="1:15" ht="27.6" x14ac:dyDescent="0.3">
      <c r="A68" s="15" t="s">
        <v>54</v>
      </c>
      <c r="B68" s="7" t="s">
        <v>34</v>
      </c>
      <c r="C68" s="29" t="s">
        <v>23</v>
      </c>
      <c r="D68" s="6">
        <v>16.03</v>
      </c>
      <c r="E68" s="6">
        <v>18.16</v>
      </c>
      <c r="F68" s="6">
        <v>45.905000000000001</v>
      </c>
      <c r="G68" s="6">
        <v>415.89</v>
      </c>
      <c r="H68" s="6">
        <v>6.9166666666666696E-2</v>
      </c>
      <c r="I68" s="6">
        <v>1.7949999999999999</v>
      </c>
      <c r="J68" s="6">
        <v>0</v>
      </c>
      <c r="K68" s="6">
        <v>4</v>
      </c>
      <c r="L68" s="6">
        <v>18.136666666666699</v>
      </c>
      <c r="M68" s="6">
        <v>242.91833333333301</v>
      </c>
      <c r="N68" s="6">
        <v>51.518333333333302</v>
      </c>
      <c r="O68" s="6">
        <v>3.3916666666666702</v>
      </c>
    </row>
    <row r="69" spans="1:15" ht="24" customHeight="1" x14ac:dyDescent="0.3">
      <c r="A69" s="14" t="s">
        <v>85</v>
      </c>
      <c r="B69" s="7" t="s">
        <v>74</v>
      </c>
      <c r="C69" s="29">
        <v>200</v>
      </c>
      <c r="D69" s="6">
        <v>1</v>
      </c>
      <c r="E69" s="6">
        <v>0.05</v>
      </c>
      <c r="F69" s="6">
        <v>27.5</v>
      </c>
      <c r="G69" s="6">
        <v>110</v>
      </c>
      <c r="H69" s="6">
        <v>0.01</v>
      </c>
      <c r="I69" s="6">
        <v>0.32</v>
      </c>
      <c r="J69" s="6">
        <v>0</v>
      </c>
      <c r="K69" s="6">
        <v>0</v>
      </c>
      <c r="L69" s="6">
        <v>28.69</v>
      </c>
      <c r="M69" s="6">
        <v>0</v>
      </c>
      <c r="N69" s="6">
        <v>18.27</v>
      </c>
      <c r="O69" s="6">
        <v>0.61</v>
      </c>
    </row>
    <row r="70" spans="1:15" ht="36" x14ac:dyDescent="0.3">
      <c r="A70" s="14" t="s">
        <v>31</v>
      </c>
      <c r="B70" s="7" t="s">
        <v>32</v>
      </c>
      <c r="C70" s="8" t="s">
        <v>63</v>
      </c>
      <c r="D70" s="6">
        <v>3.04</v>
      </c>
      <c r="E70" s="6">
        <v>0.32</v>
      </c>
      <c r="F70" s="6">
        <v>19.68</v>
      </c>
      <c r="G70" s="6">
        <v>58.45</v>
      </c>
      <c r="H70" s="6">
        <v>4.3999999999999997E-2</v>
      </c>
      <c r="I70" s="6">
        <v>0</v>
      </c>
      <c r="J70" s="6">
        <v>0</v>
      </c>
      <c r="K70" s="6">
        <v>0.44</v>
      </c>
      <c r="L70" s="6">
        <v>8</v>
      </c>
      <c r="M70" s="6">
        <v>26</v>
      </c>
      <c r="N70" s="6">
        <v>5.6</v>
      </c>
      <c r="O70" s="6">
        <v>0.44</v>
      </c>
    </row>
    <row r="71" spans="1:15" ht="36" x14ac:dyDescent="0.3">
      <c r="A71" s="14" t="s">
        <v>24</v>
      </c>
      <c r="B71" s="7" t="s">
        <v>35</v>
      </c>
      <c r="C71" s="11">
        <v>20</v>
      </c>
      <c r="D71" s="12">
        <v>1.32</v>
      </c>
      <c r="E71" s="6">
        <v>0.24</v>
      </c>
      <c r="F71" s="12">
        <v>7.92</v>
      </c>
      <c r="G71" s="13">
        <v>39.119999999999997</v>
      </c>
      <c r="H71" s="12">
        <v>3.4000000000000002E-2</v>
      </c>
      <c r="I71" s="5">
        <v>0</v>
      </c>
      <c r="J71" s="5">
        <v>0</v>
      </c>
      <c r="K71" s="12">
        <v>0.28000000000000003</v>
      </c>
      <c r="L71" s="12">
        <v>5.8</v>
      </c>
      <c r="M71" s="12">
        <v>30</v>
      </c>
      <c r="N71" s="12">
        <v>9.4</v>
      </c>
      <c r="O71" s="12">
        <v>0.78</v>
      </c>
    </row>
    <row r="72" spans="1:15" ht="15.6" x14ac:dyDescent="0.3">
      <c r="A72" s="15"/>
      <c r="B72" s="16" t="s">
        <v>25</v>
      </c>
      <c r="C72" s="61">
        <v>600</v>
      </c>
      <c r="D72" s="62">
        <f>SUM(D66:D71)</f>
        <v>27.65</v>
      </c>
      <c r="E72" s="62">
        <f t="shared" ref="E72:O72" si="6">SUM(E66:E71)</f>
        <v>27.81</v>
      </c>
      <c r="F72" s="62">
        <f t="shared" si="6"/>
        <v>115.05499999999999</v>
      </c>
      <c r="G72" s="62">
        <f t="shared" si="6"/>
        <v>761.95</v>
      </c>
      <c r="H72" s="62">
        <f t="shared" si="6"/>
        <v>0.25716666666666665</v>
      </c>
      <c r="I72" s="62">
        <f t="shared" si="6"/>
        <v>40.325000000000003</v>
      </c>
      <c r="J72" s="62">
        <f t="shared" si="6"/>
        <v>22.22</v>
      </c>
      <c r="K72" s="62">
        <f t="shared" si="6"/>
        <v>5.24</v>
      </c>
      <c r="L72" s="62">
        <f t="shared" si="6"/>
        <v>111.1666666666667</v>
      </c>
      <c r="M72" s="62">
        <f t="shared" si="6"/>
        <v>376.06833333333304</v>
      </c>
      <c r="N72" s="62">
        <f t="shared" si="6"/>
        <v>107.4283333333333</v>
      </c>
      <c r="O72" s="62">
        <f t="shared" si="6"/>
        <v>5.8016666666666712</v>
      </c>
    </row>
    <row r="73" spans="1:15" x14ac:dyDescent="0.3">
      <c r="A73" s="132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</row>
    <row r="74" spans="1:15" ht="15.6" x14ac:dyDescent="0.3">
      <c r="A74" s="53"/>
      <c r="B74" s="131" t="s">
        <v>26</v>
      </c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</row>
    <row r="75" spans="1:15" x14ac:dyDescent="0.3">
      <c r="A75" s="63" t="s">
        <v>49</v>
      </c>
      <c r="B75" s="7" t="s">
        <v>50</v>
      </c>
      <c r="C75" s="8" t="s">
        <v>51</v>
      </c>
      <c r="D75" s="6">
        <v>9.1</v>
      </c>
      <c r="E75" s="6">
        <v>12.08</v>
      </c>
      <c r="F75" s="6">
        <v>22.34</v>
      </c>
      <c r="G75" s="6">
        <v>211.35</v>
      </c>
      <c r="H75" s="6">
        <v>0.114</v>
      </c>
      <c r="I75" s="6">
        <v>18.78</v>
      </c>
      <c r="J75" s="6">
        <v>39</v>
      </c>
      <c r="K75" s="6">
        <v>0</v>
      </c>
      <c r="L75" s="6">
        <v>68.94</v>
      </c>
      <c r="M75" s="6">
        <v>172.79</v>
      </c>
      <c r="N75" s="6">
        <v>38.24</v>
      </c>
      <c r="O75" s="6">
        <v>2.68</v>
      </c>
    </row>
    <row r="76" spans="1:15" ht="37.5" customHeight="1" x14ac:dyDescent="0.3">
      <c r="A76" s="4" t="s">
        <v>37</v>
      </c>
      <c r="B76" s="36" t="s">
        <v>38</v>
      </c>
      <c r="C76" s="121" t="s">
        <v>28</v>
      </c>
      <c r="D76" s="10">
        <v>9.15</v>
      </c>
      <c r="E76" s="37">
        <v>5.62</v>
      </c>
      <c r="F76" s="37">
        <v>7.8</v>
      </c>
      <c r="G76" s="10">
        <v>105</v>
      </c>
      <c r="H76" s="10">
        <v>0.05</v>
      </c>
      <c r="I76" s="37">
        <v>3.73</v>
      </c>
      <c r="J76" s="37">
        <v>5.82</v>
      </c>
      <c r="K76" s="37">
        <v>2.52</v>
      </c>
      <c r="L76" s="10">
        <v>39.07</v>
      </c>
      <c r="M76" s="10">
        <v>162.19</v>
      </c>
      <c r="N76" s="10">
        <v>48.53</v>
      </c>
      <c r="O76" s="10">
        <v>0.85</v>
      </c>
    </row>
    <row r="77" spans="1:15" ht="37.5" customHeight="1" x14ac:dyDescent="0.3">
      <c r="A77" s="14" t="s">
        <v>91</v>
      </c>
      <c r="B77" s="7" t="s">
        <v>92</v>
      </c>
      <c r="C77" s="29" t="s">
        <v>23</v>
      </c>
      <c r="D77" s="6">
        <v>3.3</v>
      </c>
      <c r="E77" s="6">
        <v>9.1999999999999993</v>
      </c>
      <c r="F77" s="6">
        <v>22.7</v>
      </c>
      <c r="G77" s="6">
        <v>189</v>
      </c>
      <c r="H77" s="6">
        <v>0.13</v>
      </c>
      <c r="I77" s="6">
        <v>12.4</v>
      </c>
      <c r="J77" s="6">
        <v>0</v>
      </c>
      <c r="K77" s="6">
        <v>0</v>
      </c>
      <c r="L77" s="6">
        <v>24.24</v>
      </c>
      <c r="M77" s="6">
        <v>0</v>
      </c>
      <c r="N77" s="6">
        <v>37</v>
      </c>
      <c r="O77" s="6">
        <v>1.44</v>
      </c>
    </row>
    <row r="78" spans="1:15" s="2" customFormat="1" ht="24.6" x14ac:dyDescent="0.3">
      <c r="A78" s="28" t="s">
        <v>84</v>
      </c>
      <c r="B78" s="7" t="s">
        <v>30</v>
      </c>
      <c r="C78" s="11" t="s">
        <v>83</v>
      </c>
      <c r="D78" s="6">
        <v>0.2</v>
      </c>
      <c r="E78" s="6">
        <v>0.03</v>
      </c>
      <c r="F78" s="6">
        <v>9.3000000000000007</v>
      </c>
      <c r="G78" s="6">
        <v>37</v>
      </c>
      <c r="H78" s="6">
        <v>0</v>
      </c>
      <c r="I78" s="6">
        <v>1.1200000000000001</v>
      </c>
      <c r="J78" s="6">
        <v>0</v>
      </c>
      <c r="K78" s="6">
        <v>0</v>
      </c>
      <c r="L78" s="6">
        <v>2.73</v>
      </c>
      <c r="M78" s="6">
        <v>0</v>
      </c>
      <c r="N78" s="6">
        <v>0.73</v>
      </c>
      <c r="O78" s="6">
        <v>0.06</v>
      </c>
    </row>
    <row r="79" spans="1:15" s="2" customFormat="1" ht="36.6" x14ac:dyDescent="0.3">
      <c r="A79" s="63" t="s">
        <v>24</v>
      </c>
      <c r="B79" s="64" t="s">
        <v>67</v>
      </c>
      <c r="C79" s="8" t="s">
        <v>63</v>
      </c>
      <c r="D79" s="6">
        <v>3.04</v>
      </c>
      <c r="E79" s="6">
        <v>0.32</v>
      </c>
      <c r="F79" s="6">
        <v>19.68</v>
      </c>
      <c r="G79" s="6">
        <v>58.45</v>
      </c>
      <c r="H79" s="6">
        <v>4.3999999999999997E-2</v>
      </c>
      <c r="I79" s="6">
        <v>0</v>
      </c>
      <c r="J79" s="6">
        <v>0</v>
      </c>
      <c r="K79" s="6">
        <v>0.44</v>
      </c>
      <c r="L79" s="6">
        <v>8</v>
      </c>
      <c r="M79" s="6">
        <v>26</v>
      </c>
      <c r="N79" s="6">
        <v>5.6</v>
      </c>
      <c r="O79" s="6">
        <v>0.44</v>
      </c>
    </row>
    <row r="80" spans="1:15" s="2" customFormat="1" ht="36" x14ac:dyDescent="0.3">
      <c r="A80" s="14" t="s">
        <v>24</v>
      </c>
      <c r="B80" s="7" t="s">
        <v>35</v>
      </c>
      <c r="C80" s="11">
        <v>20</v>
      </c>
      <c r="D80" s="12">
        <v>1.32</v>
      </c>
      <c r="E80" s="6">
        <v>0.24</v>
      </c>
      <c r="F80" s="12">
        <v>7.92</v>
      </c>
      <c r="G80" s="13">
        <v>39.119999999999997</v>
      </c>
      <c r="H80" s="12">
        <v>3.4000000000000002E-2</v>
      </c>
      <c r="I80" s="5">
        <v>0</v>
      </c>
      <c r="J80" s="5">
        <v>0</v>
      </c>
      <c r="K80" s="12">
        <v>0.28000000000000003</v>
      </c>
      <c r="L80" s="12">
        <v>5.8</v>
      </c>
      <c r="M80" s="12">
        <v>30</v>
      </c>
      <c r="N80" s="12">
        <v>9.4</v>
      </c>
      <c r="O80" s="12">
        <v>0.78</v>
      </c>
    </row>
    <row r="81" spans="1:15" s="2" customFormat="1" ht="15.6" x14ac:dyDescent="0.3">
      <c r="A81" s="15"/>
      <c r="B81" s="16" t="s">
        <v>25</v>
      </c>
      <c r="C81" s="61">
        <v>560</v>
      </c>
      <c r="D81" s="62">
        <f>SUM(D75:D80)</f>
        <v>26.11</v>
      </c>
      <c r="E81" s="62">
        <f t="shared" ref="E81:O81" si="7">SUM(E75:E80)</f>
        <v>27.49</v>
      </c>
      <c r="F81" s="62">
        <f t="shared" si="7"/>
        <v>89.74</v>
      </c>
      <c r="G81" s="62">
        <f t="shared" si="7"/>
        <v>639.92000000000007</v>
      </c>
      <c r="H81" s="62">
        <f t="shared" si="7"/>
        <v>0.372</v>
      </c>
      <c r="I81" s="62">
        <f t="shared" si="7"/>
        <v>36.03</v>
      </c>
      <c r="J81" s="62">
        <f t="shared" si="7"/>
        <v>44.82</v>
      </c>
      <c r="K81" s="62">
        <f t="shared" si="7"/>
        <v>3.24</v>
      </c>
      <c r="L81" s="62">
        <f t="shared" si="7"/>
        <v>148.78</v>
      </c>
      <c r="M81" s="62">
        <f t="shared" si="7"/>
        <v>390.98</v>
      </c>
      <c r="N81" s="62">
        <f t="shared" si="7"/>
        <v>139.50000000000003</v>
      </c>
      <c r="O81" s="62">
        <f t="shared" si="7"/>
        <v>6.2500000000000009</v>
      </c>
    </row>
    <row r="82" spans="1:15" s="2" customFormat="1" ht="15.6" x14ac:dyDescent="0.3">
      <c r="A82" s="44"/>
      <c r="B82" s="45"/>
      <c r="C82" s="65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7"/>
    </row>
    <row r="83" spans="1:15" s="2" customFormat="1" ht="15.6" x14ac:dyDescent="0.3">
      <c r="A83" s="53"/>
      <c r="B83" s="131" t="s">
        <v>33</v>
      </c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</row>
    <row r="84" spans="1:15" ht="24" x14ac:dyDescent="0.3">
      <c r="A84" s="14" t="s">
        <v>21</v>
      </c>
      <c r="B84" s="34" t="s">
        <v>47</v>
      </c>
      <c r="C84" s="5">
        <v>100</v>
      </c>
      <c r="D84" s="5">
        <v>0.4</v>
      </c>
      <c r="E84" s="5">
        <v>0.4</v>
      </c>
      <c r="F84" s="5">
        <v>9.8000000000000007</v>
      </c>
      <c r="G84" s="5">
        <v>47</v>
      </c>
      <c r="H84" s="5">
        <v>0.03</v>
      </c>
      <c r="I84" s="5">
        <v>10</v>
      </c>
      <c r="J84" s="5">
        <v>0</v>
      </c>
      <c r="K84" s="5">
        <v>0.2</v>
      </c>
      <c r="L84" s="5">
        <v>16</v>
      </c>
      <c r="M84" s="5">
        <v>11</v>
      </c>
      <c r="N84" s="5">
        <v>9</v>
      </c>
      <c r="O84" s="5">
        <v>2.2000000000000002</v>
      </c>
    </row>
    <row r="85" spans="1:15" ht="36" x14ac:dyDescent="0.3">
      <c r="A85" s="87" t="s">
        <v>27</v>
      </c>
      <c r="B85" s="43" t="s">
        <v>76</v>
      </c>
      <c r="C85" s="88" t="s">
        <v>77</v>
      </c>
      <c r="D85" s="79">
        <v>2.63</v>
      </c>
      <c r="E85" s="79">
        <v>2.66</v>
      </c>
      <c r="F85" s="79">
        <v>0</v>
      </c>
      <c r="G85" s="79">
        <v>34.333333333333336</v>
      </c>
      <c r="H85" s="79">
        <v>3.3333333333333335E-3</v>
      </c>
      <c r="I85" s="79">
        <v>6.9999999999999993E-2</v>
      </c>
      <c r="J85" s="79">
        <v>21</v>
      </c>
      <c r="K85" s="79">
        <v>0.04</v>
      </c>
      <c r="L85" s="79">
        <v>100</v>
      </c>
      <c r="M85" s="79">
        <v>60</v>
      </c>
      <c r="N85" s="79">
        <v>5.5</v>
      </c>
      <c r="O85" s="79">
        <v>6.9999999999999993E-2</v>
      </c>
    </row>
    <row r="86" spans="1:15" ht="24" x14ac:dyDescent="0.3">
      <c r="A86" s="87" t="s">
        <v>103</v>
      </c>
      <c r="B86" s="43" t="s">
        <v>94</v>
      </c>
      <c r="C86" s="88" t="s">
        <v>95</v>
      </c>
      <c r="D86" s="79">
        <v>2.4</v>
      </c>
      <c r="E86" s="79">
        <v>8.6</v>
      </c>
      <c r="F86" s="79">
        <v>14.6</v>
      </c>
      <c r="G86" s="79">
        <v>146</v>
      </c>
      <c r="H86" s="79">
        <v>0.05</v>
      </c>
      <c r="I86" s="79">
        <v>0</v>
      </c>
      <c r="J86" s="79">
        <v>0</v>
      </c>
      <c r="K86" s="79">
        <v>0</v>
      </c>
      <c r="L86" s="79">
        <v>8.1</v>
      </c>
      <c r="M86" s="79">
        <v>0</v>
      </c>
      <c r="N86" s="79">
        <v>9.9</v>
      </c>
      <c r="O86" s="79">
        <v>0.62</v>
      </c>
    </row>
    <row r="87" spans="1:15" ht="27.6" x14ac:dyDescent="0.3">
      <c r="A87" s="87" t="s">
        <v>72</v>
      </c>
      <c r="B87" s="43" t="s">
        <v>78</v>
      </c>
      <c r="C87" s="78" t="s">
        <v>48</v>
      </c>
      <c r="D87" s="122">
        <v>6.3</v>
      </c>
      <c r="E87" s="122">
        <v>8.1</v>
      </c>
      <c r="F87" s="122">
        <v>33.5</v>
      </c>
      <c r="G87" s="79">
        <v>232</v>
      </c>
      <c r="H87" s="122">
        <v>0.12</v>
      </c>
      <c r="I87" s="122">
        <v>0.53</v>
      </c>
      <c r="J87" s="122">
        <v>0</v>
      </c>
      <c r="K87" s="122">
        <v>0</v>
      </c>
      <c r="L87" s="122">
        <v>127.1</v>
      </c>
      <c r="M87" s="122">
        <v>0</v>
      </c>
      <c r="N87" s="122">
        <v>37.07</v>
      </c>
      <c r="O87" s="122">
        <v>0.8</v>
      </c>
    </row>
    <row r="88" spans="1:15" ht="39" customHeight="1" x14ac:dyDescent="0.3">
      <c r="A88" s="28" t="s">
        <v>84</v>
      </c>
      <c r="B88" s="7" t="s">
        <v>73</v>
      </c>
      <c r="C88" s="11" t="s">
        <v>82</v>
      </c>
      <c r="D88" s="6">
        <v>1.4</v>
      </c>
      <c r="E88" s="6">
        <v>1.4</v>
      </c>
      <c r="F88" s="6">
        <v>11.2</v>
      </c>
      <c r="G88" s="6">
        <v>61</v>
      </c>
      <c r="H88" s="6">
        <v>0.01</v>
      </c>
      <c r="I88" s="6">
        <v>0.26</v>
      </c>
      <c r="J88" s="6">
        <v>0</v>
      </c>
      <c r="K88" s="6">
        <v>0</v>
      </c>
      <c r="L88" s="6">
        <v>53.06</v>
      </c>
      <c r="M88" s="6">
        <v>0</v>
      </c>
      <c r="N88" s="6">
        <v>6.03</v>
      </c>
      <c r="O88" s="6">
        <v>7.0000000000000007E-2</v>
      </c>
    </row>
    <row r="89" spans="1:15" ht="36" x14ac:dyDescent="0.3">
      <c r="A89" s="14" t="s">
        <v>24</v>
      </c>
      <c r="B89" s="7" t="s">
        <v>32</v>
      </c>
      <c r="C89" s="8" t="s">
        <v>63</v>
      </c>
      <c r="D89" s="12">
        <v>1.32</v>
      </c>
      <c r="E89" s="6">
        <v>0.24</v>
      </c>
      <c r="F89" s="12">
        <v>7.92</v>
      </c>
      <c r="G89" s="13">
        <v>58.45</v>
      </c>
      <c r="H89" s="12">
        <v>3.4000000000000002E-2</v>
      </c>
      <c r="I89" s="5">
        <v>0</v>
      </c>
      <c r="J89" s="5">
        <v>0</v>
      </c>
      <c r="K89" s="12">
        <v>0.28000000000000003</v>
      </c>
      <c r="L89" s="12">
        <v>5.8</v>
      </c>
      <c r="M89" s="12">
        <v>30</v>
      </c>
      <c r="N89" s="12">
        <v>9.4</v>
      </c>
      <c r="O89" s="12">
        <v>0.78</v>
      </c>
    </row>
    <row r="90" spans="1:15" ht="36" x14ac:dyDescent="0.3">
      <c r="A90" s="14" t="s">
        <v>24</v>
      </c>
      <c r="B90" s="7" t="s">
        <v>35</v>
      </c>
      <c r="C90" s="11">
        <v>20</v>
      </c>
      <c r="D90" s="12">
        <v>1.32</v>
      </c>
      <c r="E90" s="6">
        <v>0.24</v>
      </c>
      <c r="F90" s="12">
        <v>7.92</v>
      </c>
      <c r="G90" s="13">
        <v>39.119999999999997</v>
      </c>
      <c r="H90" s="12">
        <v>3.4000000000000002E-2</v>
      </c>
      <c r="I90" s="5">
        <v>0</v>
      </c>
      <c r="J90" s="5">
        <v>0</v>
      </c>
      <c r="K90" s="12">
        <v>0.28000000000000003</v>
      </c>
      <c r="L90" s="12">
        <v>5.8</v>
      </c>
      <c r="M90" s="12">
        <v>30</v>
      </c>
      <c r="N90" s="12">
        <v>9.4</v>
      </c>
      <c r="O90" s="12">
        <v>0.78</v>
      </c>
    </row>
    <row r="91" spans="1:15" ht="15.6" x14ac:dyDescent="0.3">
      <c r="A91" s="15"/>
      <c r="B91" s="16" t="s">
        <v>25</v>
      </c>
      <c r="C91" s="61">
        <v>570</v>
      </c>
      <c r="D91" s="62">
        <f>SUM(D84:D89)</f>
        <v>14.450000000000001</v>
      </c>
      <c r="E91" s="62">
        <f t="shared" ref="E91:O91" si="8">SUM(E84:E89)</f>
        <v>21.399999999999995</v>
      </c>
      <c r="F91" s="62">
        <f t="shared" si="8"/>
        <v>77.02</v>
      </c>
      <c r="G91" s="62">
        <f t="shared" si="8"/>
        <v>578.78333333333342</v>
      </c>
      <c r="H91" s="62">
        <f t="shared" si="8"/>
        <v>0.24733333333333335</v>
      </c>
      <c r="I91" s="62">
        <f t="shared" si="8"/>
        <v>10.86</v>
      </c>
      <c r="J91" s="62">
        <f t="shared" si="8"/>
        <v>21</v>
      </c>
      <c r="K91" s="62">
        <f t="shared" si="8"/>
        <v>0.52</v>
      </c>
      <c r="L91" s="62">
        <f t="shared" si="8"/>
        <v>310.06</v>
      </c>
      <c r="M91" s="62">
        <f t="shared" si="8"/>
        <v>101</v>
      </c>
      <c r="N91" s="62">
        <f t="shared" si="8"/>
        <v>76.900000000000006</v>
      </c>
      <c r="O91" s="62">
        <f t="shared" si="8"/>
        <v>4.54</v>
      </c>
    </row>
    <row r="92" spans="1:15" ht="15.6" x14ac:dyDescent="0.3">
      <c r="A92" s="44"/>
      <c r="B92" s="45"/>
      <c r="C92" s="65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7"/>
    </row>
    <row r="93" spans="1:15" ht="15.6" x14ac:dyDescent="0.3">
      <c r="A93" s="53"/>
      <c r="B93" s="131" t="s">
        <v>36</v>
      </c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</row>
    <row r="94" spans="1:15" ht="41.4" x14ac:dyDescent="0.3">
      <c r="A94" s="68" t="s">
        <v>65</v>
      </c>
      <c r="B94" s="69" t="s">
        <v>79</v>
      </c>
      <c r="C94" s="55">
        <v>60</v>
      </c>
      <c r="D94" s="70">
        <v>1</v>
      </c>
      <c r="E94" s="71">
        <v>2.1</v>
      </c>
      <c r="F94" s="71">
        <v>4</v>
      </c>
      <c r="G94" s="70">
        <v>39</v>
      </c>
      <c r="H94" s="70">
        <v>1.0200000000000001E-2</v>
      </c>
      <c r="I94" s="70">
        <v>3.99</v>
      </c>
      <c r="J94" s="70">
        <v>0</v>
      </c>
      <c r="K94" s="70">
        <v>1.62</v>
      </c>
      <c r="L94" s="70">
        <v>21.278400000000001</v>
      </c>
      <c r="M94" s="70">
        <v>24.379200000000001</v>
      </c>
      <c r="N94" s="70">
        <v>12.417</v>
      </c>
      <c r="O94" s="70">
        <v>0.7944</v>
      </c>
    </row>
    <row r="95" spans="1:15" ht="29.25" customHeight="1" x14ac:dyDescent="0.3">
      <c r="A95" s="123"/>
      <c r="B95" s="124" t="s">
        <v>113</v>
      </c>
      <c r="C95" s="125">
        <v>80</v>
      </c>
      <c r="D95" s="126">
        <v>4</v>
      </c>
      <c r="E95" s="126">
        <v>9</v>
      </c>
      <c r="F95" s="126">
        <v>4</v>
      </c>
      <c r="G95" s="127">
        <v>65.373999999999995</v>
      </c>
      <c r="H95" s="126">
        <v>0.19</v>
      </c>
      <c r="I95" s="126">
        <v>4.34</v>
      </c>
      <c r="J95" s="126">
        <v>0</v>
      </c>
      <c r="K95" s="126">
        <v>1.56</v>
      </c>
      <c r="L95" s="126">
        <v>61.84</v>
      </c>
      <c r="M95" s="126">
        <v>174.4</v>
      </c>
      <c r="N95" s="126">
        <v>24.67</v>
      </c>
      <c r="O95" s="126">
        <v>1.89</v>
      </c>
    </row>
    <row r="96" spans="1:15" ht="36" x14ac:dyDescent="0.3">
      <c r="A96" s="4" t="s">
        <v>39</v>
      </c>
      <c r="B96" s="64" t="s">
        <v>40</v>
      </c>
      <c r="C96" s="38" t="s">
        <v>23</v>
      </c>
      <c r="D96" s="10">
        <v>3.13</v>
      </c>
      <c r="E96" s="10">
        <v>8.4314999999999998</v>
      </c>
      <c r="F96" s="10">
        <v>20.509</v>
      </c>
      <c r="G96" s="10">
        <v>170.25</v>
      </c>
      <c r="H96" s="10">
        <v>0.13950000000000001</v>
      </c>
      <c r="I96" s="10">
        <v>18.160499999999999</v>
      </c>
      <c r="J96" s="10">
        <v>20</v>
      </c>
      <c r="K96" s="10">
        <v>0.23150000000000001</v>
      </c>
      <c r="L96" s="10">
        <v>38.174999999999997</v>
      </c>
      <c r="M96" s="10">
        <v>88.094999999999999</v>
      </c>
      <c r="N96" s="10">
        <v>27.75</v>
      </c>
      <c r="O96" s="10">
        <v>1.0195000000000001</v>
      </c>
    </row>
    <row r="97" spans="1:15" ht="24.6" x14ac:dyDescent="0.3">
      <c r="A97" s="28" t="s">
        <v>101</v>
      </c>
      <c r="B97" s="7" t="s">
        <v>102</v>
      </c>
      <c r="C97" s="29">
        <v>200</v>
      </c>
      <c r="D97" s="6">
        <v>2.8</v>
      </c>
      <c r="E97" s="6">
        <v>2.8</v>
      </c>
      <c r="F97" s="6">
        <v>14.7</v>
      </c>
      <c r="G97" s="6">
        <v>93</v>
      </c>
      <c r="H97" s="6">
        <v>0.02</v>
      </c>
      <c r="I97" s="6">
        <v>0.39</v>
      </c>
      <c r="J97" s="6">
        <v>0</v>
      </c>
      <c r="K97" s="6">
        <v>0</v>
      </c>
      <c r="L97" s="6">
        <v>79.400000000000006</v>
      </c>
      <c r="M97" s="6">
        <v>0</v>
      </c>
      <c r="N97" s="6">
        <v>9.14</v>
      </c>
      <c r="O97" s="6">
        <v>0.08</v>
      </c>
    </row>
    <row r="98" spans="1:15" ht="36" x14ac:dyDescent="0.3">
      <c r="A98" s="4" t="s">
        <v>31</v>
      </c>
      <c r="B98" s="64" t="s">
        <v>32</v>
      </c>
      <c r="C98" s="11">
        <v>25</v>
      </c>
      <c r="D98" s="12">
        <v>1.52</v>
      </c>
      <c r="E98" s="12">
        <v>0.16</v>
      </c>
      <c r="F98" s="12">
        <v>9.84</v>
      </c>
      <c r="G98" s="13">
        <v>58.45</v>
      </c>
      <c r="H98" s="12">
        <v>2.1999999999999999E-2</v>
      </c>
      <c r="I98" s="5">
        <v>0</v>
      </c>
      <c r="J98" s="5">
        <v>0</v>
      </c>
      <c r="K98" s="12">
        <v>0.22</v>
      </c>
      <c r="L98" s="12">
        <v>4</v>
      </c>
      <c r="M98" s="12">
        <v>13</v>
      </c>
      <c r="N98" s="12">
        <v>2.8</v>
      </c>
      <c r="O98" s="12">
        <v>0.22</v>
      </c>
    </row>
    <row r="99" spans="1:15" ht="36" x14ac:dyDescent="0.3">
      <c r="A99" s="4" t="s">
        <v>24</v>
      </c>
      <c r="B99" s="64" t="s">
        <v>35</v>
      </c>
      <c r="C99" s="11">
        <v>20</v>
      </c>
      <c r="D99" s="12">
        <v>1.32</v>
      </c>
      <c r="E99" s="6">
        <v>0.24</v>
      </c>
      <c r="F99" s="12">
        <v>7.92</v>
      </c>
      <c r="G99" s="13">
        <v>39.119999999999997</v>
      </c>
      <c r="H99" s="12">
        <v>3.4000000000000002E-2</v>
      </c>
      <c r="I99" s="5">
        <v>0</v>
      </c>
      <c r="J99" s="5">
        <v>0</v>
      </c>
      <c r="K99" s="12">
        <v>0.28000000000000003</v>
      </c>
      <c r="L99" s="12">
        <v>5.8</v>
      </c>
      <c r="M99" s="12">
        <v>30</v>
      </c>
      <c r="N99" s="12">
        <v>9.4</v>
      </c>
      <c r="O99" s="12">
        <v>0.78</v>
      </c>
    </row>
    <row r="100" spans="1:15" ht="15.6" x14ac:dyDescent="0.3">
      <c r="A100" s="15"/>
      <c r="B100" s="16" t="s">
        <v>25</v>
      </c>
      <c r="C100" s="61">
        <v>540</v>
      </c>
      <c r="D100" s="62">
        <f>SUM(D94:D99)</f>
        <v>13.77</v>
      </c>
      <c r="E100" s="62">
        <f t="shared" ref="E100:O100" si="9">SUM(E94:E99)</f>
        <v>22.7315</v>
      </c>
      <c r="F100" s="62">
        <f t="shared" si="9"/>
        <v>60.969000000000008</v>
      </c>
      <c r="G100" s="62">
        <f t="shared" si="9"/>
        <v>465.19400000000002</v>
      </c>
      <c r="H100" s="62">
        <f t="shared" si="9"/>
        <v>0.41570000000000007</v>
      </c>
      <c r="I100" s="62">
        <f t="shared" si="9"/>
        <v>26.880499999999998</v>
      </c>
      <c r="J100" s="62">
        <f t="shared" si="9"/>
        <v>20</v>
      </c>
      <c r="K100" s="62">
        <f t="shared" si="9"/>
        <v>3.9115000000000002</v>
      </c>
      <c r="L100" s="62">
        <f t="shared" si="9"/>
        <v>210.49340000000001</v>
      </c>
      <c r="M100" s="62">
        <f t="shared" si="9"/>
        <v>329.87419999999997</v>
      </c>
      <c r="N100" s="62">
        <f t="shared" si="9"/>
        <v>86.177000000000007</v>
      </c>
      <c r="O100" s="62">
        <f t="shared" si="9"/>
        <v>4.7839</v>
      </c>
    </row>
    <row r="101" spans="1:15" ht="15.6" x14ac:dyDescent="0.3">
      <c r="A101" s="72"/>
      <c r="B101" s="73"/>
      <c r="C101" s="74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6"/>
    </row>
    <row r="102" spans="1:15" ht="15.6" x14ac:dyDescent="0.3">
      <c r="A102" s="53"/>
      <c r="B102" s="131" t="s">
        <v>41</v>
      </c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</row>
    <row r="103" spans="1:15" ht="24" x14ac:dyDescent="0.3">
      <c r="A103" s="14" t="s">
        <v>21</v>
      </c>
      <c r="B103" s="9" t="s">
        <v>42</v>
      </c>
      <c r="C103" s="38">
        <v>100</v>
      </c>
      <c r="D103" s="10">
        <v>0.4</v>
      </c>
      <c r="E103" s="10">
        <v>0.4</v>
      </c>
      <c r="F103" s="10">
        <v>9.8000000000000007</v>
      </c>
      <c r="G103" s="10">
        <v>47</v>
      </c>
      <c r="H103" s="10">
        <v>0.03</v>
      </c>
      <c r="I103" s="10">
        <v>10</v>
      </c>
      <c r="J103" s="10">
        <v>0</v>
      </c>
      <c r="K103" s="10">
        <v>0.2</v>
      </c>
      <c r="L103" s="10">
        <v>16</v>
      </c>
      <c r="M103" s="10">
        <v>11</v>
      </c>
      <c r="N103" s="10">
        <v>9</v>
      </c>
      <c r="O103" s="10">
        <v>2.2000000000000002</v>
      </c>
    </row>
    <row r="104" spans="1:15" ht="36.75" customHeight="1" x14ac:dyDescent="0.3">
      <c r="A104" s="28" t="s">
        <v>43</v>
      </c>
      <c r="B104" s="9" t="s">
        <v>90</v>
      </c>
      <c r="C104" s="121" t="s">
        <v>44</v>
      </c>
      <c r="D104" s="10">
        <v>13.04</v>
      </c>
      <c r="E104" s="128">
        <v>15.868461538461499</v>
      </c>
      <c r="F104" s="128">
        <v>40.822136752136799</v>
      </c>
      <c r="G104" s="129">
        <v>346.24786324786299</v>
      </c>
      <c r="H104" s="128">
        <v>0.145299145299145</v>
      </c>
      <c r="I104" s="128">
        <v>0.33333333333333298</v>
      </c>
      <c r="J104" s="128">
        <v>38.547008547008602</v>
      </c>
      <c r="K104" s="130">
        <v>7.26495726495726E-3</v>
      </c>
      <c r="L104" s="128">
        <v>21.020512820512799</v>
      </c>
      <c r="M104" s="128">
        <v>109.790598290598</v>
      </c>
      <c r="N104" s="128">
        <v>31.7777777777778</v>
      </c>
      <c r="O104" s="128">
        <v>0.83051282051282105</v>
      </c>
    </row>
    <row r="105" spans="1:15" ht="24.6" x14ac:dyDescent="0.3">
      <c r="A105" s="28" t="s">
        <v>89</v>
      </c>
      <c r="B105" s="7" t="s">
        <v>75</v>
      </c>
      <c r="C105" s="11">
        <v>200</v>
      </c>
      <c r="D105" s="6">
        <v>3.2</v>
      </c>
      <c r="E105" s="6">
        <v>3.1</v>
      </c>
      <c r="F105" s="6">
        <v>13.5</v>
      </c>
      <c r="G105" s="6">
        <v>93</v>
      </c>
      <c r="H105" s="6">
        <v>0.03</v>
      </c>
      <c r="I105" s="6">
        <v>0.52</v>
      </c>
      <c r="J105" s="6">
        <v>0</v>
      </c>
      <c r="K105" s="6">
        <v>0</v>
      </c>
      <c r="L105" s="6">
        <v>108.12</v>
      </c>
      <c r="M105" s="6">
        <v>0</v>
      </c>
      <c r="N105" s="6">
        <v>19.579999999999998</v>
      </c>
      <c r="O105" s="6">
        <v>0.5</v>
      </c>
    </row>
    <row r="106" spans="1:15" ht="36.6" x14ac:dyDescent="0.3">
      <c r="A106" s="28" t="s">
        <v>31</v>
      </c>
      <c r="B106" s="89" t="s">
        <v>32</v>
      </c>
      <c r="C106" s="8" t="s">
        <v>63</v>
      </c>
      <c r="D106" s="6">
        <v>3.04</v>
      </c>
      <c r="E106" s="6">
        <v>0.32</v>
      </c>
      <c r="F106" s="6">
        <v>19.68</v>
      </c>
      <c r="G106" s="6">
        <v>58.45</v>
      </c>
      <c r="H106" s="6">
        <v>4.3999999999999997E-2</v>
      </c>
      <c r="I106" s="6">
        <v>0</v>
      </c>
      <c r="J106" s="6">
        <v>0</v>
      </c>
      <c r="K106" s="6">
        <v>0.44</v>
      </c>
      <c r="L106" s="6">
        <v>8</v>
      </c>
      <c r="M106" s="6">
        <v>26</v>
      </c>
      <c r="N106" s="6">
        <v>5.6</v>
      </c>
      <c r="O106" s="6">
        <v>0.44</v>
      </c>
    </row>
    <row r="107" spans="1:15" ht="36" x14ac:dyDescent="0.3">
      <c r="A107" s="4" t="s">
        <v>24</v>
      </c>
      <c r="B107" s="7" t="s">
        <v>35</v>
      </c>
      <c r="C107" s="11">
        <v>20</v>
      </c>
      <c r="D107" s="6">
        <v>1.32</v>
      </c>
      <c r="E107" s="6">
        <v>0.24</v>
      </c>
      <c r="F107" s="6">
        <v>7.92</v>
      </c>
      <c r="G107" s="6">
        <v>39.119999999999997</v>
      </c>
      <c r="H107" s="6">
        <v>3.4000000000000002E-2</v>
      </c>
      <c r="I107" s="6">
        <v>0</v>
      </c>
      <c r="J107" s="6">
        <v>0</v>
      </c>
      <c r="K107" s="6">
        <v>0.28000000000000003</v>
      </c>
      <c r="L107" s="6">
        <v>5.8</v>
      </c>
      <c r="M107" s="6">
        <v>30</v>
      </c>
      <c r="N107" s="6">
        <v>9.4</v>
      </c>
      <c r="O107" s="6">
        <v>0.78</v>
      </c>
    </row>
    <row r="108" spans="1:15" ht="15.6" x14ac:dyDescent="0.3">
      <c r="A108" s="30"/>
      <c r="B108" s="39" t="s">
        <v>25</v>
      </c>
      <c r="C108" s="32">
        <v>530</v>
      </c>
      <c r="D108" s="33">
        <f>SUM(D103:D107)</f>
        <v>21</v>
      </c>
      <c r="E108" s="33">
        <f t="shared" ref="E108:O108" si="10">SUM(E103:E107)</f>
        <v>19.928461538461498</v>
      </c>
      <c r="F108" s="33">
        <f t="shared" si="10"/>
        <v>91.722136752136791</v>
      </c>
      <c r="G108" s="33">
        <f t="shared" si="10"/>
        <v>583.81786324786299</v>
      </c>
      <c r="H108" s="33">
        <f t="shared" si="10"/>
        <v>0.28329914529914502</v>
      </c>
      <c r="I108" s="33">
        <f t="shared" si="10"/>
        <v>10.853333333333332</v>
      </c>
      <c r="J108" s="33">
        <f t="shared" si="10"/>
        <v>38.547008547008602</v>
      </c>
      <c r="K108" s="33">
        <f t="shared" si="10"/>
        <v>0.92726495726495728</v>
      </c>
      <c r="L108" s="33">
        <f t="shared" si="10"/>
        <v>158.94051282051282</v>
      </c>
      <c r="M108" s="33">
        <f t="shared" si="10"/>
        <v>176.79059829059798</v>
      </c>
      <c r="N108" s="33">
        <f t="shared" si="10"/>
        <v>75.357777777777798</v>
      </c>
      <c r="O108" s="33">
        <f t="shared" si="10"/>
        <v>4.7505128205128209</v>
      </c>
    </row>
    <row r="109" spans="1:15" ht="15.6" x14ac:dyDescent="0.3">
      <c r="A109" s="72"/>
      <c r="B109" s="73"/>
      <c r="C109" s="74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6"/>
    </row>
    <row r="110" spans="1:15" ht="15.6" x14ac:dyDescent="0.3">
      <c r="A110" s="53"/>
      <c r="B110" s="131" t="s">
        <v>45</v>
      </c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</row>
    <row r="111" spans="1:15" ht="41.4" x14ac:dyDescent="0.3">
      <c r="A111" s="15" t="s">
        <v>80</v>
      </c>
      <c r="B111" s="7" t="s">
        <v>81</v>
      </c>
      <c r="C111" s="29">
        <v>60</v>
      </c>
      <c r="D111" s="6">
        <v>0.8</v>
      </c>
      <c r="E111" s="6">
        <v>1.4</v>
      </c>
      <c r="F111" s="6">
        <v>4.3</v>
      </c>
      <c r="G111" s="6">
        <v>33</v>
      </c>
      <c r="H111" s="6">
        <v>0.02</v>
      </c>
      <c r="I111" s="6">
        <v>3.11</v>
      </c>
      <c r="J111" s="80">
        <v>0</v>
      </c>
      <c r="K111" s="6">
        <v>0</v>
      </c>
      <c r="L111" s="6">
        <v>13.94</v>
      </c>
      <c r="M111" s="6">
        <v>0</v>
      </c>
      <c r="N111" s="6">
        <v>9.6999999999999993</v>
      </c>
      <c r="O111" s="6">
        <v>0.41</v>
      </c>
    </row>
    <row r="112" spans="1:15" ht="24" x14ac:dyDescent="0.3">
      <c r="A112" s="4" t="s">
        <v>104</v>
      </c>
      <c r="B112" s="7" t="s">
        <v>100</v>
      </c>
      <c r="C112" s="29">
        <v>75</v>
      </c>
      <c r="D112" s="12">
        <v>11</v>
      </c>
      <c r="E112" s="12">
        <v>15.2</v>
      </c>
      <c r="F112" s="12">
        <v>10.9</v>
      </c>
      <c r="G112" s="81">
        <v>225</v>
      </c>
      <c r="H112" s="12">
        <v>0.05</v>
      </c>
      <c r="I112" s="12">
        <v>7.0000000000000007E-2</v>
      </c>
      <c r="J112" s="5">
        <v>0</v>
      </c>
      <c r="K112" s="12">
        <v>0</v>
      </c>
      <c r="L112" s="12">
        <v>29.19</v>
      </c>
      <c r="M112" s="12">
        <v>0</v>
      </c>
      <c r="N112" s="12">
        <v>22.1</v>
      </c>
      <c r="O112" s="12">
        <v>1.03</v>
      </c>
    </row>
    <row r="113" spans="1:15" x14ac:dyDescent="0.3">
      <c r="A113" s="4" t="s">
        <v>58</v>
      </c>
      <c r="B113" s="7" t="s">
        <v>59</v>
      </c>
      <c r="C113" s="8" t="s">
        <v>23</v>
      </c>
      <c r="D113" s="6">
        <v>5.6150000000000002</v>
      </c>
      <c r="E113" s="6">
        <v>5.04</v>
      </c>
      <c r="F113" s="6">
        <v>34.99</v>
      </c>
      <c r="G113" s="6">
        <v>208.5</v>
      </c>
      <c r="H113" s="6">
        <v>0.495</v>
      </c>
      <c r="I113" s="6">
        <v>0</v>
      </c>
      <c r="J113" s="6">
        <v>20</v>
      </c>
      <c r="K113" s="6">
        <v>0.5</v>
      </c>
      <c r="L113" s="6">
        <v>94.11</v>
      </c>
      <c r="M113" s="6">
        <v>212.32499999999999</v>
      </c>
      <c r="N113" s="6">
        <v>61.695</v>
      </c>
      <c r="O113" s="6">
        <v>4.6900000000000004</v>
      </c>
    </row>
    <row r="114" spans="1:15" ht="24.6" x14ac:dyDescent="0.3">
      <c r="A114" s="28" t="s">
        <v>29</v>
      </c>
      <c r="B114" s="7" t="s">
        <v>55</v>
      </c>
      <c r="C114" s="8" t="s">
        <v>68</v>
      </c>
      <c r="D114" s="6">
        <v>0.1</v>
      </c>
      <c r="E114" s="6">
        <v>0.03</v>
      </c>
      <c r="F114" s="6">
        <v>9.1</v>
      </c>
      <c r="G114" s="6">
        <v>25</v>
      </c>
      <c r="H114" s="6">
        <v>0</v>
      </c>
      <c r="I114" s="6">
        <v>0</v>
      </c>
      <c r="J114" s="6">
        <v>0</v>
      </c>
      <c r="K114" s="6">
        <v>0</v>
      </c>
      <c r="L114" s="6">
        <v>0.26</v>
      </c>
      <c r="M114" s="6">
        <v>0</v>
      </c>
      <c r="N114" s="6">
        <v>0</v>
      </c>
      <c r="O114" s="6">
        <v>0.03</v>
      </c>
    </row>
    <row r="115" spans="1:15" ht="36" x14ac:dyDescent="0.3">
      <c r="A115" s="14" t="s">
        <v>31</v>
      </c>
      <c r="B115" s="7" t="s">
        <v>32</v>
      </c>
      <c r="C115" s="11">
        <v>25</v>
      </c>
      <c r="D115" s="12">
        <v>1.52</v>
      </c>
      <c r="E115" s="12">
        <v>0.16</v>
      </c>
      <c r="F115" s="12">
        <v>9.84</v>
      </c>
      <c r="G115" s="13">
        <v>58.45</v>
      </c>
      <c r="H115" s="12">
        <v>2.1999999999999999E-2</v>
      </c>
      <c r="I115" s="5">
        <v>0</v>
      </c>
      <c r="J115" s="5">
        <v>0</v>
      </c>
      <c r="K115" s="12">
        <v>0.22</v>
      </c>
      <c r="L115" s="12">
        <v>4</v>
      </c>
      <c r="M115" s="12">
        <v>13</v>
      </c>
      <c r="N115" s="12">
        <v>2.8</v>
      </c>
      <c r="O115" s="12">
        <v>0.22</v>
      </c>
    </row>
    <row r="116" spans="1:15" ht="36" x14ac:dyDescent="0.3">
      <c r="A116" s="14" t="s">
        <v>24</v>
      </c>
      <c r="B116" s="7" t="s">
        <v>35</v>
      </c>
      <c r="C116" s="11">
        <v>20</v>
      </c>
      <c r="D116" s="12">
        <v>1.32</v>
      </c>
      <c r="E116" s="12">
        <v>0.24</v>
      </c>
      <c r="F116" s="12">
        <v>7.92</v>
      </c>
      <c r="G116" s="13">
        <v>39.119999999999997</v>
      </c>
      <c r="H116" s="12">
        <v>3.4000000000000002E-2</v>
      </c>
      <c r="I116" s="5">
        <v>0</v>
      </c>
      <c r="J116" s="5">
        <v>0</v>
      </c>
      <c r="K116" s="12">
        <v>0.28000000000000003</v>
      </c>
      <c r="L116" s="12">
        <v>5.8</v>
      </c>
      <c r="M116" s="12">
        <v>30</v>
      </c>
      <c r="N116" s="12">
        <v>9.4</v>
      </c>
      <c r="O116" s="12">
        <v>0.78</v>
      </c>
    </row>
    <row r="117" spans="1:15" ht="15.6" x14ac:dyDescent="0.3">
      <c r="A117" s="15"/>
      <c r="B117" s="16" t="s">
        <v>25</v>
      </c>
      <c r="C117" s="61">
        <v>550</v>
      </c>
      <c r="D117" s="62">
        <f>SUM(D111:D116)</f>
        <v>20.355</v>
      </c>
      <c r="E117" s="62">
        <f t="shared" ref="E117:O117" si="11">SUM(E111:E116)</f>
        <v>22.069999999999997</v>
      </c>
      <c r="F117" s="62">
        <f t="shared" si="11"/>
        <v>77.05</v>
      </c>
      <c r="G117" s="62">
        <f t="shared" si="11"/>
        <v>589.07000000000005</v>
      </c>
      <c r="H117" s="62">
        <f t="shared" si="11"/>
        <v>0.621</v>
      </c>
      <c r="I117" s="62">
        <f t="shared" si="11"/>
        <v>3.1799999999999997</v>
      </c>
      <c r="J117" s="62">
        <f t="shared" si="11"/>
        <v>20</v>
      </c>
      <c r="K117" s="62">
        <f t="shared" si="11"/>
        <v>1</v>
      </c>
      <c r="L117" s="62">
        <f t="shared" si="11"/>
        <v>147.30000000000001</v>
      </c>
      <c r="M117" s="62">
        <f t="shared" si="11"/>
        <v>255.32499999999999</v>
      </c>
      <c r="N117" s="62">
        <f t="shared" si="11"/>
        <v>105.69500000000001</v>
      </c>
      <c r="O117" s="62">
        <f t="shared" si="11"/>
        <v>7.160000000000001</v>
      </c>
    </row>
    <row r="118" spans="1:15" ht="15.6" x14ac:dyDescent="0.3">
      <c r="A118" s="82"/>
      <c r="B118" s="83" t="s">
        <v>56</v>
      </c>
      <c r="C118" s="84">
        <f t="shared" ref="C118:O118" si="12">C117+C108+C100+C91+C81+C72+C61+C53+C45+C36+C27+C18</f>
        <v>6765</v>
      </c>
      <c r="D118" s="84">
        <f t="shared" si="12"/>
        <v>248.86670000000001</v>
      </c>
      <c r="E118" s="84">
        <f t="shared" si="12"/>
        <v>259.5148615384615</v>
      </c>
      <c r="F118" s="84">
        <f t="shared" si="12"/>
        <v>988.84323675213682</v>
      </c>
      <c r="G118" s="84">
        <f t="shared" si="12"/>
        <v>7142.6585299145308</v>
      </c>
      <c r="H118" s="84">
        <f t="shared" si="12"/>
        <v>4.0691991452991454</v>
      </c>
      <c r="I118" s="84">
        <f t="shared" si="12"/>
        <v>238.5631333333333</v>
      </c>
      <c r="J118" s="84">
        <f t="shared" si="12"/>
        <v>312.62700854700859</v>
      </c>
      <c r="K118" s="84">
        <f t="shared" si="12"/>
        <v>33.440264957264958</v>
      </c>
      <c r="L118" s="84">
        <f t="shared" si="12"/>
        <v>2052.9913461538463</v>
      </c>
      <c r="M118" s="84">
        <f t="shared" si="12"/>
        <v>3031.6984149572636</v>
      </c>
      <c r="N118" s="84">
        <f t="shared" si="12"/>
        <v>1119.5950444444443</v>
      </c>
      <c r="O118" s="84">
        <f t="shared" si="12"/>
        <v>67.167346153846154</v>
      </c>
    </row>
    <row r="119" spans="1:15" ht="15.6" x14ac:dyDescent="0.3">
      <c r="A119" s="82"/>
      <c r="B119" s="83" t="s">
        <v>57</v>
      </c>
      <c r="C119" s="86">
        <f t="shared" ref="C119:O119" si="13">C118/12</f>
        <v>563.75</v>
      </c>
      <c r="D119" s="85">
        <f t="shared" si="13"/>
        <v>20.738891666666667</v>
      </c>
      <c r="E119" s="85">
        <f t="shared" si="13"/>
        <v>21.62623846153846</v>
      </c>
      <c r="F119" s="85">
        <f t="shared" si="13"/>
        <v>82.403603062678073</v>
      </c>
      <c r="G119" s="85">
        <f t="shared" si="13"/>
        <v>595.22154415954424</v>
      </c>
      <c r="H119" s="85">
        <f t="shared" si="13"/>
        <v>0.33909992877492878</v>
      </c>
      <c r="I119" s="85">
        <f t="shared" si="13"/>
        <v>19.880261111111107</v>
      </c>
      <c r="J119" s="85">
        <f t="shared" si="13"/>
        <v>26.052250712250714</v>
      </c>
      <c r="K119" s="85">
        <f t="shared" si="13"/>
        <v>2.7866887464387466</v>
      </c>
      <c r="L119" s="85">
        <f t="shared" si="13"/>
        <v>171.0826121794872</v>
      </c>
      <c r="M119" s="85">
        <f t="shared" si="13"/>
        <v>252.64153457977196</v>
      </c>
      <c r="N119" s="85">
        <f t="shared" si="13"/>
        <v>93.299587037037028</v>
      </c>
      <c r="O119" s="85">
        <f t="shared" si="13"/>
        <v>5.5972788461538459</v>
      </c>
    </row>
  </sheetData>
  <mergeCells count="19">
    <mergeCell ref="B28:O28"/>
    <mergeCell ref="B93:O93"/>
    <mergeCell ref="B102:O102"/>
    <mergeCell ref="B8:O8"/>
    <mergeCell ref="K9:O9"/>
    <mergeCell ref="B11:O11"/>
    <mergeCell ref="B12:O12"/>
    <mergeCell ref="B20:O20"/>
    <mergeCell ref="A37:O37"/>
    <mergeCell ref="C38:O38"/>
    <mergeCell ref="A46:O46"/>
    <mergeCell ref="B47:O47"/>
    <mergeCell ref="B55:O55"/>
    <mergeCell ref="B110:O110"/>
    <mergeCell ref="B64:O64"/>
    <mergeCell ref="B65:O65"/>
    <mergeCell ref="A73:O73"/>
    <mergeCell ref="B74:O74"/>
    <mergeCell ref="B83:O83"/>
  </mergeCells>
  <phoneticPr fontId="19" type="noConversion"/>
  <pageMargins left="0.7" right="0.7" top="0.75" bottom="0.75" header="0.511811023622047" footer="0.511811023622047"/>
  <pageSetup paperSize="9" scale="54" orientation="landscape" horizontalDpi="300" verticalDpi="300" r:id="rId1"/>
  <rowBreaks count="3" manualBreakCount="3">
    <brk id="36" max="16383" man="1"/>
    <brk id="61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4 четверть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Admin</cp:lastModifiedBy>
  <cp:revision>14</cp:revision>
  <cp:lastPrinted>2025-02-24T09:04:12Z</cp:lastPrinted>
  <dcterms:created xsi:type="dcterms:W3CDTF">2015-06-05T18:19:34Z</dcterms:created>
  <dcterms:modified xsi:type="dcterms:W3CDTF">2026-02-19T12:37:51Z</dcterms:modified>
  <dc:language>ru-RU</dc:language>
</cp:coreProperties>
</file>