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75" i="1" l="1"/>
  <c r="L68" i="1"/>
  <c r="L61" i="1"/>
  <c r="L54" i="1"/>
  <c r="L47" i="1"/>
  <c r="L40" i="1"/>
  <c r="L33" i="1"/>
  <c r="L26" i="1"/>
  <c r="L19" i="1"/>
  <c r="L12" i="1"/>
  <c r="L76" i="1" s="1"/>
  <c r="G11" i="1"/>
  <c r="G12" i="1" s="1"/>
  <c r="B75" i="1" l="1"/>
  <c r="A75" i="1"/>
  <c r="J74" i="1"/>
  <c r="J75" i="1" s="1"/>
  <c r="I74" i="1"/>
  <c r="I75" i="1" s="1"/>
  <c r="H74" i="1"/>
  <c r="H75" i="1" s="1"/>
  <c r="G74" i="1"/>
  <c r="G75" i="1" s="1"/>
  <c r="F74" i="1"/>
  <c r="F75" i="1" s="1"/>
  <c r="B68" i="1"/>
  <c r="A68" i="1"/>
  <c r="J67" i="1"/>
  <c r="J68" i="1" s="1"/>
  <c r="I67" i="1"/>
  <c r="I68" i="1" s="1"/>
  <c r="H67" i="1"/>
  <c r="H68" i="1" s="1"/>
  <c r="G67" i="1"/>
  <c r="G68" i="1" s="1"/>
  <c r="F67" i="1"/>
  <c r="F68" i="1" s="1"/>
  <c r="B61" i="1"/>
  <c r="A61" i="1"/>
  <c r="J60" i="1"/>
  <c r="J61" i="1" s="1"/>
  <c r="I60" i="1"/>
  <c r="I61" i="1" s="1"/>
  <c r="H60" i="1"/>
  <c r="H61" i="1" s="1"/>
  <c r="G60" i="1"/>
  <c r="G61" i="1" s="1"/>
  <c r="F60" i="1"/>
  <c r="F61" i="1" s="1"/>
  <c r="B54" i="1"/>
  <c r="A54" i="1"/>
  <c r="J53" i="1"/>
  <c r="J54" i="1" s="1"/>
  <c r="I53" i="1"/>
  <c r="I54" i="1" s="1"/>
  <c r="H53" i="1"/>
  <c r="H54" i="1" s="1"/>
  <c r="G53" i="1"/>
  <c r="G54" i="1" s="1"/>
  <c r="F53" i="1"/>
  <c r="F54" i="1" s="1"/>
  <c r="B47" i="1"/>
  <c r="A47" i="1"/>
  <c r="J46" i="1"/>
  <c r="J47" i="1" s="1"/>
  <c r="I46" i="1"/>
  <c r="I47" i="1" s="1"/>
  <c r="H46" i="1"/>
  <c r="H47" i="1" s="1"/>
  <c r="G46" i="1"/>
  <c r="G47" i="1" s="1"/>
  <c r="F46" i="1"/>
  <c r="F47" i="1" s="1"/>
  <c r="B40" i="1"/>
  <c r="A40" i="1"/>
  <c r="J39" i="1"/>
  <c r="J40" i="1" s="1"/>
  <c r="I39" i="1"/>
  <c r="I40" i="1" s="1"/>
  <c r="H39" i="1"/>
  <c r="H40" i="1" s="1"/>
  <c r="G39" i="1"/>
  <c r="G40" i="1" s="1"/>
  <c r="F39" i="1"/>
  <c r="F40" i="1" s="1"/>
  <c r="B33" i="1"/>
  <c r="A33" i="1"/>
  <c r="J32" i="1"/>
  <c r="J33" i="1" s="1"/>
  <c r="I32" i="1"/>
  <c r="I33" i="1" s="1"/>
  <c r="H32" i="1"/>
  <c r="H33" i="1" s="1"/>
  <c r="G32" i="1"/>
  <c r="G33" i="1" s="1"/>
  <c r="F32" i="1"/>
  <c r="F33" i="1" s="1"/>
  <c r="B26" i="1"/>
  <c r="A26" i="1"/>
  <c r="J25" i="1"/>
  <c r="J26" i="1" s="1"/>
  <c r="I25" i="1"/>
  <c r="I26" i="1" s="1"/>
  <c r="H25" i="1"/>
  <c r="H26" i="1" s="1"/>
  <c r="G25" i="1"/>
  <c r="G26" i="1" s="1"/>
  <c r="F25" i="1"/>
  <c r="F26" i="1" s="1"/>
  <c r="B19" i="1"/>
  <c r="A19" i="1"/>
  <c r="J18" i="1"/>
  <c r="J19" i="1" s="1"/>
  <c r="I18" i="1"/>
  <c r="I19" i="1" s="1"/>
  <c r="H18" i="1"/>
  <c r="H19" i="1" s="1"/>
  <c r="G18" i="1"/>
  <c r="G19" i="1" s="1"/>
  <c r="F18" i="1"/>
  <c r="F19" i="1" s="1"/>
  <c r="B12" i="1"/>
  <c r="A12" i="1"/>
  <c r="J11" i="1"/>
  <c r="J12" i="1" s="1"/>
  <c r="I11" i="1"/>
  <c r="I12" i="1" s="1"/>
  <c r="H11" i="1"/>
  <c r="H12" i="1" s="1"/>
  <c r="F11" i="1"/>
  <c r="F12" i="1" s="1"/>
  <c r="F76" i="1" l="1"/>
  <c r="J76" i="1"/>
  <c r="G76" i="1"/>
  <c r="I76" i="1"/>
  <c r="H76" i="1"/>
</calcChain>
</file>

<file path=xl/sharedStrings.xml><?xml version="1.0" encoding="utf-8"?>
<sst xmlns="http://schemas.openxmlformats.org/spreadsheetml/2006/main" count="182" uniqueCount="75">
  <si>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</si>
  <si>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</si>
  <si>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</si>
  <si>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</si>
  <si>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</si>
  <si>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</si>
  <si>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</si>
  <si>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</si>
  <si>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</si>
  <si>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</si>
  <si>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</si>
  <si>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</si>
  <si>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</si>
  <si>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</si>
  <si>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</si>
  <si>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</si>
  <si>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</si>
  <si>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</si>
  <si>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</si>
  <si>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</si>
  <si>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</si>
  <si>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</si>
  <si>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</si>
  <si>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</si>
  <si>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</si>
  <si>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</si>
  <si>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</si>
  <si>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</si>
  <si>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</si>
  <si>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</si>
  <si>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 xml:space="preserve">Котлеты "Аппетитные" мясо-куриные </t>
  </si>
  <si>
    <t>Каша рисовая вязкая</t>
  </si>
  <si>
    <t>Чай с сахаром</t>
  </si>
  <si>
    <t xml:space="preserve">Хлебная корзина (хлеб пшеничный/ хлеб ржано-пшеничный) </t>
  </si>
  <si>
    <t xml:space="preserve">Салат из моркови </t>
  </si>
  <si>
    <t xml:space="preserve">Жаркое по-домашнему </t>
  </si>
  <si>
    <t>ТТК 2022 г</t>
  </si>
  <si>
    <t>ТТК</t>
  </si>
  <si>
    <t>№630/1996 г</t>
  </si>
  <si>
    <t xml:space="preserve">№303/2015 </t>
  </si>
  <si>
    <t>Напиток из урюка</t>
  </si>
  <si>
    <t>ТТК 2023 г</t>
  </si>
  <si>
    <t>ТТК 2021 г</t>
  </si>
  <si>
    <t>Плоды свежие (яблоки)</t>
  </si>
  <si>
    <t>№338/2015 г</t>
  </si>
  <si>
    <t xml:space="preserve">Гуляш из птицы </t>
  </si>
  <si>
    <t>ТК 2021 г</t>
  </si>
  <si>
    <t xml:space="preserve">Макаронные изделия отварные </t>
  </si>
  <si>
    <t>№202/2015 г</t>
  </si>
  <si>
    <t>Салат из свеклы отварной с маслом</t>
  </si>
  <si>
    <t>№52/2015 г</t>
  </si>
  <si>
    <t xml:space="preserve">Плов с птицей </t>
  </si>
  <si>
    <t>Напиток из замороженной черной смородины</t>
  </si>
  <si>
    <t xml:space="preserve">Биточки рыбные из фарша минтая </t>
  </si>
  <si>
    <t xml:space="preserve">Пюре картофельное </t>
  </si>
  <si>
    <t>№312/2015 г</t>
  </si>
  <si>
    <t xml:space="preserve">Напиток из урюка </t>
  </si>
  <si>
    <t xml:space="preserve">Салат из белокачанной капусты </t>
  </si>
  <si>
    <t>№45/2015</t>
  </si>
  <si>
    <t xml:space="preserve">Ежики с мясом и рисом в соусе томатном </t>
  </si>
  <si>
    <t>ТТК 2020 г</t>
  </si>
  <si>
    <t>№202/2015г</t>
  </si>
  <si>
    <t xml:space="preserve">закуска </t>
  </si>
  <si>
    <t xml:space="preserve">Жаркое из птицы </t>
  </si>
  <si>
    <t>№338/2015г</t>
  </si>
  <si>
    <t xml:space="preserve">Сосиски отварные </t>
  </si>
  <si>
    <t>№243/2015 г</t>
  </si>
  <si>
    <t xml:space="preserve">Каша гречневая вязкая </t>
  </si>
  <si>
    <t>№303/2015</t>
  </si>
  <si>
    <t xml:space="preserve">Напиток из замороженной черной смородины </t>
  </si>
  <si>
    <t xml:space="preserve">Салат из свеклы отварной с маслом </t>
  </si>
  <si>
    <t>Плов с говядиной</t>
  </si>
  <si>
    <t xml:space="preserve">Чай с сахаром </t>
  </si>
  <si>
    <t xml:space="preserve">Плоды свежие (яблоки)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</si>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</sst>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9" xfId="0" applyFont="1" applyBorder="1"/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5703125" style="2" customWidth="1"/>
    <col min="12" max="16384" width="9.140625" style="2"/>
  </cols>
  <sheetData>
    <row r="1" spans="1:12" ht="15" x14ac:dyDescent="0.25">
      <c r="A1" s="1" t="s">
        <v>7</v>
      </c>
      <c r="C1" s="52"/>
      <c r="D1" s="53"/>
      <c r="E1" s="53"/>
      <c r="F1" s="8" t="s">
        <v>16</v>
      </c>
      <c r="G1" s="2" t="s">
        <v>17</v>
      </c>
      <c r="H1" s="54"/>
      <c r="I1" s="54"/>
      <c r="J1" s="54"/>
      <c r="K1" s="54"/>
    </row>
    <row r="2" spans="1:12" ht="18" x14ac:dyDescent="0.2">
      <c r="A2" s="29" t="s">
        <v>6</v>
      </c>
      <c r="C2" s="2"/>
      <c r="G2" s="2" t="s">
        <v>18</v>
      </c>
      <c r="H2" s="54"/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2" t="s">
        <v>9</v>
      </c>
      <c r="G3" s="2" t="s">
        <v>19</v>
      </c>
      <c r="H3" s="38"/>
      <c r="I3" s="38"/>
      <c r="J3" s="39">
        <v>2023</v>
      </c>
      <c r="K3" s="40"/>
    </row>
    <row r="4" spans="1:12" x14ac:dyDescent="0.2">
      <c r="C4" s="2"/>
      <c r="D4" s="4"/>
      <c r="H4" s="37" t="s">
        <v>27</v>
      </c>
      <c r="I4" s="37" t="s">
        <v>28</v>
      </c>
      <c r="J4" s="37" t="s">
        <v>29</v>
      </c>
    </row>
    <row r="5" spans="1:12" ht="34.5" thickBot="1" x14ac:dyDescent="0.25">
      <c r="A5" s="35" t="s">
        <v>14</v>
      </c>
      <c r="B5" s="36" t="s">
        <v>15</v>
      </c>
      <c r="C5" s="30" t="s">
        <v>0</v>
      </c>
      <c r="D5" s="30" t="s">
        <v>13</v>
      </c>
      <c r="E5" s="30" t="s">
        <v>12</v>
      </c>
      <c r="F5" s="30" t="s">
        <v>25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30" t="s">
        <v>26</v>
      </c>
    </row>
    <row r="6" spans="1:12" ht="15.75" thickBot="1" x14ac:dyDescent="0.3">
      <c r="A6" s="15">
        <v>1</v>
      </c>
      <c r="B6" s="16">
        <v>1</v>
      </c>
      <c r="C6" s="17" t="s">
        <v>20</v>
      </c>
      <c r="D6" s="41" t="s">
        <v>21</v>
      </c>
      <c r="E6" s="45" t="s">
        <v>30</v>
      </c>
      <c r="F6" s="48">
        <v>90</v>
      </c>
      <c r="G6" s="48">
        <v>13.79</v>
      </c>
      <c r="H6" s="48">
        <v>12.4</v>
      </c>
      <c r="I6" s="48">
        <v>7.99</v>
      </c>
      <c r="J6" s="48">
        <v>199</v>
      </c>
      <c r="K6" s="49" t="s">
        <v>36</v>
      </c>
      <c r="L6" s="33"/>
    </row>
    <row r="7" spans="1:12" ht="15" x14ac:dyDescent="0.25">
      <c r="A7" s="18"/>
      <c r="B7" s="10"/>
      <c r="C7" s="7"/>
      <c r="D7" s="42" t="s">
        <v>21</v>
      </c>
      <c r="E7" s="46" t="s">
        <v>31</v>
      </c>
      <c r="F7" s="50">
        <v>150</v>
      </c>
      <c r="G7" s="50">
        <v>2.2999999999999998</v>
      </c>
      <c r="H7" s="50">
        <v>4.12</v>
      </c>
      <c r="I7" s="50">
        <v>23.94</v>
      </c>
      <c r="J7" s="50">
        <v>142</v>
      </c>
      <c r="K7" s="51" t="s">
        <v>39</v>
      </c>
      <c r="L7" s="34"/>
    </row>
    <row r="8" spans="1:12" ht="25.5" x14ac:dyDescent="0.25">
      <c r="A8" s="18"/>
      <c r="B8" s="10"/>
      <c r="C8" s="7"/>
      <c r="D8" s="43" t="s">
        <v>22</v>
      </c>
      <c r="E8" s="46" t="s">
        <v>32</v>
      </c>
      <c r="F8" s="50">
        <v>208</v>
      </c>
      <c r="G8" s="50">
        <v>0.02</v>
      </c>
      <c r="H8" s="50"/>
      <c r="I8" s="50">
        <v>7.99</v>
      </c>
      <c r="J8" s="50">
        <v>32</v>
      </c>
      <c r="K8" s="51" t="s">
        <v>38</v>
      </c>
      <c r="L8" s="34"/>
    </row>
    <row r="9" spans="1:12" ht="14.25" customHeight="1" x14ac:dyDescent="0.25">
      <c r="A9" s="18"/>
      <c r="B9" s="10"/>
      <c r="C9" s="7"/>
      <c r="D9" s="43" t="s">
        <v>23</v>
      </c>
      <c r="E9" s="46" t="s">
        <v>33</v>
      </c>
      <c r="F9" s="50">
        <v>40</v>
      </c>
      <c r="G9" s="50">
        <v>2.52</v>
      </c>
      <c r="H9" s="50">
        <v>0.36</v>
      </c>
      <c r="I9" s="50">
        <v>18.84</v>
      </c>
      <c r="J9" s="50">
        <v>91</v>
      </c>
      <c r="K9" s="51"/>
      <c r="L9" s="34"/>
    </row>
    <row r="10" spans="1:12" ht="15" x14ac:dyDescent="0.25">
      <c r="A10" s="18"/>
      <c r="B10" s="10"/>
      <c r="C10" s="7"/>
      <c r="D10" s="44" t="s">
        <v>62</v>
      </c>
      <c r="E10" s="46" t="s">
        <v>34</v>
      </c>
      <c r="F10" s="50">
        <v>60</v>
      </c>
      <c r="G10" s="50">
        <v>0.7</v>
      </c>
      <c r="H10" s="50">
        <v>3.05</v>
      </c>
      <c r="I10" s="50">
        <v>6.72</v>
      </c>
      <c r="J10" s="50">
        <v>58</v>
      </c>
      <c r="K10" s="51" t="s">
        <v>37</v>
      </c>
      <c r="L10" s="34"/>
    </row>
    <row r="11" spans="1:12" ht="15" x14ac:dyDescent="0.25">
      <c r="A11" s="19"/>
      <c r="B11" s="12"/>
      <c r="C11" s="5"/>
      <c r="D11" s="13" t="s">
        <v>24</v>
      </c>
      <c r="E11" s="6"/>
      <c r="F11" s="14">
        <f>SUM(F6:F10)</f>
        <v>548</v>
      </c>
      <c r="G11" s="14">
        <f>SUM(G6:G10)</f>
        <v>19.329999999999998</v>
      </c>
      <c r="H11" s="14">
        <f>SUM(H6:H10)</f>
        <v>19.93</v>
      </c>
      <c r="I11" s="14">
        <f>SUM(I6:I10)</f>
        <v>65.48</v>
      </c>
      <c r="J11" s="14">
        <f>SUM(J6:J10)</f>
        <v>522</v>
      </c>
      <c r="K11" s="20"/>
      <c r="L11" s="14">
        <v>66.8</v>
      </c>
    </row>
    <row r="12" spans="1:12" ht="20.25" customHeight="1" thickBot="1" x14ac:dyDescent="0.25">
      <c r="A12" s="23">
        <f>A6</f>
        <v>1</v>
      </c>
      <c r="B12" s="24">
        <f>B6</f>
        <v>1</v>
      </c>
      <c r="C12" s="55" t="s">
        <v>4</v>
      </c>
      <c r="D12" s="56"/>
      <c r="E12" s="25"/>
      <c r="F12" s="26">
        <f xml:space="preserve"> SUM(F11)</f>
        <v>548</v>
      </c>
      <c r="G12" s="26">
        <f xml:space="preserve"> G11</f>
        <v>19.329999999999998</v>
      </c>
      <c r="H12" s="26">
        <f xml:space="preserve"> H11</f>
        <v>19.93</v>
      </c>
      <c r="I12" s="26">
        <f xml:space="preserve"> I11</f>
        <v>65.48</v>
      </c>
      <c r="J12" s="26">
        <f xml:space="preserve"> J11</f>
        <v>522</v>
      </c>
      <c r="K12" s="26"/>
      <c r="L12" s="26">
        <f xml:space="preserve"> L11</f>
        <v>66.8</v>
      </c>
    </row>
    <row r="13" spans="1:12" ht="15.75" thickBot="1" x14ac:dyDescent="0.3">
      <c r="A13" s="9">
        <v>1</v>
      </c>
      <c r="B13" s="10">
        <v>2</v>
      </c>
      <c r="C13" s="17" t="s">
        <v>20</v>
      </c>
      <c r="D13" s="41" t="s">
        <v>21</v>
      </c>
      <c r="E13" s="45" t="s">
        <v>35</v>
      </c>
      <c r="F13" s="48">
        <v>200</v>
      </c>
      <c r="G13" s="48">
        <v>11.24</v>
      </c>
      <c r="H13" s="48">
        <v>14.5</v>
      </c>
      <c r="I13" s="48">
        <v>28.83</v>
      </c>
      <c r="J13" s="48">
        <v>291</v>
      </c>
      <c r="K13" s="49" t="s">
        <v>41</v>
      </c>
      <c r="L13" s="33"/>
    </row>
    <row r="14" spans="1:12" ht="15" x14ac:dyDescent="0.25">
      <c r="A14" s="9"/>
      <c r="B14" s="10"/>
      <c r="C14" s="7"/>
      <c r="D14" s="42"/>
      <c r="E14" s="46"/>
      <c r="F14" s="50"/>
      <c r="G14" s="50"/>
      <c r="H14" s="50"/>
      <c r="I14" s="50"/>
      <c r="J14" s="50"/>
      <c r="K14" s="51"/>
      <c r="L14" s="34"/>
    </row>
    <row r="15" spans="1:12" ht="15" x14ac:dyDescent="0.25">
      <c r="A15" s="9"/>
      <c r="B15" s="10"/>
      <c r="C15" s="7"/>
      <c r="D15" s="43" t="s">
        <v>22</v>
      </c>
      <c r="E15" s="46" t="s">
        <v>40</v>
      </c>
      <c r="F15" s="50">
        <v>200</v>
      </c>
      <c r="G15" s="50">
        <v>0.8</v>
      </c>
      <c r="H15" s="50">
        <v>0.06</v>
      </c>
      <c r="I15" s="50">
        <v>18.46</v>
      </c>
      <c r="J15" s="50">
        <v>79</v>
      </c>
      <c r="K15" s="51" t="s">
        <v>42</v>
      </c>
      <c r="L15" s="34"/>
    </row>
    <row r="16" spans="1:12" ht="25.5" x14ac:dyDescent="0.25">
      <c r="A16" s="9"/>
      <c r="B16" s="10"/>
      <c r="C16" s="7"/>
      <c r="D16" s="43" t="s">
        <v>23</v>
      </c>
      <c r="E16" s="46" t="s">
        <v>33</v>
      </c>
      <c r="F16" s="50">
        <v>40</v>
      </c>
      <c r="G16" s="50">
        <v>2.52</v>
      </c>
      <c r="H16" s="50">
        <v>0.36</v>
      </c>
      <c r="I16" s="50">
        <v>18.84</v>
      </c>
      <c r="J16" s="50">
        <v>91</v>
      </c>
      <c r="K16" s="51"/>
      <c r="L16" s="34"/>
    </row>
    <row r="17" spans="1:12" ht="25.5" x14ac:dyDescent="0.25">
      <c r="A17" s="9"/>
      <c r="B17" s="10"/>
      <c r="C17" s="7"/>
      <c r="D17" s="43" t="s">
        <v>74</v>
      </c>
      <c r="E17" s="46" t="s">
        <v>43</v>
      </c>
      <c r="F17" s="50">
        <v>100</v>
      </c>
      <c r="G17" s="50">
        <v>0.4</v>
      </c>
      <c r="H17" s="50">
        <v>0.4</v>
      </c>
      <c r="I17" s="50">
        <v>9.8000000000000007</v>
      </c>
      <c r="J17" s="50">
        <v>47</v>
      </c>
      <c r="K17" s="51" t="s">
        <v>44</v>
      </c>
      <c r="L17" s="34"/>
    </row>
    <row r="18" spans="1:12" ht="15" x14ac:dyDescent="0.25">
      <c r="A18" s="11"/>
      <c r="B18" s="12"/>
      <c r="C18" s="5"/>
      <c r="D18" s="13" t="s">
        <v>24</v>
      </c>
      <c r="E18" s="6"/>
      <c r="F18" s="14">
        <f>SUM(F13:F17)</f>
        <v>540</v>
      </c>
      <c r="G18" s="14">
        <f>SUM(G13:G17)</f>
        <v>14.96</v>
      </c>
      <c r="H18" s="14">
        <f>SUM(H13:H17)</f>
        <v>15.32</v>
      </c>
      <c r="I18" s="14">
        <f>SUM(I13:I17)</f>
        <v>75.929999999999993</v>
      </c>
      <c r="J18" s="14">
        <f>SUM(J13:J17)</f>
        <v>508</v>
      </c>
      <c r="K18" s="20"/>
      <c r="L18" s="14">
        <v>66.8</v>
      </c>
    </row>
    <row r="19" spans="1:12" ht="15.75" customHeight="1" thickBot="1" x14ac:dyDescent="0.25">
      <c r="A19" s="27">
        <f>A13</f>
        <v>1</v>
      </c>
      <c r="B19" s="27">
        <f>B13</f>
        <v>2</v>
      </c>
      <c r="C19" s="55" t="s">
        <v>4</v>
      </c>
      <c r="D19" s="56"/>
      <c r="E19" s="25"/>
      <c r="F19" s="26">
        <f xml:space="preserve"> F18</f>
        <v>540</v>
      </c>
      <c r="G19" s="26">
        <f xml:space="preserve"> G18</f>
        <v>14.96</v>
      </c>
      <c r="H19" s="26">
        <f t="shared" ref="H19:L19" si="0" xml:space="preserve"> H18</f>
        <v>15.32</v>
      </c>
      <c r="I19" s="26">
        <f t="shared" si="0"/>
        <v>75.929999999999993</v>
      </c>
      <c r="J19" s="26">
        <f t="shared" si="0"/>
        <v>508</v>
      </c>
      <c r="K19" s="26"/>
      <c r="L19" s="26">
        <f t="shared" si="0"/>
        <v>66.8</v>
      </c>
    </row>
    <row r="20" spans="1:12" ht="15.75" thickBot="1" x14ac:dyDescent="0.3">
      <c r="A20" s="15">
        <v>1</v>
      </c>
      <c r="B20" s="16">
        <v>3</v>
      </c>
      <c r="C20" s="17" t="s">
        <v>20</v>
      </c>
      <c r="D20" s="41" t="s">
        <v>21</v>
      </c>
      <c r="E20" s="45" t="s">
        <v>45</v>
      </c>
      <c r="F20" s="48">
        <v>90</v>
      </c>
      <c r="G20" s="48">
        <v>11.07</v>
      </c>
      <c r="H20" s="48">
        <v>10.3</v>
      </c>
      <c r="I20" s="48">
        <v>2.95</v>
      </c>
      <c r="J20" s="48">
        <v>149</v>
      </c>
      <c r="K20" s="49" t="s">
        <v>46</v>
      </c>
      <c r="L20" s="33"/>
    </row>
    <row r="21" spans="1:12" ht="25.5" x14ac:dyDescent="0.25">
      <c r="A21" s="18"/>
      <c r="B21" s="10"/>
      <c r="C21" s="7"/>
      <c r="D21" s="42" t="s">
        <v>21</v>
      </c>
      <c r="E21" s="46" t="s">
        <v>47</v>
      </c>
      <c r="F21" s="50">
        <v>150</v>
      </c>
      <c r="G21" s="50">
        <v>5.64</v>
      </c>
      <c r="H21" s="50">
        <v>4.46</v>
      </c>
      <c r="I21" s="50">
        <v>35.94</v>
      </c>
      <c r="J21" s="50">
        <v>207</v>
      </c>
      <c r="K21" s="51" t="s">
        <v>48</v>
      </c>
      <c r="L21" s="34"/>
    </row>
    <row r="22" spans="1:12" ht="25.5" x14ac:dyDescent="0.25">
      <c r="A22" s="18"/>
      <c r="B22" s="10"/>
      <c r="C22" s="7"/>
      <c r="D22" s="43" t="s">
        <v>22</v>
      </c>
      <c r="E22" s="46" t="s">
        <v>32</v>
      </c>
      <c r="F22" s="50">
        <v>208</v>
      </c>
      <c r="G22" s="50">
        <v>0.02</v>
      </c>
      <c r="H22" s="50"/>
      <c r="I22" s="50">
        <v>7.99</v>
      </c>
      <c r="J22" s="50">
        <v>32</v>
      </c>
      <c r="K22" s="51" t="s">
        <v>38</v>
      </c>
      <c r="L22" s="34"/>
    </row>
    <row r="23" spans="1:12" ht="25.5" x14ac:dyDescent="0.25">
      <c r="A23" s="18"/>
      <c r="B23" s="10"/>
      <c r="C23" s="7"/>
      <c r="D23" s="43" t="s">
        <v>23</v>
      </c>
      <c r="E23" s="46" t="s">
        <v>33</v>
      </c>
      <c r="F23" s="50">
        <v>40</v>
      </c>
      <c r="G23" s="50">
        <v>2.52</v>
      </c>
      <c r="H23" s="50">
        <v>0.36</v>
      </c>
      <c r="I23" s="50">
        <v>18.84</v>
      </c>
      <c r="J23" s="50">
        <v>91</v>
      </c>
      <c r="K23" s="51"/>
      <c r="L23" s="34"/>
    </row>
    <row r="24" spans="1:12" ht="15" x14ac:dyDescent="0.25">
      <c r="A24" s="18"/>
      <c r="B24" s="10"/>
      <c r="C24" s="7"/>
      <c r="D24" s="44" t="s">
        <v>62</v>
      </c>
      <c r="E24" s="46" t="s">
        <v>49</v>
      </c>
      <c r="F24" s="50">
        <v>60</v>
      </c>
      <c r="G24" s="50">
        <v>0.85</v>
      </c>
      <c r="H24" s="50">
        <v>3.65</v>
      </c>
      <c r="I24" s="50">
        <v>5.01</v>
      </c>
      <c r="J24" s="50">
        <v>56</v>
      </c>
      <c r="K24" s="51" t="s">
        <v>50</v>
      </c>
      <c r="L24" s="34"/>
    </row>
    <row r="25" spans="1:12" ht="15" x14ac:dyDescent="0.25">
      <c r="A25" s="19"/>
      <c r="B25" s="12"/>
      <c r="C25" s="5"/>
      <c r="D25" s="13" t="s">
        <v>24</v>
      </c>
      <c r="E25" s="6"/>
      <c r="F25" s="14">
        <f>SUM(F20:F24)</f>
        <v>548</v>
      </c>
      <c r="G25" s="14">
        <f>SUM(G20:G24)</f>
        <v>20.100000000000001</v>
      </c>
      <c r="H25" s="14">
        <f>SUM(H20:H24)</f>
        <v>18.77</v>
      </c>
      <c r="I25" s="14">
        <f>SUM(I20:I24)</f>
        <v>70.73</v>
      </c>
      <c r="J25" s="14">
        <f>SUM(J20:J24)</f>
        <v>535</v>
      </c>
      <c r="K25" s="20"/>
      <c r="L25" s="14">
        <v>66.8</v>
      </c>
    </row>
    <row r="26" spans="1:12" ht="15.75" customHeight="1" thickBot="1" x14ac:dyDescent="0.25">
      <c r="A26" s="23">
        <f>A20</f>
        <v>1</v>
      </c>
      <c r="B26" s="24">
        <f>B20</f>
        <v>3</v>
      </c>
      <c r="C26" s="55" t="s">
        <v>4</v>
      </c>
      <c r="D26" s="56"/>
      <c r="E26" s="25"/>
      <c r="F26" s="26">
        <f xml:space="preserve"> F25</f>
        <v>548</v>
      </c>
      <c r="G26" s="26">
        <f t="shared" ref="G26:L26" si="1" xml:space="preserve"> G25</f>
        <v>20.100000000000001</v>
      </c>
      <c r="H26" s="26">
        <f t="shared" si="1"/>
        <v>18.77</v>
      </c>
      <c r="I26" s="26">
        <f t="shared" si="1"/>
        <v>70.73</v>
      </c>
      <c r="J26" s="26">
        <f t="shared" si="1"/>
        <v>535</v>
      </c>
      <c r="K26" s="26"/>
      <c r="L26" s="26">
        <f t="shared" si="1"/>
        <v>66.8</v>
      </c>
    </row>
    <row r="27" spans="1:12" ht="15" x14ac:dyDescent="0.25">
      <c r="A27" s="15">
        <v>1</v>
      </c>
      <c r="B27" s="16">
        <v>4</v>
      </c>
      <c r="C27" s="17" t="s">
        <v>20</v>
      </c>
      <c r="D27" s="41" t="s">
        <v>21</v>
      </c>
      <c r="E27" s="45" t="s">
        <v>51</v>
      </c>
      <c r="F27" s="48">
        <v>200</v>
      </c>
      <c r="G27" s="48">
        <v>15.44</v>
      </c>
      <c r="H27" s="48">
        <v>19.29</v>
      </c>
      <c r="I27" s="48">
        <v>45.88</v>
      </c>
      <c r="J27" s="48">
        <v>419</v>
      </c>
      <c r="K27" s="49" t="s">
        <v>42</v>
      </c>
      <c r="L27" s="33"/>
    </row>
    <row r="28" spans="1:12" ht="15" x14ac:dyDescent="0.25">
      <c r="A28" s="18"/>
      <c r="B28" s="10"/>
      <c r="C28" s="7"/>
      <c r="D28" s="47"/>
      <c r="E28" s="46"/>
      <c r="F28" s="50"/>
      <c r="G28" s="50"/>
      <c r="H28" s="50"/>
      <c r="I28" s="50"/>
      <c r="J28" s="50"/>
      <c r="K28" s="51"/>
      <c r="L28" s="34"/>
    </row>
    <row r="29" spans="1:12" ht="15" x14ac:dyDescent="0.25">
      <c r="A29" s="18"/>
      <c r="B29" s="10"/>
      <c r="C29" s="7"/>
      <c r="D29" s="43" t="s">
        <v>22</v>
      </c>
      <c r="E29" s="46" t="s">
        <v>52</v>
      </c>
      <c r="F29" s="50">
        <v>200</v>
      </c>
      <c r="G29" s="50">
        <v>0.1</v>
      </c>
      <c r="H29" s="50">
        <v>0.04</v>
      </c>
      <c r="I29" s="50">
        <v>10.71</v>
      </c>
      <c r="J29" s="50">
        <v>44</v>
      </c>
      <c r="K29" s="51" t="s">
        <v>46</v>
      </c>
      <c r="L29" s="34"/>
    </row>
    <row r="30" spans="1:12" ht="25.5" x14ac:dyDescent="0.25">
      <c r="A30" s="18"/>
      <c r="B30" s="10"/>
      <c r="C30" s="7"/>
      <c r="D30" s="43" t="s">
        <v>23</v>
      </c>
      <c r="E30" s="46" t="s">
        <v>33</v>
      </c>
      <c r="F30" s="50">
        <v>40</v>
      </c>
      <c r="G30" s="50">
        <v>2.52</v>
      </c>
      <c r="H30" s="50">
        <v>0.36</v>
      </c>
      <c r="I30" s="50">
        <v>18.84</v>
      </c>
      <c r="J30" s="50">
        <v>91</v>
      </c>
      <c r="K30" s="51"/>
      <c r="L30" s="34"/>
    </row>
    <row r="31" spans="1:12" ht="25.5" x14ac:dyDescent="0.25">
      <c r="A31" s="18"/>
      <c r="B31" s="10"/>
      <c r="C31" s="7"/>
      <c r="D31" s="43" t="s">
        <v>74</v>
      </c>
      <c r="E31" s="46" t="s">
        <v>43</v>
      </c>
      <c r="F31" s="50">
        <v>100</v>
      </c>
      <c r="G31" s="50">
        <v>0.4</v>
      </c>
      <c r="H31" s="50">
        <v>0.4</v>
      </c>
      <c r="I31" s="50">
        <v>9.8000000000000007</v>
      </c>
      <c r="J31" s="50">
        <v>47</v>
      </c>
      <c r="K31" s="51" t="s">
        <v>44</v>
      </c>
      <c r="L31" s="34"/>
    </row>
    <row r="32" spans="1:12" ht="15" x14ac:dyDescent="0.25">
      <c r="A32" s="19"/>
      <c r="B32" s="12"/>
      <c r="C32" s="5"/>
      <c r="D32" s="13" t="s">
        <v>24</v>
      </c>
      <c r="E32" s="6"/>
      <c r="F32" s="14">
        <f>SUM(F27:F31)</f>
        <v>540</v>
      </c>
      <c r="G32" s="14">
        <f>SUM(G27:G31)</f>
        <v>18.459999999999997</v>
      </c>
      <c r="H32" s="14">
        <f>SUM(H27:H31)</f>
        <v>20.089999999999996</v>
      </c>
      <c r="I32" s="14">
        <f>SUM(I27:I31)</f>
        <v>85.23</v>
      </c>
      <c r="J32" s="14">
        <f>SUM(J27:J31)</f>
        <v>601</v>
      </c>
      <c r="K32" s="20"/>
      <c r="L32" s="14">
        <v>66.8</v>
      </c>
    </row>
    <row r="33" spans="1:12" ht="15.75" customHeight="1" thickBot="1" x14ac:dyDescent="0.25">
      <c r="A33" s="23">
        <f>A27</f>
        <v>1</v>
      </c>
      <c r="B33" s="24">
        <f>B27</f>
        <v>4</v>
      </c>
      <c r="C33" s="55" t="s">
        <v>4</v>
      </c>
      <c r="D33" s="56"/>
      <c r="E33" s="25"/>
      <c r="F33" s="26">
        <f>F32</f>
        <v>540</v>
      </c>
      <c r="G33" s="26">
        <f t="shared" ref="G33:L33" si="2">G32</f>
        <v>18.459999999999997</v>
      </c>
      <c r="H33" s="26">
        <f t="shared" si="2"/>
        <v>20.089999999999996</v>
      </c>
      <c r="I33" s="26">
        <f t="shared" si="2"/>
        <v>85.23</v>
      </c>
      <c r="J33" s="26">
        <f t="shared" si="2"/>
        <v>601</v>
      </c>
      <c r="K33" s="26"/>
      <c r="L33" s="26">
        <f t="shared" si="2"/>
        <v>66.8</v>
      </c>
    </row>
    <row r="34" spans="1:12" ht="15.75" thickBot="1" x14ac:dyDescent="0.3">
      <c r="A34" s="15">
        <v>1</v>
      </c>
      <c r="B34" s="16">
        <v>5</v>
      </c>
      <c r="C34" s="17" t="s">
        <v>20</v>
      </c>
      <c r="D34" s="41" t="s">
        <v>21</v>
      </c>
      <c r="E34" s="45" t="s">
        <v>53</v>
      </c>
      <c r="F34" s="48">
        <v>90</v>
      </c>
      <c r="G34" s="48">
        <v>12.2</v>
      </c>
      <c r="H34" s="48">
        <v>7.8</v>
      </c>
      <c r="I34" s="48">
        <v>5.92</v>
      </c>
      <c r="J34" s="48">
        <v>143</v>
      </c>
      <c r="K34" s="49" t="s">
        <v>42</v>
      </c>
      <c r="L34" s="33"/>
    </row>
    <row r="35" spans="1:12" ht="25.5" x14ac:dyDescent="0.25">
      <c r="A35" s="18"/>
      <c r="B35" s="10"/>
      <c r="C35" s="7"/>
      <c r="D35" s="42" t="s">
        <v>21</v>
      </c>
      <c r="E35" s="46" t="s">
        <v>54</v>
      </c>
      <c r="F35" s="50">
        <v>150</v>
      </c>
      <c r="G35" s="50">
        <v>3.28</v>
      </c>
      <c r="H35" s="50">
        <v>4.6500000000000004</v>
      </c>
      <c r="I35" s="50">
        <v>22.02</v>
      </c>
      <c r="J35" s="50">
        <v>146</v>
      </c>
      <c r="K35" s="51" t="s">
        <v>55</v>
      </c>
      <c r="L35" s="34"/>
    </row>
    <row r="36" spans="1:12" ht="15" x14ac:dyDescent="0.25">
      <c r="A36" s="18"/>
      <c r="B36" s="10"/>
      <c r="C36" s="7"/>
      <c r="D36" s="43" t="s">
        <v>22</v>
      </c>
      <c r="E36" s="46" t="s">
        <v>56</v>
      </c>
      <c r="F36" s="50">
        <v>200</v>
      </c>
      <c r="G36" s="50">
        <v>0.8</v>
      </c>
      <c r="H36" s="50">
        <v>0.06</v>
      </c>
      <c r="I36" s="50">
        <v>18.46</v>
      </c>
      <c r="J36" s="50">
        <v>79</v>
      </c>
      <c r="K36" s="51" t="s">
        <v>41</v>
      </c>
      <c r="L36" s="34"/>
    </row>
    <row r="37" spans="1:12" ht="25.5" x14ac:dyDescent="0.25">
      <c r="A37" s="18"/>
      <c r="B37" s="10"/>
      <c r="C37" s="7"/>
      <c r="D37" s="43" t="s">
        <v>23</v>
      </c>
      <c r="E37" s="46" t="s">
        <v>33</v>
      </c>
      <c r="F37" s="50">
        <v>40</v>
      </c>
      <c r="G37" s="50">
        <v>2.52</v>
      </c>
      <c r="H37" s="50">
        <v>0.36</v>
      </c>
      <c r="I37" s="50">
        <v>18.84</v>
      </c>
      <c r="J37" s="50">
        <v>91</v>
      </c>
      <c r="K37" s="51"/>
      <c r="L37" s="34"/>
    </row>
    <row r="38" spans="1:12" ht="15" x14ac:dyDescent="0.25">
      <c r="A38" s="18"/>
      <c r="B38" s="10"/>
      <c r="C38" s="7"/>
      <c r="D38" s="44" t="s">
        <v>62</v>
      </c>
      <c r="E38" s="46" t="s">
        <v>57</v>
      </c>
      <c r="F38" s="50">
        <v>60</v>
      </c>
      <c r="G38" s="50">
        <v>0.93</v>
      </c>
      <c r="H38" s="50">
        <v>3.05</v>
      </c>
      <c r="I38" s="50">
        <v>5.64</v>
      </c>
      <c r="J38" s="50">
        <v>54</v>
      </c>
      <c r="K38" s="51" t="s">
        <v>58</v>
      </c>
      <c r="L38" s="34"/>
    </row>
    <row r="39" spans="1:12" ht="15" x14ac:dyDescent="0.25">
      <c r="A39" s="19"/>
      <c r="B39" s="12"/>
      <c r="C39" s="5"/>
      <c r="D39" s="13" t="s">
        <v>24</v>
      </c>
      <c r="E39" s="6"/>
      <c r="F39" s="14">
        <f>SUM(F34:F38)</f>
        <v>540</v>
      </c>
      <c r="G39" s="14">
        <f>SUM(G34:G38)</f>
        <v>19.729999999999997</v>
      </c>
      <c r="H39" s="14">
        <f>SUM(H34:H38)</f>
        <v>15.919999999999998</v>
      </c>
      <c r="I39" s="14">
        <f>SUM(I34:I38)</f>
        <v>70.88</v>
      </c>
      <c r="J39" s="14">
        <f>SUM(J34:J38)</f>
        <v>513</v>
      </c>
      <c r="K39" s="20"/>
      <c r="L39" s="14">
        <v>66.8</v>
      </c>
    </row>
    <row r="40" spans="1:12" ht="15.75" customHeight="1" thickBot="1" x14ac:dyDescent="0.25">
      <c r="A40" s="23">
        <f>A34</f>
        <v>1</v>
      </c>
      <c r="B40" s="24">
        <f>B34</f>
        <v>5</v>
      </c>
      <c r="C40" s="55" t="s">
        <v>4</v>
      </c>
      <c r="D40" s="56"/>
      <c r="E40" s="25"/>
      <c r="F40" s="26">
        <f xml:space="preserve"> F39</f>
        <v>540</v>
      </c>
      <c r="G40" s="26">
        <f t="shared" ref="G40:L40" si="3" xml:space="preserve"> G39</f>
        <v>19.729999999999997</v>
      </c>
      <c r="H40" s="26">
        <f t="shared" si="3"/>
        <v>15.919999999999998</v>
      </c>
      <c r="I40" s="26">
        <f t="shared" si="3"/>
        <v>70.88</v>
      </c>
      <c r="J40" s="26">
        <f t="shared" si="3"/>
        <v>513</v>
      </c>
      <c r="K40" s="26"/>
      <c r="L40" s="26">
        <f t="shared" si="3"/>
        <v>66.8</v>
      </c>
    </row>
    <row r="41" spans="1:12" ht="15.75" thickBot="1" x14ac:dyDescent="0.3">
      <c r="A41" s="15">
        <v>2</v>
      </c>
      <c r="B41" s="16">
        <v>1</v>
      </c>
      <c r="C41" s="17" t="s">
        <v>20</v>
      </c>
      <c r="D41" s="41" t="s">
        <v>21</v>
      </c>
      <c r="E41" s="45" t="s">
        <v>59</v>
      </c>
      <c r="F41" s="48">
        <v>100</v>
      </c>
      <c r="G41" s="48">
        <v>9.56</v>
      </c>
      <c r="H41" s="48">
        <v>10.42</v>
      </c>
      <c r="I41" s="48">
        <v>9.23</v>
      </c>
      <c r="J41" s="48">
        <v>169</v>
      </c>
      <c r="K41" s="49" t="s">
        <v>60</v>
      </c>
      <c r="L41" s="33"/>
    </row>
    <row r="42" spans="1:12" ht="15" x14ac:dyDescent="0.25">
      <c r="A42" s="18"/>
      <c r="B42" s="10"/>
      <c r="C42" s="7"/>
      <c r="D42" s="42" t="s">
        <v>21</v>
      </c>
      <c r="E42" s="46" t="s">
        <v>47</v>
      </c>
      <c r="F42" s="50">
        <v>150</v>
      </c>
      <c r="G42" s="50">
        <v>5.64</v>
      </c>
      <c r="H42" s="50">
        <v>4.46</v>
      </c>
      <c r="I42" s="50">
        <v>35.94</v>
      </c>
      <c r="J42" s="50">
        <v>207</v>
      </c>
      <c r="K42" s="51" t="s">
        <v>61</v>
      </c>
      <c r="L42" s="34"/>
    </row>
    <row r="43" spans="1:12" ht="25.5" x14ac:dyDescent="0.25">
      <c r="A43" s="18"/>
      <c r="B43" s="10"/>
      <c r="C43" s="7"/>
      <c r="D43" s="43" t="s">
        <v>22</v>
      </c>
      <c r="E43" s="46" t="s">
        <v>32</v>
      </c>
      <c r="F43" s="50">
        <v>208</v>
      </c>
      <c r="G43" s="50">
        <v>0.02</v>
      </c>
      <c r="H43" s="50"/>
      <c r="I43" s="50">
        <v>7.99</v>
      </c>
      <c r="J43" s="50">
        <v>32</v>
      </c>
      <c r="K43" s="51" t="s">
        <v>38</v>
      </c>
      <c r="L43" s="34"/>
    </row>
    <row r="44" spans="1:12" ht="25.5" x14ac:dyDescent="0.25">
      <c r="A44" s="18"/>
      <c r="B44" s="10"/>
      <c r="C44" s="7"/>
      <c r="D44" s="43" t="s">
        <v>23</v>
      </c>
      <c r="E44" s="46" t="s">
        <v>33</v>
      </c>
      <c r="F44" s="50">
        <v>40</v>
      </c>
      <c r="G44" s="50">
        <v>2.52</v>
      </c>
      <c r="H44" s="50">
        <v>0.36</v>
      </c>
      <c r="I44" s="50">
        <v>18.84</v>
      </c>
      <c r="J44" s="50">
        <v>91</v>
      </c>
      <c r="K44" s="51"/>
      <c r="L44" s="34"/>
    </row>
    <row r="45" spans="1:12" ht="15" x14ac:dyDescent="0.25">
      <c r="A45" s="18"/>
      <c r="B45" s="10"/>
      <c r="C45" s="7"/>
      <c r="D45" s="44" t="s">
        <v>62</v>
      </c>
      <c r="E45" s="46" t="s">
        <v>34</v>
      </c>
      <c r="F45" s="50">
        <v>60</v>
      </c>
      <c r="G45" s="50">
        <v>0.7</v>
      </c>
      <c r="H45" s="50">
        <v>3.05</v>
      </c>
      <c r="I45" s="50">
        <v>6.72</v>
      </c>
      <c r="J45" s="50">
        <v>58</v>
      </c>
      <c r="K45" s="51" t="s">
        <v>37</v>
      </c>
      <c r="L45" s="34"/>
    </row>
    <row r="46" spans="1:12" ht="15" x14ac:dyDescent="0.25">
      <c r="A46" s="19"/>
      <c r="B46" s="12"/>
      <c r="C46" s="5"/>
      <c r="D46" s="13" t="s">
        <v>24</v>
      </c>
      <c r="E46" s="6"/>
      <c r="F46" s="14">
        <f>SUM(F41:F45)</f>
        <v>558</v>
      </c>
      <c r="G46" s="14">
        <f>SUM(G41:G45)</f>
        <v>18.439999999999998</v>
      </c>
      <c r="H46" s="14">
        <f>SUM(H41:H45)</f>
        <v>18.29</v>
      </c>
      <c r="I46" s="14">
        <f>SUM(I41:I45)</f>
        <v>78.72</v>
      </c>
      <c r="J46" s="14">
        <f>SUM(J41:J45)</f>
        <v>557</v>
      </c>
      <c r="K46" s="20"/>
      <c r="L46" s="14">
        <v>66.8</v>
      </c>
    </row>
    <row r="47" spans="1:12" ht="15.75" thickBot="1" x14ac:dyDescent="0.25">
      <c r="A47" s="23">
        <f>A41</f>
        <v>2</v>
      </c>
      <c r="B47" s="24">
        <f>B41</f>
        <v>1</v>
      </c>
      <c r="C47" s="55" t="s">
        <v>4</v>
      </c>
      <c r="D47" s="56"/>
      <c r="E47" s="25"/>
      <c r="F47" s="26">
        <f xml:space="preserve"> F46</f>
        <v>558</v>
      </c>
      <c r="G47" s="26">
        <f t="shared" ref="G47:L47" si="4" xml:space="preserve"> G46</f>
        <v>18.439999999999998</v>
      </c>
      <c r="H47" s="26">
        <f t="shared" si="4"/>
        <v>18.29</v>
      </c>
      <c r="I47" s="26">
        <f t="shared" si="4"/>
        <v>78.72</v>
      </c>
      <c r="J47" s="26">
        <f t="shared" si="4"/>
        <v>557</v>
      </c>
      <c r="K47" s="26"/>
      <c r="L47" s="26">
        <f t="shared" si="4"/>
        <v>66.8</v>
      </c>
    </row>
    <row r="48" spans="1:12" ht="15" x14ac:dyDescent="0.25">
      <c r="A48" s="9">
        <v>2</v>
      </c>
      <c r="B48" s="10">
        <v>2</v>
      </c>
      <c r="C48" s="17" t="s">
        <v>20</v>
      </c>
      <c r="D48" s="41" t="s">
        <v>21</v>
      </c>
      <c r="E48" s="45" t="s">
        <v>63</v>
      </c>
      <c r="F48" s="48">
        <v>200</v>
      </c>
      <c r="G48" s="48">
        <v>11.39</v>
      </c>
      <c r="H48" s="48">
        <v>14.9</v>
      </c>
      <c r="I48" s="48">
        <v>29.09</v>
      </c>
      <c r="J48" s="48">
        <v>296</v>
      </c>
      <c r="K48" s="49" t="s">
        <v>41</v>
      </c>
      <c r="L48" s="33"/>
    </row>
    <row r="49" spans="1:12" ht="15" x14ac:dyDescent="0.25">
      <c r="A49" s="9"/>
      <c r="B49" s="10"/>
      <c r="C49" s="7"/>
      <c r="D49" s="47"/>
      <c r="E49" s="46"/>
      <c r="F49" s="50"/>
      <c r="G49" s="50"/>
      <c r="H49" s="50"/>
      <c r="I49" s="50"/>
      <c r="J49" s="50"/>
      <c r="K49" s="51"/>
      <c r="L49" s="34"/>
    </row>
    <row r="50" spans="1:12" ht="15" x14ac:dyDescent="0.25">
      <c r="A50" s="9"/>
      <c r="B50" s="10"/>
      <c r="C50" s="7"/>
      <c r="D50" s="43" t="s">
        <v>22</v>
      </c>
      <c r="E50" s="46" t="s">
        <v>56</v>
      </c>
      <c r="F50" s="50">
        <v>200</v>
      </c>
      <c r="G50" s="50">
        <v>0.8</v>
      </c>
      <c r="H50" s="50">
        <v>0.06</v>
      </c>
      <c r="I50" s="50">
        <v>18.46</v>
      </c>
      <c r="J50" s="50">
        <v>79</v>
      </c>
      <c r="K50" s="51" t="s">
        <v>41</v>
      </c>
      <c r="L50" s="34"/>
    </row>
    <row r="51" spans="1:12" ht="25.5" x14ac:dyDescent="0.25">
      <c r="A51" s="9"/>
      <c r="B51" s="10"/>
      <c r="C51" s="7"/>
      <c r="D51" s="43" t="s">
        <v>23</v>
      </c>
      <c r="E51" s="46" t="s">
        <v>33</v>
      </c>
      <c r="F51" s="50">
        <v>40</v>
      </c>
      <c r="G51" s="50">
        <v>2.52</v>
      </c>
      <c r="H51" s="50">
        <v>0.36</v>
      </c>
      <c r="I51" s="50">
        <v>18.84</v>
      </c>
      <c r="J51" s="50">
        <v>91</v>
      </c>
      <c r="K51" s="51"/>
      <c r="L51" s="34"/>
    </row>
    <row r="52" spans="1:12" ht="15" x14ac:dyDescent="0.25">
      <c r="A52" s="9"/>
      <c r="B52" s="10"/>
      <c r="C52" s="7"/>
      <c r="D52" s="43" t="s">
        <v>74</v>
      </c>
      <c r="E52" s="46" t="s">
        <v>43</v>
      </c>
      <c r="F52" s="50">
        <v>100</v>
      </c>
      <c r="G52" s="50">
        <v>0.4</v>
      </c>
      <c r="H52" s="50">
        <v>0.4</v>
      </c>
      <c r="I52" s="50">
        <v>9.8000000000000007</v>
      </c>
      <c r="J52" s="50">
        <v>47</v>
      </c>
      <c r="K52" s="51" t="s">
        <v>64</v>
      </c>
      <c r="L52" s="34"/>
    </row>
    <row r="53" spans="1:12" ht="15" x14ac:dyDescent="0.25">
      <c r="A53" s="11"/>
      <c r="B53" s="12"/>
      <c r="C53" s="5"/>
      <c r="D53" s="13" t="s">
        <v>24</v>
      </c>
      <c r="E53" s="6"/>
      <c r="F53" s="14">
        <f>SUM(F48:F52)</f>
        <v>540</v>
      </c>
      <c r="G53" s="14">
        <f>SUM(G48:G52)</f>
        <v>15.110000000000001</v>
      </c>
      <c r="H53" s="14">
        <f>SUM(H48:H52)</f>
        <v>15.72</v>
      </c>
      <c r="I53" s="14">
        <f>SUM(I48:I52)</f>
        <v>76.19</v>
      </c>
      <c r="J53" s="14">
        <f>SUM(J48:J52)</f>
        <v>513</v>
      </c>
      <c r="K53" s="20"/>
      <c r="L53" s="14">
        <v>66.8</v>
      </c>
    </row>
    <row r="54" spans="1:12" ht="15.75" thickBot="1" x14ac:dyDescent="0.25">
      <c r="A54" s="27">
        <f>A48</f>
        <v>2</v>
      </c>
      <c r="B54" s="27">
        <f>B48</f>
        <v>2</v>
      </c>
      <c r="C54" s="55" t="s">
        <v>4</v>
      </c>
      <c r="D54" s="56"/>
      <c r="E54" s="25"/>
      <c r="F54" s="26">
        <f>F53</f>
        <v>540</v>
      </c>
      <c r="G54" s="26">
        <f t="shared" ref="G54:L54" si="5">G53</f>
        <v>15.110000000000001</v>
      </c>
      <c r="H54" s="26">
        <f t="shared" si="5"/>
        <v>15.72</v>
      </c>
      <c r="I54" s="26">
        <f t="shared" si="5"/>
        <v>76.19</v>
      </c>
      <c r="J54" s="26">
        <f t="shared" si="5"/>
        <v>513</v>
      </c>
      <c r="K54" s="26"/>
      <c r="L54" s="26">
        <f t="shared" si="5"/>
        <v>66.8</v>
      </c>
    </row>
    <row r="55" spans="1:12" ht="26.25" thickBot="1" x14ac:dyDescent="0.3">
      <c r="A55" s="15">
        <v>2</v>
      </c>
      <c r="B55" s="16">
        <v>3</v>
      </c>
      <c r="C55" s="17" t="s">
        <v>20</v>
      </c>
      <c r="D55" s="41" t="s">
        <v>21</v>
      </c>
      <c r="E55" s="45" t="s">
        <v>65</v>
      </c>
      <c r="F55" s="48">
        <v>100</v>
      </c>
      <c r="G55" s="48">
        <v>12.5</v>
      </c>
      <c r="H55" s="48">
        <v>11.8</v>
      </c>
      <c r="I55" s="48">
        <v>7.2</v>
      </c>
      <c r="J55" s="48">
        <v>185</v>
      </c>
      <c r="K55" s="49" t="s">
        <v>66</v>
      </c>
      <c r="L55" s="33"/>
    </row>
    <row r="56" spans="1:12" ht="15" x14ac:dyDescent="0.25">
      <c r="A56" s="18"/>
      <c r="B56" s="10"/>
      <c r="C56" s="7"/>
      <c r="D56" s="42" t="s">
        <v>21</v>
      </c>
      <c r="E56" s="46" t="s">
        <v>67</v>
      </c>
      <c r="F56" s="50">
        <v>150</v>
      </c>
      <c r="G56" s="50">
        <v>3.5</v>
      </c>
      <c r="H56" s="50">
        <v>4.6399999999999997</v>
      </c>
      <c r="I56" s="50">
        <v>22.02</v>
      </c>
      <c r="J56" s="50">
        <v>144</v>
      </c>
      <c r="K56" s="51" t="s">
        <v>68</v>
      </c>
      <c r="L56" s="34"/>
    </row>
    <row r="57" spans="1:12" ht="15" x14ac:dyDescent="0.25">
      <c r="A57" s="18"/>
      <c r="B57" s="10"/>
      <c r="C57" s="7"/>
      <c r="D57" s="43" t="s">
        <v>22</v>
      </c>
      <c r="E57" s="46" t="s">
        <v>69</v>
      </c>
      <c r="F57" s="50">
        <v>200</v>
      </c>
      <c r="G57" s="50">
        <v>0.1</v>
      </c>
      <c r="H57" s="50">
        <v>0.04</v>
      </c>
      <c r="I57" s="50">
        <v>10.71</v>
      </c>
      <c r="J57" s="50">
        <v>44</v>
      </c>
      <c r="K57" s="51" t="s">
        <v>42</v>
      </c>
      <c r="L57" s="34"/>
    </row>
    <row r="58" spans="1:12" ht="15.75" customHeight="1" x14ac:dyDescent="0.25">
      <c r="A58" s="18"/>
      <c r="B58" s="10"/>
      <c r="C58" s="7"/>
      <c r="D58" s="43" t="s">
        <v>23</v>
      </c>
      <c r="E58" s="46" t="s">
        <v>33</v>
      </c>
      <c r="F58" s="50">
        <v>40</v>
      </c>
      <c r="G58" s="50">
        <v>2.52</v>
      </c>
      <c r="H58" s="50">
        <v>0.36</v>
      </c>
      <c r="I58" s="50">
        <v>18.84</v>
      </c>
      <c r="J58" s="50">
        <v>91</v>
      </c>
      <c r="K58" s="51"/>
      <c r="L58" s="34"/>
    </row>
    <row r="59" spans="1:12" ht="15" x14ac:dyDescent="0.25">
      <c r="A59" s="18"/>
      <c r="B59" s="10"/>
      <c r="C59" s="7"/>
      <c r="D59" s="44" t="s">
        <v>62</v>
      </c>
      <c r="E59" s="46" t="s">
        <v>70</v>
      </c>
      <c r="F59" s="50">
        <v>60</v>
      </c>
      <c r="G59" s="50">
        <v>0.85</v>
      </c>
      <c r="H59" s="50">
        <v>3.65</v>
      </c>
      <c r="I59" s="50">
        <v>5.01</v>
      </c>
      <c r="J59" s="50">
        <v>56</v>
      </c>
      <c r="K59" s="51" t="s">
        <v>50</v>
      </c>
      <c r="L59" s="34"/>
    </row>
    <row r="60" spans="1:12" ht="15" x14ac:dyDescent="0.25">
      <c r="A60" s="19"/>
      <c r="B60" s="12"/>
      <c r="C60" s="5"/>
      <c r="D60" s="13" t="s">
        <v>24</v>
      </c>
      <c r="E60" s="6"/>
      <c r="F60" s="14">
        <f>SUM(F55:F59)</f>
        <v>550</v>
      </c>
      <c r="G60" s="14">
        <f>SUM(G55:G59)</f>
        <v>19.470000000000002</v>
      </c>
      <c r="H60" s="14">
        <f>SUM(H55:H59)</f>
        <v>20.49</v>
      </c>
      <c r="I60" s="14">
        <f>SUM(I55:I59)</f>
        <v>63.779999999999994</v>
      </c>
      <c r="J60" s="14">
        <f>SUM(J55:J59)</f>
        <v>520</v>
      </c>
      <c r="K60" s="20"/>
      <c r="L60" s="14">
        <v>66.8</v>
      </c>
    </row>
    <row r="61" spans="1:12" ht="15.75" thickBot="1" x14ac:dyDescent="0.25">
      <c r="A61" s="23">
        <f>A55</f>
        <v>2</v>
      </c>
      <c r="B61" s="24">
        <f>B55</f>
        <v>3</v>
      </c>
      <c r="C61" s="55" t="s">
        <v>4</v>
      </c>
      <c r="D61" s="56"/>
      <c r="E61" s="25"/>
      <c r="F61" s="26">
        <f>F60</f>
        <v>550</v>
      </c>
      <c r="G61" s="26">
        <f t="shared" ref="G61:L61" si="6">G60</f>
        <v>19.470000000000002</v>
      </c>
      <c r="H61" s="26">
        <f t="shared" si="6"/>
        <v>20.49</v>
      </c>
      <c r="I61" s="26">
        <f t="shared" si="6"/>
        <v>63.779999999999994</v>
      </c>
      <c r="J61" s="26">
        <f t="shared" si="6"/>
        <v>520</v>
      </c>
      <c r="K61" s="26"/>
      <c r="L61" s="26">
        <f t="shared" si="6"/>
        <v>66.8</v>
      </c>
    </row>
    <row r="62" spans="1:12" ht="15" x14ac:dyDescent="0.25">
      <c r="A62" s="15">
        <v>2</v>
      </c>
      <c r="B62" s="16">
        <v>4</v>
      </c>
      <c r="C62" s="17" t="s">
        <v>20</v>
      </c>
      <c r="D62" s="41" t="s">
        <v>21</v>
      </c>
      <c r="E62" s="45" t="s">
        <v>71</v>
      </c>
      <c r="F62" s="48">
        <v>200</v>
      </c>
      <c r="G62" s="48">
        <v>12.22</v>
      </c>
      <c r="H62" s="48">
        <v>15.61</v>
      </c>
      <c r="I62" s="48">
        <v>46.03</v>
      </c>
      <c r="J62" s="48">
        <v>373</v>
      </c>
      <c r="K62" s="49" t="s">
        <v>42</v>
      </c>
      <c r="L62" s="33"/>
    </row>
    <row r="63" spans="1:12" ht="15" x14ac:dyDescent="0.25">
      <c r="A63" s="18"/>
      <c r="B63" s="10"/>
      <c r="C63" s="7"/>
      <c r="D63" s="47"/>
      <c r="E63" s="46"/>
      <c r="F63" s="50"/>
      <c r="G63" s="50"/>
      <c r="H63" s="50"/>
      <c r="I63" s="50"/>
      <c r="J63" s="50"/>
      <c r="K63" s="51"/>
      <c r="L63" s="34"/>
    </row>
    <row r="64" spans="1:12" ht="25.5" x14ac:dyDescent="0.25">
      <c r="A64" s="18"/>
      <c r="B64" s="10"/>
      <c r="C64" s="7"/>
      <c r="D64" s="43" t="s">
        <v>22</v>
      </c>
      <c r="E64" s="46" t="s">
        <v>72</v>
      </c>
      <c r="F64" s="50">
        <v>208</v>
      </c>
      <c r="G64" s="50">
        <v>0.02</v>
      </c>
      <c r="H64" s="50"/>
      <c r="I64" s="50">
        <v>7.99</v>
      </c>
      <c r="J64" s="50">
        <v>32</v>
      </c>
      <c r="K64" s="51" t="s">
        <v>38</v>
      </c>
      <c r="L64" s="34"/>
    </row>
    <row r="65" spans="1:12" ht="25.5" x14ac:dyDescent="0.25">
      <c r="A65" s="18"/>
      <c r="B65" s="10"/>
      <c r="C65" s="7"/>
      <c r="D65" s="43" t="s">
        <v>23</v>
      </c>
      <c r="E65" s="46" t="s">
        <v>33</v>
      </c>
      <c r="F65" s="50">
        <v>40</v>
      </c>
      <c r="G65" s="50">
        <v>2.52</v>
      </c>
      <c r="H65" s="50">
        <v>0.36</v>
      </c>
      <c r="I65" s="50">
        <v>18.84</v>
      </c>
      <c r="J65" s="50">
        <v>91</v>
      </c>
      <c r="K65" s="51"/>
      <c r="L65" s="34"/>
    </row>
    <row r="66" spans="1:12" ht="25.5" x14ac:dyDescent="0.25">
      <c r="A66" s="18"/>
      <c r="B66" s="10"/>
      <c r="C66" s="7"/>
      <c r="D66" s="43" t="s">
        <v>74</v>
      </c>
      <c r="E66" s="46" t="s">
        <v>73</v>
      </c>
      <c r="F66" s="50">
        <v>100</v>
      </c>
      <c r="G66" s="50">
        <v>0.4</v>
      </c>
      <c r="H66" s="50">
        <v>0.4</v>
      </c>
      <c r="I66" s="50">
        <v>9.8000000000000007</v>
      </c>
      <c r="J66" s="50">
        <v>47</v>
      </c>
      <c r="K66" s="51" t="s">
        <v>44</v>
      </c>
      <c r="L66" s="34"/>
    </row>
    <row r="67" spans="1:12" ht="15" x14ac:dyDescent="0.25">
      <c r="A67" s="19"/>
      <c r="B67" s="12"/>
      <c r="C67" s="5"/>
      <c r="D67" s="13" t="s">
        <v>24</v>
      </c>
      <c r="E67" s="6"/>
      <c r="F67" s="14">
        <f>SUM(F62:F66)</f>
        <v>548</v>
      </c>
      <c r="G67" s="14">
        <f>SUM(G62:G66)</f>
        <v>15.16</v>
      </c>
      <c r="H67" s="14">
        <f>SUM(H62:H66)</f>
        <v>16.369999999999997</v>
      </c>
      <c r="I67" s="14">
        <f>SUM(I62:I66)</f>
        <v>82.66</v>
      </c>
      <c r="J67" s="14">
        <f>SUM(J62:J66)</f>
        <v>543</v>
      </c>
      <c r="K67" s="20"/>
      <c r="L67" s="14">
        <v>66.8</v>
      </c>
    </row>
    <row r="68" spans="1:12" ht="15.75" thickBot="1" x14ac:dyDescent="0.25">
      <c r="A68" s="23">
        <f>A62</f>
        <v>2</v>
      </c>
      <c r="B68" s="24">
        <f>B62</f>
        <v>4</v>
      </c>
      <c r="C68" s="55" t="s">
        <v>4</v>
      </c>
      <c r="D68" s="56"/>
      <c r="E68" s="25"/>
      <c r="F68" s="26">
        <f>F67</f>
        <v>548</v>
      </c>
      <c r="G68" s="26">
        <f t="shared" ref="G68:L68" si="7">G67</f>
        <v>15.16</v>
      </c>
      <c r="H68" s="26">
        <f t="shared" si="7"/>
        <v>16.369999999999997</v>
      </c>
      <c r="I68" s="26">
        <f t="shared" si="7"/>
        <v>82.66</v>
      </c>
      <c r="J68" s="26">
        <f t="shared" si="7"/>
        <v>543</v>
      </c>
      <c r="K68" s="26"/>
      <c r="L68" s="26">
        <f t="shared" si="7"/>
        <v>66.8</v>
      </c>
    </row>
    <row r="69" spans="1:12" ht="15.75" thickBot="1" x14ac:dyDescent="0.3">
      <c r="A69" s="15">
        <v>2</v>
      </c>
      <c r="B69" s="16">
        <v>5</v>
      </c>
      <c r="C69" s="17" t="s">
        <v>20</v>
      </c>
      <c r="D69" s="41" t="s">
        <v>21</v>
      </c>
      <c r="E69" s="45" t="s">
        <v>53</v>
      </c>
      <c r="F69" s="48">
        <v>90</v>
      </c>
      <c r="G69" s="48">
        <v>12.2</v>
      </c>
      <c r="H69" s="48">
        <v>7.8</v>
      </c>
      <c r="I69" s="48">
        <v>5.92</v>
      </c>
      <c r="J69" s="48">
        <v>143</v>
      </c>
      <c r="K69" s="49" t="s">
        <v>42</v>
      </c>
      <c r="L69" s="33"/>
    </row>
    <row r="70" spans="1:12" ht="25.5" x14ac:dyDescent="0.25">
      <c r="A70" s="18"/>
      <c r="B70" s="10"/>
      <c r="C70" s="7"/>
      <c r="D70" s="42" t="s">
        <v>21</v>
      </c>
      <c r="E70" s="46" t="s">
        <v>54</v>
      </c>
      <c r="F70" s="50">
        <v>150</v>
      </c>
      <c r="G70" s="50">
        <v>3.28</v>
      </c>
      <c r="H70" s="50">
        <v>4.6500000000000004</v>
      </c>
      <c r="I70" s="50">
        <v>22.02</v>
      </c>
      <c r="J70" s="50">
        <v>146</v>
      </c>
      <c r="K70" s="51" t="s">
        <v>55</v>
      </c>
      <c r="L70" s="34"/>
    </row>
    <row r="71" spans="1:12" ht="15" x14ac:dyDescent="0.25">
      <c r="A71" s="18"/>
      <c r="B71" s="10"/>
      <c r="C71" s="7"/>
      <c r="D71" s="43" t="s">
        <v>22</v>
      </c>
      <c r="E71" s="46" t="s">
        <v>40</v>
      </c>
      <c r="F71" s="50">
        <v>200</v>
      </c>
      <c r="G71" s="50">
        <v>0.8</v>
      </c>
      <c r="H71" s="50">
        <v>0.06</v>
      </c>
      <c r="I71" s="50">
        <v>18.46</v>
      </c>
      <c r="J71" s="50">
        <v>79</v>
      </c>
      <c r="K71" s="51" t="s">
        <v>41</v>
      </c>
      <c r="L71" s="34"/>
    </row>
    <row r="72" spans="1:12" ht="25.5" x14ac:dyDescent="0.25">
      <c r="A72" s="18"/>
      <c r="B72" s="10"/>
      <c r="C72" s="7"/>
      <c r="D72" s="43" t="s">
        <v>23</v>
      </c>
      <c r="E72" s="46" t="s">
        <v>33</v>
      </c>
      <c r="F72" s="50">
        <v>40</v>
      </c>
      <c r="G72" s="50">
        <v>2.52</v>
      </c>
      <c r="H72" s="50">
        <v>0.36</v>
      </c>
      <c r="I72" s="50">
        <v>18.84</v>
      </c>
      <c r="J72" s="50">
        <v>91</v>
      </c>
      <c r="K72" s="51"/>
      <c r="L72" s="34"/>
    </row>
    <row r="73" spans="1:12" ht="15" x14ac:dyDescent="0.25">
      <c r="A73" s="18"/>
      <c r="B73" s="10"/>
      <c r="C73" s="7"/>
      <c r="D73" s="44" t="s">
        <v>62</v>
      </c>
      <c r="E73" s="46" t="s">
        <v>57</v>
      </c>
      <c r="F73" s="50">
        <v>60</v>
      </c>
      <c r="G73" s="50">
        <v>0.93</v>
      </c>
      <c r="H73" s="50">
        <v>3.05</v>
      </c>
      <c r="I73" s="50">
        <v>5.64</v>
      </c>
      <c r="J73" s="50">
        <v>54</v>
      </c>
      <c r="K73" s="51" t="s">
        <v>58</v>
      </c>
      <c r="L73" s="34"/>
    </row>
    <row r="74" spans="1:12" ht="15.75" customHeight="1" x14ac:dyDescent="0.25">
      <c r="A74" s="19"/>
      <c r="B74" s="12"/>
      <c r="C74" s="5"/>
      <c r="D74" s="13" t="s">
        <v>24</v>
      </c>
      <c r="E74" s="6"/>
      <c r="F74" s="14">
        <f>SUM(F69:F73)</f>
        <v>540</v>
      </c>
      <c r="G74" s="14">
        <f>SUM(G69:G73)</f>
        <v>19.729999999999997</v>
      </c>
      <c r="H74" s="14">
        <f>SUM(H69:H73)</f>
        <v>15.919999999999998</v>
      </c>
      <c r="I74" s="14">
        <f>SUM(I69:I73)</f>
        <v>70.88</v>
      </c>
      <c r="J74" s="14">
        <f>SUM(J69:J73)</f>
        <v>513</v>
      </c>
      <c r="K74" s="20"/>
      <c r="L74" s="14">
        <v>66.8</v>
      </c>
    </row>
    <row r="75" spans="1:12" ht="15.75" thickBot="1" x14ac:dyDescent="0.25">
      <c r="A75" s="23">
        <f>A69</f>
        <v>2</v>
      </c>
      <c r="B75" s="24">
        <f>B69</f>
        <v>5</v>
      </c>
      <c r="C75" s="55" t="s">
        <v>4</v>
      </c>
      <c r="D75" s="56"/>
      <c r="E75" s="25"/>
      <c r="F75" s="26">
        <f>F74</f>
        <v>540</v>
      </c>
      <c r="G75" s="26">
        <f t="shared" ref="G75:L75" si="8">G74</f>
        <v>19.729999999999997</v>
      </c>
      <c r="H75" s="26">
        <f t="shared" si="8"/>
        <v>15.919999999999998</v>
      </c>
      <c r="I75" s="26">
        <f t="shared" si="8"/>
        <v>70.88</v>
      </c>
      <c r="J75" s="26">
        <f t="shared" si="8"/>
        <v>513</v>
      </c>
      <c r="K75" s="26"/>
      <c r="L75" s="26">
        <f t="shared" si="8"/>
        <v>66.8</v>
      </c>
    </row>
    <row r="76" spans="1:12" x14ac:dyDescent="0.2">
      <c r="A76" s="21"/>
      <c r="B76" s="22"/>
      <c r="C76" s="57" t="s">
        <v>5</v>
      </c>
      <c r="D76" s="57"/>
      <c r="E76" s="57"/>
      <c r="F76" s="28">
        <f>(F12+F19+F26+F33+F40+F47+F54+F61+F68+F75)/(IF(F12=0,0,1)+IF(F19=0,0,1)+IF(F26=0,0,1)+IF(F33=0,0,1)+IF(F40=0,0,1)+IF(F47=0,0,1)+IF(F54=0,0,1)+IF(F61=0,0,1)+IF(F68=0,0,1)+IF(F75=0,0,1))</f>
        <v>545.20000000000005</v>
      </c>
      <c r="G76" s="28">
        <f>(G12+G19+G26+G33+G40+G47+G54+G61+G68+G75)/(IF(G12=0,0,1)+IF(G19=0,0,1)+IF(G26=0,0,1)+IF(G33=0,0,1)+IF(G40=0,0,1)+IF(G47=0,0,1)+IF(G54=0,0,1)+IF(G61=0,0,1)+IF(G68=0,0,1)+IF(G75=0,0,1))</f>
        <v>18.048999999999999</v>
      </c>
      <c r="H76" s="28">
        <f>(H12+H19+H26+H33+H40+H47+H54+H61+H68+H75)/(IF(H12=0,0,1)+IF(H19=0,0,1)+IF(H26=0,0,1)+IF(H33=0,0,1)+IF(H40=0,0,1)+IF(H47=0,0,1)+IF(H54=0,0,1)+IF(H61=0,0,1)+IF(H68=0,0,1)+IF(H75=0,0,1))</f>
        <v>17.681999999999999</v>
      </c>
      <c r="I76" s="28">
        <f>(I12+I19+I26+I33+I40+I47+I54+I61+I68+I75)/(IF(I12=0,0,1)+IF(I19=0,0,1)+IF(I26=0,0,1)+IF(I33=0,0,1)+IF(I40=0,0,1)+IF(I47=0,0,1)+IF(I54=0,0,1)+IF(I61=0,0,1)+IF(I68=0,0,1)+IF(I75=0,0,1))</f>
        <v>74.048000000000002</v>
      </c>
      <c r="J76" s="28">
        <f>(J12+J19+J26+J33+J40+J47+J54+J61+J68+J75)/(IF(J12=0,0,1)+IF(J19=0,0,1)+IF(J26=0,0,1)+IF(J33=0,0,1)+IF(J40=0,0,1)+IF(J47=0,0,1)+IF(J54=0,0,1)+IF(J61=0,0,1)+IF(J68=0,0,1)+IF(J75=0,0,1))</f>
        <v>532.5</v>
      </c>
      <c r="K76" s="28"/>
      <c r="L76" s="28">
        <f>(L12+L19+L26+L33+L40+L47+L54+L61+L68+L75)/(IF(L12=0,0,1)+IF(L19=0,0,1)+IF(L26=0,0,1)+IF(L33=0,0,1)+IF(L40=0,0,1)+IF(L47=0,0,1)+IF(L54=0,0,1)+IF(L61=0,0,1)+IF(L68=0,0,1)+IF(L75=0,0,1))</f>
        <v>66.799999999999983</v>
      </c>
    </row>
  </sheetData>
  <mergeCells count="14">
    <mergeCell ref="C33:D33"/>
    <mergeCell ref="C40:D40"/>
    <mergeCell ref="C12:D12"/>
    <mergeCell ref="C76:E76"/>
    <mergeCell ref="C75:D75"/>
    <mergeCell ref="C47:D47"/>
    <mergeCell ref="C54:D54"/>
    <mergeCell ref="C61:D61"/>
    <mergeCell ref="C68:D68"/>
    <mergeCell ref="C1:E1"/>
    <mergeCell ref="H1:K1"/>
    <mergeCell ref="H2:K2"/>
    <mergeCell ref="C19:D19"/>
    <mergeCell ref="C26:D26"/>
  </mergeCells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2024-01-22T06:53:04Z</cp:lastPrinted>
  <dcterms:created xsi:type="dcterms:W3CDTF">2022-05-16T14:23:56Z</dcterms:created>
  <dcterms:modified xsi:type="dcterms:W3CDTF">2024-02-05T09:06:39Z</dcterms:modified>
</cp:coreProperties>
</file>