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3-2024\Food\"/>
    </mc:Choice>
  </mc:AlternateContent>
  <bookViews>
    <workbookView xWindow="0" yWindow="0" windowWidth="12990" windowHeight="10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28" i="1" l="1"/>
  <c r="A228" i="1"/>
  <c r="L227" i="1"/>
  <c r="L228" i="1" s="1"/>
  <c r="J227" i="1"/>
  <c r="I227" i="1"/>
  <c r="H227" i="1"/>
  <c r="G227" i="1"/>
  <c r="F227" i="1"/>
  <c r="A218" i="1"/>
  <c r="J217" i="1"/>
  <c r="J228" i="1" s="1"/>
  <c r="I217" i="1"/>
  <c r="I228" i="1" s="1"/>
  <c r="H217" i="1"/>
  <c r="H228" i="1" s="1"/>
  <c r="G217" i="1"/>
  <c r="G228" i="1" s="1"/>
  <c r="F217" i="1"/>
  <c r="F228" i="1" s="1"/>
  <c r="B210" i="1" l="1"/>
  <c r="A210" i="1"/>
  <c r="L209" i="1"/>
  <c r="L210" i="1" s="1"/>
  <c r="J209" i="1"/>
  <c r="I209" i="1"/>
  <c r="H209" i="1"/>
  <c r="G209" i="1"/>
  <c r="F209" i="1"/>
  <c r="A200" i="1"/>
  <c r="J199" i="1"/>
  <c r="I199" i="1"/>
  <c r="H199" i="1"/>
  <c r="G199" i="1"/>
  <c r="G210" i="1" s="1"/>
  <c r="F199" i="1"/>
  <c r="F210" i="1" l="1"/>
  <c r="J210" i="1"/>
  <c r="H210" i="1"/>
  <c r="I210" i="1"/>
  <c r="L191" i="1" l="1"/>
  <c r="J191" i="1"/>
  <c r="I191" i="1"/>
  <c r="H191" i="1"/>
  <c r="G191" i="1"/>
  <c r="F191" i="1"/>
  <c r="J181" i="1"/>
  <c r="I181" i="1"/>
  <c r="H181" i="1"/>
  <c r="G181" i="1"/>
  <c r="F181" i="1"/>
  <c r="F192" i="1" s="1"/>
  <c r="L172" i="1"/>
  <c r="J172" i="1"/>
  <c r="I172" i="1"/>
  <c r="H172" i="1"/>
  <c r="G172" i="1"/>
  <c r="F172" i="1"/>
  <c r="J162" i="1"/>
  <c r="I162" i="1"/>
  <c r="H162" i="1"/>
  <c r="G162" i="1"/>
  <c r="F162" i="1"/>
  <c r="L153" i="1"/>
  <c r="J153" i="1"/>
  <c r="I153" i="1"/>
  <c r="H153" i="1"/>
  <c r="G153" i="1"/>
  <c r="F153" i="1"/>
  <c r="J143" i="1"/>
  <c r="I143" i="1"/>
  <c r="H143" i="1"/>
  <c r="G143" i="1"/>
  <c r="F143" i="1"/>
  <c r="L134" i="1"/>
  <c r="J134" i="1"/>
  <c r="I134" i="1"/>
  <c r="H134" i="1"/>
  <c r="G134" i="1"/>
  <c r="F134" i="1"/>
  <c r="J124" i="1"/>
  <c r="I124" i="1"/>
  <c r="H124" i="1"/>
  <c r="G124" i="1"/>
  <c r="F124" i="1"/>
  <c r="L115" i="1"/>
  <c r="J115" i="1"/>
  <c r="I115" i="1"/>
  <c r="H115" i="1"/>
  <c r="G115" i="1"/>
  <c r="F115" i="1"/>
  <c r="J105" i="1"/>
  <c r="J116" i="1" s="1"/>
  <c r="I105" i="1"/>
  <c r="H105" i="1"/>
  <c r="G105" i="1"/>
  <c r="F105" i="1"/>
  <c r="L97" i="1"/>
  <c r="J97" i="1"/>
  <c r="I97" i="1"/>
  <c r="H97" i="1"/>
  <c r="G97" i="1"/>
  <c r="F97" i="1"/>
  <c r="J87" i="1"/>
  <c r="I87" i="1"/>
  <c r="H87" i="1"/>
  <c r="G87" i="1"/>
  <c r="F87" i="1"/>
  <c r="F98" i="1" s="1"/>
  <c r="L79" i="1"/>
  <c r="J79" i="1"/>
  <c r="I79" i="1"/>
  <c r="H79" i="1"/>
  <c r="G79" i="1"/>
  <c r="F79" i="1"/>
  <c r="J69" i="1"/>
  <c r="I69" i="1"/>
  <c r="H69" i="1"/>
  <c r="G69" i="1"/>
  <c r="F69" i="1"/>
  <c r="L60" i="1"/>
  <c r="J60" i="1"/>
  <c r="I60" i="1"/>
  <c r="H60" i="1"/>
  <c r="G60" i="1"/>
  <c r="F60" i="1"/>
  <c r="J50" i="1"/>
  <c r="I50" i="1"/>
  <c r="H50" i="1"/>
  <c r="G50" i="1"/>
  <c r="F50" i="1"/>
  <c r="L41" i="1"/>
  <c r="J41" i="1"/>
  <c r="I41" i="1"/>
  <c r="H41" i="1"/>
  <c r="G41" i="1"/>
  <c r="F41" i="1"/>
  <c r="J31" i="1"/>
  <c r="J42" i="1" s="1"/>
  <c r="I31" i="1"/>
  <c r="H31" i="1"/>
  <c r="G31" i="1"/>
  <c r="F31" i="1"/>
  <c r="L22" i="1"/>
  <c r="L23" i="1" s="1"/>
  <c r="J22" i="1"/>
  <c r="I22" i="1"/>
  <c r="H22" i="1"/>
  <c r="G22" i="1"/>
  <c r="F22" i="1"/>
  <c r="J12" i="1"/>
  <c r="I12" i="1"/>
  <c r="H12" i="1"/>
  <c r="G12" i="1"/>
  <c r="F12" i="1"/>
  <c r="B192" i="1"/>
  <c r="A192" i="1"/>
  <c r="A182" i="1"/>
  <c r="B173" i="1"/>
  <c r="A173" i="1"/>
  <c r="A163" i="1"/>
  <c r="B154" i="1"/>
  <c r="A154" i="1"/>
  <c r="A144" i="1"/>
  <c r="B135" i="1"/>
  <c r="A135" i="1"/>
  <c r="B125" i="1"/>
  <c r="A125" i="1"/>
  <c r="B116" i="1"/>
  <c r="A116" i="1"/>
  <c r="A106" i="1"/>
  <c r="B98" i="1"/>
  <c r="A98" i="1"/>
  <c r="B88" i="1"/>
  <c r="A88" i="1"/>
  <c r="B80" i="1"/>
  <c r="A80" i="1"/>
  <c r="B70" i="1"/>
  <c r="A70" i="1"/>
  <c r="B61" i="1"/>
  <c r="A61" i="1"/>
  <c r="B51" i="1"/>
  <c r="A51" i="1"/>
  <c r="B42" i="1"/>
  <c r="A42" i="1"/>
  <c r="B32" i="1"/>
  <c r="A32" i="1"/>
  <c r="B23" i="1"/>
  <c r="A23" i="1"/>
  <c r="B13" i="1"/>
  <c r="A13" i="1"/>
  <c r="F135" i="1" l="1"/>
  <c r="J135" i="1"/>
  <c r="F173" i="1"/>
  <c r="J23" i="1"/>
  <c r="F42" i="1"/>
  <c r="F23" i="1"/>
  <c r="J98" i="1"/>
  <c r="F116" i="1"/>
  <c r="J192" i="1"/>
  <c r="J173" i="1"/>
  <c r="F80" i="1"/>
  <c r="J80" i="1"/>
  <c r="F154" i="1"/>
  <c r="J154" i="1"/>
  <c r="F61" i="1"/>
  <c r="J61" i="1"/>
  <c r="G23" i="1"/>
  <c r="G42" i="1"/>
  <c r="L42" i="1"/>
  <c r="L229" i="1" s="1"/>
  <c r="G61" i="1"/>
  <c r="L61" i="1"/>
  <c r="G80" i="1"/>
  <c r="L80" i="1"/>
  <c r="G98" i="1"/>
  <c r="L98" i="1"/>
  <c r="G116" i="1"/>
  <c r="L116" i="1"/>
  <c r="G135" i="1"/>
  <c r="L135" i="1"/>
  <c r="G154" i="1"/>
  <c r="L154" i="1"/>
  <c r="G173" i="1"/>
  <c r="L173" i="1"/>
  <c r="G192" i="1"/>
  <c r="L192" i="1"/>
  <c r="H23" i="1"/>
  <c r="H61" i="1"/>
  <c r="H98" i="1"/>
  <c r="H135" i="1"/>
  <c r="H173" i="1"/>
  <c r="I23" i="1"/>
  <c r="I61" i="1"/>
  <c r="I98" i="1"/>
  <c r="I135" i="1"/>
  <c r="I173" i="1"/>
  <c r="H42" i="1"/>
  <c r="H80" i="1"/>
  <c r="H116" i="1"/>
  <c r="H154" i="1"/>
  <c r="H192" i="1"/>
  <c r="I42" i="1"/>
  <c r="I80" i="1"/>
  <c r="I116" i="1"/>
  <c r="I154" i="1"/>
  <c r="I192" i="1"/>
  <c r="I229" i="1" l="1"/>
  <c r="G229" i="1"/>
  <c r="J229" i="1"/>
  <c r="H229" i="1"/>
  <c r="F229" i="1"/>
</calcChain>
</file>

<file path=xl/sharedStrings.xml><?xml version="1.0" encoding="utf-8"?>
<sst xmlns="http://schemas.openxmlformats.org/spreadsheetml/2006/main" count="293" uniqueCount="72">
  <si>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</si>
  <si>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</si>
  <si>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</si>
  <si>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</si>
  <si>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</si>
  <si>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</si>
  <si>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</si>
  <si>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</si>
  <si>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</si>
  <si>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</si>
  <si>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</si>
  <si>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</si>
  <si>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</si>
  <si>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</si>
  <si>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</si>
  <si>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</si>
  <si>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</si>
  <si>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</si>
  <si>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</si>
  <si>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</si>
  <si>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</si>
  <si>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</si>
  <si>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</si>
  <si>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</si>
  <si>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</si>
  <si>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</si>
  <si>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</si>
  <si>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</si>
  <si>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</si>
  <si>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</si>
  <si>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</si>
  <si>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</si>
  <si>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</si>
  <si>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</si>
  <si>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</si>
  <si>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</si>
  <si>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</si>
  <si>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</si>
  <si>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Макаронные изделия отварные</t>
  </si>
  <si>
    <t>Директор</t>
  </si>
  <si>
    <t>Согласовал:</t>
  </si>
  <si>
    <t>МБОУ "Лицей №2"</t>
  </si>
  <si>
    <t>Зелинский Руслан Владимирович</t>
  </si>
  <si>
    <t>выпечка</t>
  </si>
  <si>
    <t>Булочка домашняя</t>
  </si>
  <si>
    <t>Каша молочная "Дружба" с маслом</t>
  </si>
  <si>
    <t>Чай с лимоном и сахаром</t>
  </si>
  <si>
    <t>Хлеб ржаной (ржано-пшеничный)</t>
  </si>
  <si>
    <t>Сосиски (халяль) отварные с маслом</t>
  </si>
  <si>
    <t>Компот из кураги</t>
  </si>
  <si>
    <t xml:space="preserve">Гарнир гречневый </t>
  </si>
  <si>
    <t>Горбуша, тушенная в томате с овощами</t>
  </si>
  <si>
    <t xml:space="preserve">Гарнир рисовый </t>
  </si>
  <si>
    <t>Горячий шоколад</t>
  </si>
  <si>
    <t>Ёжики из говядины с рисом в соусе том.</t>
  </si>
  <si>
    <t>Компот из смеси сухофруктов</t>
  </si>
  <si>
    <t>Каша манная молочная жидкая с маслом</t>
  </si>
  <si>
    <t>Кофейный напиток на молоке</t>
  </si>
  <si>
    <t>Пельмени мясные отварные с бульоном</t>
  </si>
  <si>
    <t>Компот из компотной смеси (заморож.яг)</t>
  </si>
  <si>
    <t>Ватрушка с творогом</t>
  </si>
  <si>
    <t>Каша пшеничная молочная с маслом</t>
  </si>
  <si>
    <t>Напиток из плодов шиповника</t>
  </si>
  <si>
    <t>Компот из свежих фруктов</t>
  </si>
  <si>
    <t>Котлеты из мяса говядины с маслом</t>
  </si>
  <si>
    <t>Пюре гороховое</t>
  </si>
  <si>
    <t>Кисель</t>
  </si>
  <si>
    <t>Сыр порциями</t>
  </si>
  <si>
    <t xml:space="preserve">Яйцо вареное </t>
  </si>
  <si>
    <t>Каша ячневая молочная с маслом</t>
  </si>
  <si>
    <t>Овощи свежие ( огурцы )</t>
  </si>
  <si>
    <t>Каша гречневая с овощами, мясным фаршем.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</si>
</sst>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1" fillId="0" borderId="2" xfId="0" applyFont="1" applyBorder="1"/>
    <xf numFmtId="0" fontId="12" fillId="5" borderId="2" xfId="0" applyFont="1" applyFill="1" applyBorder="1"/>
    <xf numFmtId="0" fontId="0" fillId="5" borderId="2" xfId="0" applyFill="1" applyBorder="1"/>
    <xf numFmtId="0" fontId="0" fillId="6" borderId="2" xfId="0" applyFill="1" applyBorder="1"/>
    <xf numFmtId="0" fontId="0" fillId="6" borderId="2" xfId="0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J215" sqref="J21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41</v>
      </c>
      <c r="D1" s="61"/>
      <c r="E1" s="61"/>
      <c r="F1" s="12" t="s">
        <v>40</v>
      </c>
      <c r="G1" s="2" t="s">
        <v>16</v>
      </c>
      <c r="H1" s="62" t="s">
        <v>39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17</v>
      </c>
      <c r="H2" s="62" t="s">
        <v>42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6">
        <v>16</v>
      </c>
      <c r="I3" s="46">
        <v>10</v>
      </c>
      <c r="J3" s="47">
        <v>2023</v>
      </c>
      <c r="K3" s="48"/>
    </row>
    <row r="4" spans="1:12" x14ac:dyDescent="0.2">
      <c r="C4" s="2"/>
      <c r="D4" s="4"/>
      <c r="H4" s="45" t="s">
        <v>34</v>
      </c>
      <c r="I4" s="45" t="s">
        <v>35</v>
      </c>
      <c r="J4" s="45" t="s">
        <v>36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49" t="s">
        <v>45</v>
      </c>
      <c r="F6" s="50">
        <v>160</v>
      </c>
      <c r="G6" s="50">
        <v>5.6</v>
      </c>
      <c r="H6" s="50">
        <v>7.6</v>
      </c>
      <c r="I6" s="50">
        <v>29.5</v>
      </c>
      <c r="J6" s="50">
        <v>209</v>
      </c>
      <c r="K6" s="39">
        <v>311</v>
      </c>
      <c r="L6" s="50"/>
    </row>
    <row r="7" spans="1:12" ht="15" x14ac:dyDescent="0.25">
      <c r="A7" s="23"/>
      <c r="B7" s="15"/>
      <c r="C7" s="11"/>
      <c r="D7" s="7" t="s">
        <v>22</v>
      </c>
      <c r="E7" s="49" t="s">
        <v>47</v>
      </c>
      <c r="F7" s="50">
        <v>30</v>
      </c>
      <c r="G7" s="50">
        <v>1.98</v>
      </c>
      <c r="H7" s="50">
        <v>0.33</v>
      </c>
      <c r="I7" s="50">
        <v>12.3</v>
      </c>
      <c r="J7" s="50">
        <v>62</v>
      </c>
      <c r="K7" s="42">
        <v>1</v>
      </c>
      <c r="L7" s="50"/>
    </row>
    <row r="8" spans="1:12" ht="15" x14ac:dyDescent="0.25">
      <c r="A8" s="23"/>
      <c r="B8" s="15"/>
      <c r="C8" s="11"/>
      <c r="D8" s="7" t="s">
        <v>22</v>
      </c>
      <c r="E8" s="49" t="s">
        <v>37</v>
      </c>
      <c r="F8" s="50">
        <v>30</v>
      </c>
      <c r="G8" s="50">
        <v>2.25</v>
      </c>
      <c r="H8" s="50">
        <v>0.87</v>
      </c>
      <c r="I8" s="50">
        <v>14.76</v>
      </c>
      <c r="J8" s="50">
        <v>75</v>
      </c>
      <c r="K8" s="42">
        <v>376</v>
      </c>
      <c r="L8" s="50"/>
    </row>
    <row r="9" spans="1:12" ht="15" x14ac:dyDescent="0.25">
      <c r="A9" s="23"/>
      <c r="B9" s="15"/>
      <c r="C9" s="11"/>
      <c r="D9" s="7" t="s">
        <v>21</v>
      </c>
      <c r="E9" s="49" t="s">
        <v>46</v>
      </c>
      <c r="F9" s="50">
        <v>217</v>
      </c>
      <c r="G9" s="50">
        <v>0.1</v>
      </c>
      <c r="H9" s="50">
        <v>0</v>
      </c>
      <c r="I9" s="50">
        <v>9.4700000000000006</v>
      </c>
      <c r="J9" s="50">
        <v>37</v>
      </c>
      <c r="K9" s="42">
        <v>686</v>
      </c>
      <c r="L9" s="50"/>
    </row>
    <row r="10" spans="1:12" ht="15" x14ac:dyDescent="0.25">
      <c r="A10" s="23"/>
      <c r="B10" s="15"/>
      <c r="C10" s="11"/>
      <c r="D10" s="7" t="s">
        <v>43</v>
      </c>
      <c r="E10" s="49" t="s">
        <v>44</v>
      </c>
      <c r="F10" s="50">
        <v>80</v>
      </c>
      <c r="G10" s="50">
        <v>5.84</v>
      </c>
      <c r="H10" s="50">
        <v>5.84</v>
      </c>
      <c r="I10" s="50">
        <v>44.32</v>
      </c>
      <c r="J10" s="50">
        <v>286.39999999999998</v>
      </c>
      <c r="K10" s="42">
        <v>769</v>
      </c>
      <c r="L10" s="50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7"/>
      <c r="C12" s="8"/>
      <c r="D12" s="18" t="s">
        <v>31</v>
      </c>
      <c r="E12" s="9"/>
      <c r="F12" s="19">
        <f>SUM(F6:F11)</f>
        <v>517</v>
      </c>
      <c r="G12" s="19">
        <f>SUM(G6:G11)</f>
        <v>15.77</v>
      </c>
      <c r="H12" s="19">
        <f>SUM(H6:H11)</f>
        <v>14.639999999999999</v>
      </c>
      <c r="I12" s="19">
        <f>SUM(I6:I11)</f>
        <v>110.35</v>
      </c>
      <c r="J12" s="19">
        <f>SUM(J6:J11)</f>
        <v>669.4</v>
      </c>
      <c r="K12" s="25"/>
      <c r="L12" s="19">
        <v>64.19</v>
      </c>
    </row>
    <row r="13" spans="1:12" ht="15" x14ac:dyDescent="0.25">
      <c r="A13" s="26">
        <f>A6</f>
        <v>1</v>
      </c>
      <c r="B13" s="13">
        <f>B6</f>
        <v>1</v>
      </c>
      <c r="C13" s="10" t="s">
        <v>23</v>
      </c>
      <c r="D13" s="7" t="s">
        <v>24</v>
      </c>
      <c r="E13" s="40"/>
      <c r="F13" s="41"/>
      <c r="G13" s="41"/>
      <c r="H13" s="41"/>
      <c r="I13" s="41"/>
      <c r="J13" s="41"/>
      <c r="K13" s="42"/>
      <c r="L13" s="41"/>
    </row>
    <row r="14" spans="1:12" ht="15" x14ac:dyDescent="0.25">
      <c r="A14" s="23"/>
      <c r="B14" s="15"/>
      <c r="C14" s="11"/>
      <c r="D14" s="7" t="s">
        <v>25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6"/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7"/>
      <c r="C22" s="8"/>
      <c r="D22" s="18" t="s">
        <v>31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 customHeight="1" thickBot="1" x14ac:dyDescent="0.25">
      <c r="A23" s="29">
        <f>A6</f>
        <v>1</v>
      </c>
      <c r="B23" s="30">
        <f>B6</f>
        <v>1</v>
      </c>
      <c r="C23" s="58" t="s">
        <v>4</v>
      </c>
      <c r="D23" s="59"/>
      <c r="E23" s="31"/>
      <c r="F23" s="32">
        <f>F12+F22</f>
        <v>517</v>
      </c>
      <c r="G23" s="32">
        <f t="shared" ref="G23:J23" si="2">G12+G22</f>
        <v>15.77</v>
      </c>
      <c r="H23" s="32">
        <f t="shared" si="2"/>
        <v>14.639999999999999</v>
      </c>
      <c r="I23" s="32">
        <f t="shared" si="2"/>
        <v>110.35</v>
      </c>
      <c r="J23" s="32">
        <f t="shared" si="2"/>
        <v>669.4</v>
      </c>
      <c r="K23" s="32"/>
      <c r="L23" s="32">
        <f t="shared" ref="L23" si="3">L12+L22</f>
        <v>64.19</v>
      </c>
    </row>
    <row r="24" spans="1:12" ht="15" x14ac:dyDescent="0.25">
      <c r="A24" s="14">
        <v>1</v>
      </c>
      <c r="B24" s="15">
        <v>2</v>
      </c>
      <c r="C24" s="22" t="s">
        <v>19</v>
      </c>
      <c r="D24" s="5" t="s">
        <v>20</v>
      </c>
      <c r="E24" s="49" t="s">
        <v>48</v>
      </c>
      <c r="F24" s="50">
        <v>110</v>
      </c>
      <c r="G24" s="50">
        <v>10</v>
      </c>
      <c r="H24" s="50">
        <v>21.7</v>
      </c>
      <c r="I24" s="50">
        <v>0.8</v>
      </c>
      <c r="J24" s="50">
        <v>238</v>
      </c>
      <c r="K24" s="39">
        <v>413</v>
      </c>
      <c r="L24" s="50"/>
    </row>
    <row r="25" spans="1:12" ht="15" x14ac:dyDescent="0.25">
      <c r="A25" s="14"/>
      <c r="B25" s="15"/>
      <c r="C25" s="11"/>
      <c r="D25" s="7" t="s">
        <v>22</v>
      </c>
      <c r="E25" s="49" t="s">
        <v>37</v>
      </c>
      <c r="F25" s="50">
        <v>30</v>
      </c>
      <c r="G25" s="50">
        <v>2.25</v>
      </c>
      <c r="H25" s="50">
        <v>0.87</v>
      </c>
      <c r="I25" s="50">
        <v>15</v>
      </c>
      <c r="J25" s="50">
        <v>75</v>
      </c>
      <c r="K25" s="42">
        <v>1</v>
      </c>
      <c r="L25" s="50"/>
    </row>
    <row r="26" spans="1:12" ht="15" x14ac:dyDescent="0.25">
      <c r="A26" s="14"/>
      <c r="B26" s="15"/>
      <c r="C26" s="11"/>
      <c r="D26" s="7" t="s">
        <v>22</v>
      </c>
      <c r="E26" s="49" t="s">
        <v>47</v>
      </c>
      <c r="F26" s="50">
        <v>30</v>
      </c>
      <c r="G26" s="50">
        <v>1.98</v>
      </c>
      <c r="H26" s="50">
        <v>0.33</v>
      </c>
      <c r="I26" s="50">
        <v>12.3</v>
      </c>
      <c r="J26" s="50">
        <v>62</v>
      </c>
      <c r="K26" s="42"/>
      <c r="L26" s="50"/>
    </row>
    <row r="27" spans="1:12" ht="15" x14ac:dyDescent="0.25">
      <c r="A27" s="14"/>
      <c r="B27" s="15"/>
      <c r="C27" s="11"/>
      <c r="D27" s="7" t="s">
        <v>21</v>
      </c>
      <c r="E27" s="49" t="s">
        <v>49</v>
      </c>
      <c r="F27" s="50">
        <v>200</v>
      </c>
      <c r="G27" s="50">
        <v>1.3</v>
      </c>
      <c r="H27" s="50">
        <v>0.1</v>
      </c>
      <c r="I27" s="50">
        <v>32.4</v>
      </c>
      <c r="J27" s="50">
        <v>130</v>
      </c>
      <c r="K27" s="42">
        <v>638</v>
      </c>
      <c r="L27" s="50"/>
    </row>
    <row r="28" spans="1:12" ht="15" x14ac:dyDescent="0.25">
      <c r="A28" s="14"/>
      <c r="B28" s="15"/>
      <c r="C28" s="11"/>
      <c r="D28" s="53" t="s">
        <v>27</v>
      </c>
      <c r="E28" s="49" t="s">
        <v>50</v>
      </c>
      <c r="F28" s="50">
        <v>155</v>
      </c>
      <c r="G28" s="50">
        <v>8.6999999999999993</v>
      </c>
      <c r="H28" s="50">
        <v>5.7</v>
      </c>
      <c r="I28" s="50">
        <v>37.799999999999997</v>
      </c>
      <c r="J28" s="50">
        <v>240</v>
      </c>
      <c r="K28" s="42">
        <v>297</v>
      </c>
      <c r="L28" s="50"/>
    </row>
    <row r="29" spans="1:12" ht="15" x14ac:dyDescent="0.25">
      <c r="A29" s="14"/>
      <c r="B29" s="15"/>
      <c r="C29" s="11"/>
      <c r="D29" s="6"/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6"/>
      <c r="B31" s="17"/>
      <c r="C31" s="8"/>
      <c r="D31" s="18" t="s">
        <v>31</v>
      </c>
      <c r="E31" s="9"/>
      <c r="F31" s="19">
        <f>SUM(F24:F30)</f>
        <v>525</v>
      </c>
      <c r="G31" s="19">
        <f t="shared" ref="G31:J31" si="4">SUM(G24:G30)</f>
        <v>24.23</v>
      </c>
      <c r="H31" s="19">
        <f t="shared" si="4"/>
        <v>28.7</v>
      </c>
      <c r="I31" s="19">
        <f t="shared" si="4"/>
        <v>98.3</v>
      </c>
      <c r="J31" s="19">
        <f t="shared" si="4"/>
        <v>745</v>
      </c>
      <c r="K31" s="25"/>
      <c r="L31" s="19">
        <v>64.19</v>
      </c>
    </row>
    <row r="32" spans="1:12" ht="15" x14ac:dyDescent="0.25">
      <c r="A32" s="13">
        <f>A24</f>
        <v>1</v>
      </c>
      <c r="B32" s="13">
        <f>B24</f>
        <v>2</v>
      </c>
      <c r="C32" s="10" t="s">
        <v>23</v>
      </c>
      <c r="D32" s="7" t="s">
        <v>24</v>
      </c>
      <c r="E32" s="40"/>
      <c r="F32" s="41"/>
      <c r="G32" s="41"/>
      <c r="H32" s="41"/>
      <c r="I32" s="41"/>
      <c r="J32" s="41"/>
      <c r="K32" s="42"/>
      <c r="L32" s="41"/>
    </row>
    <row r="33" spans="1:12" ht="15" x14ac:dyDescent="0.25">
      <c r="A33" s="14"/>
      <c r="B33" s="15"/>
      <c r="C33" s="11"/>
      <c r="D33" s="7" t="s">
        <v>25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26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27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28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29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30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6"/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6"/>
      <c r="B41" s="17"/>
      <c r="C41" s="8"/>
      <c r="D41" s="18" t="s">
        <v>31</v>
      </c>
      <c r="E41" s="9"/>
      <c r="F41" s="19">
        <f>SUM(F32:F40)</f>
        <v>0</v>
      </c>
      <c r="G41" s="19">
        <f t="shared" ref="G41:L41" si="5">SUM(G32:G40)</f>
        <v>0</v>
      </c>
      <c r="H41" s="19">
        <f t="shared" si="5"/>
        <v>0</v>
      </c>
      <c r="I41" s="19">
        <f t="shared" si="5"/>
        <v>0</v>
      </c>
      <c r="J41" s="19">
        <f t="shared" si="5"/>
        <v>0</v>
      </c>
      <c r="K41" s="25"/>
      <c r="L41" s="19">
        <f t="shared" si="5"/>
        <v>0</v>
      </c>
    </row>
    <row r="42" spans="1:12" ht="15.75" customHeight="1" thickBot="1" x14ac:dyDescent="0.25">
      <c r="A42" s="33">
        <f>A24</f>
        <v>1</v>
      </c>
      <c r="B42" s="33">
        <f>B24</f>
        <v>2</v>
      </c>
      <c r="C42" s="58" t="s">
        <v>4</v>
      </c>
      <c r="D42" s="59"/>
      <c r="E42" s="31"/>
      <c r="F42" s="32">
        <f>F31+F41</f>
        <v>525</v>
      </c>
      <c r="G42" s="32">
        <f t="shared" ref="G42:L42" si="6">G31+G41</f>
        <v>24.23</v>
      </c>
      <c r="H42" s="32">
        <f t="shared" si="6"/>
        <v>28.7</v>
      </c>
      <c r="I42" s="32">
        <f t="shared" si="6"/>
        <v>98.3</v>
      </c>
      <c r="J42" s="32">
        <f t="shared" si="6"/>
        <v>745</v>
      </c>
      <c r="K42" s="32"/>
      <c r="L42" s="32">
        <f t="shared" si="6"/>
        <v>64.19</v>
      </c>
    </row>
    <row r="43" spans="1:12" ht="15.75" thickBot="1" x14ac:dyDescent="0.3">
      <c r="A43" s="20">
        <v>1</v>
      </c>
      <c r="B43" s="21">
        <v>3</v>
      </c>
      <c r="C43" s="22" t="s">
        <v>19</v>
      </c>
      <c r="D43" s="5" t="s">
        <v>20</v>
      </c>
      <c r="E43" s="49" t="s">
        <v>51</v>
      </c>
      <c r="F43" s="50">
        <v>120</v>
      </c>
      <c r="G43" s="50">
        <v>23.2</v>
      </c>
      <c r="H43" s="50">
        <v>11.6</v>
      </c>
      <c r="I43" s="50">
        <v>4.7</v>
      </c>
      <c r="J43" s="50">
        <v>216</v>
      </c>
      <c r="K43" s="39">
        <v>374</v>
      </c>
      <c r="L43" s="50"/>
    </row>
    <row r="44" spans="1:12" ht="15" x14ac:dyDescent="0.25">
      <c r="A44" s="23"/>
      <c r="B44" s="15"/>
      <c r="C44" s="11"/>
      <c r="D44" s="5" t="s">
        <v>20</v>
      </c>
      <c r="E44" s="49" t="s">
        <v>52</v>
      </c>
      <c r="F44" s="50">
        <v>155</v>
      </c>
      <c r="G44" s="50">
        <v>3.58</v>
      </c>
      <c r="H44" s="50">
        <v>3.92</v>
      </c>
      <c r="I44" s="50">
        <v>36.799999999999997</v>
      </c>
      <c r="J44" s="50">
        <v>200</v>
      </c>
      <c r="K44" s="42">
        <v>297</v>
      </c>
      <c r="L44" s="50"/>
    </row>
    <row r="45" spans="1:12" ht="15" x14ac:dyDescent="0.25">
      <c r="A45" s="23"/>
      <c r="B45" s="15"/>
      <c r="C45" s="11"/>
      <c r="D45" s="7" t="s">
        <v>22</v>
      </c>
      <c r="E45" s="49" t="s">
        <v>37</v>
      </c>
      <c r="F45" s="50">
        <v>30</v>
      </c>
      <c r="G45" s="50">
        <v>2.25</v>
      </c>
      <c r="H45" s="50">
        <v>0.87</v>
      </c>
      <c r="I45" s="50">
        <v>15</v>
      </c>
      <c r="J45" s="50">
        <v>75</v>
      </c>
      <c r="K45" s="42">
        <v>1</v>
      </c>
      <c r="L45" s="50"/>
    </row>
    <row r="46" spans="1:12" ht="15" x14ac:dyDescent="0.25">
      <c r="A46" s="23"/>
      <c r="B46" s="15"/>
      <c r="C46" s="11"/>
      <c r="D46" s="7" t="s">
        <v>22</v>
      </c>
      <c r="E46" s="49" t="s">
        <v>47</v>
      </c>
      <c r="F46" s="50">
        <v>30</v>
      </c>
      <c r="G46" s="50">
        <v>1.98</v>
      </c>
      <c r="H46" s="50">
        <v>0.33</v>
      </c>
      <c r="I46" s="50">
        <v>12.3</v>
      </c>
      <c r="J46" s="50">
        <v>62</v>
      </c>
      <c r="K46" s="42"/>
      <c r="L46" s="50"/>
    </row>
    <row r="47" spans="1:12" ht="15" x14ac:dyDescent="0.25">
      <c r="A47" s="23"/>
      <c r="B47" s="15"/>
      <c r="C47" s="11"/>
      <c r="D47" s="7" t="s">
        <v>21</v>
      </c>
      <c r="E47" s="49" t="s">
        <v>53</v>
      </c>
      <c r="F47" s="50">
        <v>200</v>
      </c>
      <c r="G47" s="50">
        <v>3.3</v>
      </c>
      <c r="H47" s="50">
        <v>3.1</v>
      </c>
      <c r="I47" s="50">
        <v>13.6</v>
      </c>
      <c r="J47" s="50">
        <v>94</v>
      </c>
      <c r="K47" s="42">
        <v>693</v>
      </c>
      <c r="L47" s="50"/>
    </row>
    <row r="48" spans="1:12" ht="15" x14ac:dyDescent="0.25">
      <c r="A48" s="23"/>
      <c r="B48" s="15"/>
      <c r="C48" s="11"/>
      <c r="D48" s="54"/>
      <c r="E48" s="49"/>
      <c r="F48" s="50"/>
      <c r="G48" s="50"/>
      <c r="H48" s="50"/>
      <c r="I48" s="50"/>
      <c r="J48" s="50"/>
      <c r="K48" s="42"/>
      <c r="L48" s="50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7"/>
      <c r="C50" s="8"/>
      <c r="D50" s="18" t="s">
        <v>31</v>
      </c>
      <c r="E50" s="9"/>
      <c r="F50" s="19">
        <f>SUM(F43:F49)</f>
        <v>535</v>
      </c>
      <c r="G50" s="19">
        <f t="shared" ref="G50:J50" si="7">SUM(G43:G49)</f>
        <v>34.31</v>
      </c>
      <c r="H50" s="19">
        <f t="shared" si="7"/>
        <v>19.82</v>
      </c>
      <c r="I50" s="19">
        <f t="shared" si="7"/>
        <v>82.399999999999991</v>
      </c>
      <c r="J50" s="19">
        <f t="shared" si="7"/>
        <v>647</v>
      </c>
      <c r="K50" s="25"/>
      <c r="L50" s="19">
        <v>64.19</v>
      </c>
    </row>
    <row r="51" spans="1:12" ht="15" x14ac:dyDescent="0.25">
      <c r="A51" s="26">
        <f>A43</f>
        <v>1</v>
      </c>
      <c r="B51" s="13">
        <f>B43</f>
        <v>3</v>
      </c>
      <c r="C51" s="10" t="s">
        <v>23</v>
      </c>
      <c r="D51" s="7" t="s">
        <v>24</v>
      </c>
      <c r="E51" s="40"/>
      <c r="F51" s="41"/>
      <c r="G51" s="41"/>
      <c r="H51" s="41"/>
      <c r="I51" s="41"/>
      <c r="J51" s="41"/>
      <c r="K51" s="42"/>
      <c r="L51" s="41"/>
    </row>
    <row r="52" spans="1:12" ht="15" x14ac:dyDescent="0.25">
      <c r="A52" s="23"/>
      <c r="B52" s="15"/>
      <c r="C52" s="11"/>
      <c r="D52" s="7" t="s">
        <v>25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26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27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28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29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30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6"/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7"/>
      <c r="C60" s="8"/>
      <c r="D60" s="18" t="s">
        <v>31</v>
      </c>
      <c r="E60" s="9"/>
      <c r="F60" s="19">
        <f>SUM(F51:F59)</f>
        <v>0</v>
      </c>
      <c r="G60" s="19">
        <f t="shared" ref="G60:L60" si="8">SUM(G51:G59)</f>
        <v>0</v>
      </c>
      <c r="H60" s="19">
        <f t="shared" si="8"/>
        <v>0</v>
      </c>
      <c r="I60" s="19">
        <f t="shared" si="8"/>
        <v>0</v>
      </c>
      <c r="J60" s="19">
        <f t="shared" si="8"/>
        <v>0</v>
      </c>
      <c r="K60" s="25"/>
      <c r="L60" s="19">
        <f t="shared" si="8"/>
        <v>0</v>
      </c>
    </row>
    <row r="61" spans="1:12" ht="15.75" customHeight="1" thickBot="1" x14ac:dyDescent="0.25">
      <c r="A61" s="29">
        <f>A43</f>
        <v>1</v>
      </c>
      <c r="B61" s="30">
        <f>B43</f>
        <v>3</v>
      </c>
      <c r="C61" s="58" t="s">
        <v>4</v>
      </c>
      <c r="D61" s="59"/>
      <c r="E61" s="31"/>
      <c r="F61" s="32">
        <f>F50+F60</f>
        <v>535</v>
      </c>
      <c r="G61" s="32">
        <f t="shared" ref="G61:L61" si="9">G50+G60</f>
        <v>34.31</v>
      </c>
      <c r="H61" s="32">
        <f t="shared" si="9"/>
        <v>19.82</v>
      </c>
      <c r="I61" s="32">
        <f t="shared" si="9"/>
        <v>82.399999999999991</v>
      </c>
      <c r="J61" s="32">
        <f t="shared" si="9"/>
        <v>647</v>
      </c>
      <c r="K61" s="32"/>
      <c r="L61" s="32">
        <f t="shared" si="9"/>
        <v>64.19</v>
      </c>
    </row>
    <row r="62" spans="1:12" ht="15.75" thickBot="1" x14ac:dyDescent="0.3">
      <c r="A62" s="20">
        <v>1</v>
      </c>
      <c r="B62" s="21">
        <v>4</v>
      </c>
      <c r="C62" s="22" t="s">
        <v>19</v>
      </c>
      <c r="D62" s="5" t="s">
        <v>20</v>
      </c>
      <c r="E62" s="49" t="s">
        <v>54</v>
      </c>
      <c r="F62" s="50">
        <v>120</v>
      </c>
      <c r="G62" s="50">
        <v>11.4</v>
      </c>
      <c r="H62" s="50">
        <v>16.2</v>
      </c>
      <c r="I62" s="50">
        <v>13.4</v>
      </c>
      <c r="J62" s="50">
        <v>246</v>
      </c>
      <c r="K62" s="39">
        <v>462</v>
      </c>
      <c r="L62" s="50"/>
    </row>
    <row r="63" spans="1:12" ht="15" x14ac:dyDescent="0.25">
      <c r="A63" s="23"/>
      <c r="B63" s="15"/>
      <c r="C63" s="11"/>
      <c r="D63" s="5" t="s">
        <v>20</v>
      </c>
      <c r="E63" s="49" t="s">
        <v>38</v>
      </c>
      <c r="F63" s="50">
        <v>155</v>
      </c>
      <c r="G63" s="50">
        <v>5.5</v>
      </c>
      <c r="H63" s="50">
        <v>3.92</v>
      </c>
      <c r="I63" s="50">
        <v>32.83</v>
      </c>
      <c r="J63" s="50">
        <v>192</v>
      </c>
      <c r="K63" s="42">
        <v>332</v>
      </c>
      <c r="L63" s="50"/>
    </row>
    <row r="64" spans="1:12" ht="15" x14ac:dyDescent="0.25">
      <c r="A64" s="23"/>
      <c r="B64" s="15"/>
      <c r="C64" s="11"/>
      <c r="D64" s="7" t="s">
        <v>22</v>
      </c>
      <c r="E64" s="49" t="s">
        <v>37</v>
      </c>
      <c r="F64" s="50">
        <v>30</v>
      </c>
      <c r="G64" s="50">
        <v>2.25</v>
      </c>
      <c r="H64" s="50">
        <v>0.87</v>
      </c>
      <c r="I64" s="50">
        <v>15</v>
      </c>
      <c r="J64" s="50">
        <v>75</v>
      </c>
      <c r="K64" s="42">
        <v>1</v>
      </c>
      <c r="L64" s="50"/>
    </row>
    <row r="65" spans="1:12" ht="15" x14ac:dyDescent="0.25">
      <c r="A65" s="23"/>
      <c r="B65" s="15"/>
      <c r="C65" s="11"/>
      <c r="D65" s="7" t="s">
        <v>22</v>
      </c>
      <c r="E65" s="49" t="s">
        <v>47</v>
      </c>
      <c r="F65" s="50">
        <v>30</v>
      </c>
      <c r="G65" s="50">
        <v>1.98</v>
      </c>
      <c r="H65" s="50">
        <v>0.33</v>
      </c>
      <c r="I65" s="50">
        <v>12.3</v>
      </c>
      <c r="J65" s="50">
        <v>62</v>
      </c>
      <c r="K65" s="42"/>
      <c r="L65" s="50"/>
    </row>
    <row r="66" spans="1:12" ht="15" x14ac:dyDescent="0.25">
      <c r="A66" s="23"/>
      <c r="B66" s="15"/>
      <c r="C66" s="11"/>
      <c r="D66" s="7" t="s">
        <v>21</v>
      </c>
      <c r="E66" s="49" t="s">
        <v>55</v>
      </c>
      <c r="F66" s="50">
        <v>200</v>
      </c>
      <c r="G66" s="50">
        <v>0.5</v>
      </c>
      <c r="H66" s="50">
        <v>0.1</v>
      </c>
      <c r="I66" s="50">
        <v>31.2</v>
      </c>
      <c r="J66" s="50">
        <v>121</v>
      </c>
      <c r="K66" s="42">
        <v>639</v>
      </c>
      <c r="L66" s="50"/>
    </row>
    <row r="67" spans="1:12" ht="15" x14ac:dyDescent="0.25">
      <c r="A67" s="23"/>
      <c r="B67" s="15"/>
      <c r="C67" s="11"/>
      <c r="D67" s="55"/>
      <c r="E67" s="49"/>
      <c r="F67" s="50"/>
      <c r="G67" s="50"/>
      <c r="H67" s="50"/>
      <c r="I67" s="50"/>
      <c r="J67" s="50"/>
      <c r="K67" s="42"/>
      <c r="L67" s="50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7"/>
      <c r="C69" s="8"/>
      <c r="D69" s="18" t="s">
        <v>31</v>
      </c>
      <c r="E69" s="9"/>
      <c r="F69" s="19">
        <f>SUM(F62:F68)</f>
        <v>535</v>
      </c>
      <c r="G69" s="19">
        <f t="shared" ref="G69:J69" si="10">SUM(G62:G68)</f>
        <v>21.63</v>
      </c>
      <c r="H69" s="19">
        <f t="shared" si="10"/>
        <v>21.419999999999998</v>
      </c>
      <c r="I69" s="19">
        <f t="shared" si="10"/>
        <v>104.73</v>
      </c>
      <c r="J69" s="19">
        <f t="shared" si="10"/>
        <v>696</v>
      </c>
      <c r="K69" s="25"/>
      <c r="L69" s="19">
        <v>64.19</v>
      </c>
    </row>
    <row r="70" spans="1:12" ht="15" x14ac:dyDescent="0.25">
      <c r="A70" s="26">
        <f>A62</f>
        <v>1</v>
      </c>
      <c r="B70" s="13">
        <f>B62</f>
        <v>4</v>
      </c>
      <c r="C70" s="10" t="s">
        <v>23</v>
      </c>
      <c r="D70" s="7" t="s">
        <v>24</v>
      </c>
      <c r="E70" s="40"/>
      <c r="F70" s="41"/>
      <c r="G70" s="41"/>
      <c r="H70" s="41"/>
      <c r="I70" s="41"/>
      <c r="J70" s="41"/>
      <c r="K70" s="42"/>
      <c r="L70" s="41"/>
    </row>
    <row r="71" spans="1:12" ht="15" x14ac:dyDescent="0.25">
      <c r="A71" s="23"/>
      <c r="B71" s="15"/>
      <c r="C71" s="11"/>
      <c r="D71" s="7" t="s">
        <v>25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26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27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28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29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30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6"/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7"/>
      <c r="C79" s="8"/>
      <c r="D79" s="18" t="s">
        <v>31</v>
      </c>
      <c r="E79" s="9"/>
      <c r="F79" s="19">
        <f>SUM(F70:F78)</f>
        <v>0</v>
      </c>
      <c r="G79" s="19">
        <f t="shared" ref="G79:L79" si="11">SUM(G70:G78)</f>
        <v>0</v>
      </c>
      <c r="H79" s="19">
        <f t="shared" si="11"/>
        <v>0</v>
      </c>
      <c r="I79" s="19">
        <f t="shared" si="11"/>
        <v>0</v>
      </c>
      <c r="J79" s="19">
        <f t="shared" si="11"/>
        <v>0</v>
      </c>
      <c r="K79" s="25"/>
      <c r="L79" s="19">
        <f t="shared" si="11"/>
        <v>0</v>
      </c>
    </row>
    <row r="80" spans="1:12" ht="15.75" customHeight="1" thickBot="1" x14ac:dyDescent="0.25">
      <c r="A80" s="29">
        <f>A62</f>
        <v>1</v>
      </c>
      <c r="B80" s="30">
        <f>B62</f>
        <v>4</v>
      </c>
      <c r="C80" s="58" t="s">
        <v>4</v>
      </c>
      <c r="D80" s="59"/>
      <c r="E80" s="31"/>
      <c r="F80" s="32">
        <f>F69+F79</f>
        <v>535</v>
      </c>
      <c r="G80" s="32">
        <f t="shared" ref="G80:L80" si="12">G69+G79</f>
        <v>21.63</v>
      </c>
      <c r="H80" s="32">
        <f t="shared" si="12"/>
        <v>21.419999999999998</v>
      </c>
      <c r="I80" s="32">
        <f t="shared" si="12"/>
        <v>104.73</v>
      </c>
      <c r="J80" s="32">
        <f t="shared" si="12"/>
        <v>696</v>
      </c>
      <c r="K80" s="32"/>
      <c r="L80" s="32">
        <f t="shared" si="12"/>
        <v>64.19</v>
      </c>
    </row>
    <row r="81" spans="1:12" ht="15" x14ac:dyDescent="0.25">
      <c r="A81" s="20">
        <v>1</v>
      </c>
      <c r="B81" s="21">
        <v>5</v>
      </c>
      <c r="C81" s="22" t="s">
        <v>19</v>
      </c>
      <c r="D81" s="5" t="s">
        <v>20</v>
      </c>
      <c r="E81" s="49" t="s">
        <v>56</v>
      </c>
      <c r="F81" s="50">
        <v>160</v>
      </c>
      <c r="G81" s="50">
        <v>5.4</v>
      </c>
      <c r="H81" s="50">
        <v>7.2</v>
      </c>
      <c r="I81" s="50">
        <v>26.8</v>
      </c>
      <c r="J81" s="50">
        <v>194</v>
      </c>
      <c r="K81" s="39">
        <v>311</v>
      </c>
      <c r="L81" s="50"/>
    </row>
    <row r="82" spans="1:12" ht="15" x14ac:dyDescent="0.25">
      <c r="A82" s="23"/>
      <c r="B82" s="15"/>
      <c r="C82" s="11"/>
      <c r="D82" s="7" t="s">
        <v>22</v>
      </c>
      <c r="E82" s="49" t="s">
        <v>37</v>
      </c>
      <c r="F82" s="50">
        <v>30</v>
      </c>
      <c r="G82" s="50">
        <v>2.25</v>
      </c>
      <c r="H82" s="50">
        <v>0.87</v>
      </c>
      <c r="I82" s="50">
        <v>15</v>
      </c>
      <c r="J82" s="50">
        <v>75</v>
      </c>
      <c r="K82" s="42">
        <v>1</v>
      </c>
      <c r="L82" s="50"/>
    </row>
    <row r="83" spans="1:12" ht="15" x14ac:dyDescent="0.25">
      <c r="A83" s="23"/>
      <c r="B83" s="15"/>
      <c r="C83" s="11"/>
      <c r="D83" s="7" t="s">
        <v>22</v>
      </c>
      <c r="E83" s="49" t="s">
        <v>47</v>
      </c>
      <c r="F83" s="50">
        <v>30</v>
      </c>
      <c r="G83" s="50">
        <v>1.98</v>
      </c>
      <c r="H83" s="50">
        <v>0.33</v>
      </c>
      <c r="I83" s="50">
        <v>12.3</v>
      </c>
      <c r="J83" s="50">
        <v>62</v>
      </c>
      <c r="K83" s="42"/>
      <c r="L83" s="50"/>
    </row>
    <row r="84" spans="1:12" ht="15" x14ac:dyDescent="0.25">
      <c r="A84" s="23"/>
      <c r="B84" s="15"/>
      <c r="C84" s="11"/>
      <c r="D84" s="7" t="s">
        <v>21</v>
      </c>
      <c r="E84" s="49" t="s">
        <v>57</v>
      </c>
      <c r="F84" s="50">
        <v>200</v>
      </c>
      <c r="G84" s="50">
        <v>3.2</v>
      </c>
      <c r="H84" s="50">
        <v>2.8</v>
      </c>
      <c r="I84" s="50">
        <v>18.5</v>
      </c>
      <c r="J84" s="50">
        <v>109</v>
      </c>
      <c r="K84" s="42">
        <v>692</v>
      </c>
      <c r="L84" s="50"/>
    </row>
    <row r="85" spans="1:12" ht="15" x14ac:dyDescent="0.25">
      <c r="A85" s="23"/>
      <c r="B85" s="15"/>
      <c r="C85" s="11"/>
      <c r="D85" s="56" t="s">
        <v>24</v>
      </c>
      <c r="E85" s="49" t="s">
        <v>67</v>
      </c>
      <c r="F85" s="50">
        <v>30</v>
      </c>
      <c r="G85" s="50">
        <v>6.96</v>
      </c>
      <c r="H85" s="50">
        <v>8.85</v>
      </c>
      <c r="I85" s="52">
        <v>0</v>
      </c>
      <c r="J85" s="50">
        <v>109.2</v>
      </c>
      <c r="K85" s="42">
        <v>2004</v>
      </c>
      <c r="L85" s="50"/>
    </row>
    <row r="86" spans="1:12" ht="15" x14ac:dyDescent="0.25">
      <c r="A86" s="23"/>
      <c r="B86" s="15"/>
      <c r="C86" s="11"/>
      <c r="D86" s="57" t="s">
        <v>24</v>
      </c>
      <c r="E86" s="40" t="s">
        <v>68</v>
      </c>
      <c r="F86" s="41">
        <v>50</v>
      </c>
      <c r="G86" s="41">
        <v>6.3</v>
      </c>
      <c r="H86" s="41">
        <v>5.3</v>
      </c>
      <c r="I86" s="41">
        <v>0.5</v>
      </c>
      <c r="J86" s="41">
        <v>78</v>
      </c>
      <c r="K86" s="42">
        <v>19555</v>
      </c>
      <c r="L86" s="41"/>
    </row>
    <row r="87" spans="1:12" ht="15" x14ac:dyDescent="0.25">
      <c r="A87" s="24"/>
      <c r="B87" s="17"/>
      <c r="C87" s="8"/>
      <c r="D87" s="18" t="s">
        <v>31</v>
      </c>
      <c r="E87" s="9"/>
      <c r="F87" s="19">
        <f>SUM(F81:F86)</f>
        <v>500</v>
      </c>
      <c r="G87" s="19">
        <f>SUM(G81:G86)</f>
        <v>26.090000000000003</v>
      </c>
      <c r="H87" s="19">
        <f>SUM(H81:H86)</f>
        <v>25.349999999999998</v>
      </c>
      <c r="I87" s="19">
        <f>SUM(I81:I86)</f>
        <v>73.099999999999994</v>
      </c>
      <c r="J87" s="19">
        <f>SUM(J81:J86)</f>
        <v>627.20000000000005</v>
      </c>
      <c r="K87" s="25"/>
      <c r="L87" s="19">
        <v>64.19</v>
      </c>
    </row>
    <row r="88" spans="1:12" ht="15" x14ac:dyDescent="0.25">
      <c r="A88" s="26">
        <f>A81</f>
        <v>1</v>
      </c>
      <c r="B88" s="13">
        <f>B81</f>
        <v>5</v>
      </c>
      <c r="C88" s="10" t="s">
        <v>23</v>
      </c>
      <c r="D88" s="7" t="s">
        <v>24</v>
      </c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3"/>
      <c r="B89" s="15"/>
      <c r="C89" s="11"/>
      <c r="D89" s="7" t="s">
        <v>25</v>
      </c>
      <c r="E89" s="40"/>
      <c r="F89" s="41"/>
      <c r="G89" s="41"/>
      <c r="H89" s="41"/>
      <c r="I89" s="41"/>
      <c r="J89" s="41"/>
      <c r="K89" s="42"/>
      <c r="L89" s="41"/>
    </row>
    <row r="90" spans="1:12" ht="15" x14ac:dyDescent="0.25">
      <c r="A90" s="23"/>
      <c r="B90" s="15"/>
      <c r="C90" s="11"/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6"/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6"/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7"/>
      <c r="C97" s="8"/>
      <c r="D97" s="18" t="s">
        <v>31</v>
      </c>
      <c r="E97" s="9"/>
      <c r="F97" s="19">
        <f>SUM(F88:F96)</f>
        <v>0</v>
      </c>
      <c r="G97" s="19">
        <f t="shared" ref="G97:L97" si="13">SUM(G88:G96)</f>
        <v>0</v>
      </c>
      <c r="H97" s="19">
        <f t="shared" si="13"/>
        <v>0</v>
      </c>
      <c r="I97" s="19">
        <f t="shared" si="13"/>
        <v>0</v>
      </c>
      <c r="J97" s="19">
        <f t="shared" si="13"/>
        <v>0</v>
      </c>
      <c r="K97" s="25"/>
      <c r="L97" s="19">
        <f t="shared" si="13"/>
        <v>0</v>
      </c>
    </row>
    <row r="98" spans="1:12" ht="15.75" customHeight="1" thickBot="1" x14ac:dyDescent="0.25">
      <c r="A98" s="29">
        <f>A81</f>
        <v>1</v>
      </c>
      <c r="B98" s="30">
        <f>B81</f>
        <v>5</v>
      </c>
      <c r="C98" s="58" t="s">
        <v>4</v>
      </c>
      <c r="D98" s="59"/>
      <c r="E98" s="31"/>
      <c r="F98" s="32">
        <f>F87+F97</f>
        <v>500</v>
      </c>
      <c r="G98" s="32">
        <f t="shared" ref="G98:L98" si="14">G87+G97</f>
        <v>26.090000000000003</v>
      </c>
      <c r="H98" s="32">
        <f t="shared" si="14"/>
        <v>25.349999999999998</v>
      </c>
      <c r="I98" s="32">
        <f t="shared" si="14"/>
        <v>73.099999999999994</v>
      </c>
      <c r="J98" s="32">
        <f t="shared" si="14"/>
        <v>627.20000000000005</v>
      </c>
      <c r="K98" s="32"/>
      <c r="L98" s="32">
        <f t="shared" si="14"/>
        <v>64.19</v>
      </c>
    </row>
    <row r="99" spans="1:12" ht="15" x14ac:dyDescent="0.25">
      <c r="A99" s="20">
        <v>1</v>
      </c>
      <c r="B99" s="21">
        <v>6</v>
      </c>
      <c r="C99" s="22" t="s">
        <v>19</v>
      </c>
      <c r="D99" s="5" t="s">
        <v>20</v>
      </c>
      <c r="E99" s="49" t="s">
        <v>58</v>
      </c>
      <c r="F99" s="50">
        <v>250</v>
      </c>
      <c r="G99" s="50">
        <v>27.9</v>
      </c>
      <c r="H99" s="50">
        <v>14.4</v>
      </c>
      <c r="I99" s="50">
        <v>53.5</v>
      </c>
      <c r="J99" s="50">
        <v>441</v>
      </c>
      <c r="K99" s="39">
        <v>1033</v>
      </c>
      <c r="L99" s="50"/>
    </row>
    <row r="100" spans="1:12" ht="15" x14ac:dyDescent="0.25">
      <c r="A100" s="23"/>
      <c r="B100" s="15"/>
      <c r="C100" s="11"/>
      <c r="D100" s="7" t="s">
        <v>22</v>
      </c>
      <c r="E100" s="49" t="s">
        <v>37</v>
      </c>
      <c r="F100" s="50">
        <v>30</v>
      </c>
      <c r="G100" s="50">
        <v>2.25</v>
      </c>
      <c r="H100" s="50">
        <v>0.87</v>
      </c>
      <c r="I100" s="50">
        <v>15</v>
      </c>
      <c r="J100" s="50">
        <v>75</v>
      </c>
      <c r="K100" s="42">
        <v>1</v>
      </c>
      <c r="L100" s="50"/>
    </row>
    <row r="101" spans="1:12" ht="15" x14ac:dyDescent="0.25">
      <c r="A101" s="23"/>
      <c r="B101" s="15"/>
      <c r="C101" s="11"/>
      <c r="D101" s="7" t="s">
        <v>22</v>
      </c>
      <c r="E101" s="49" t="s">
        <v>47</v>
      </c>
      <c r="F101" s="50">
        <v>30</v>
      </c>
      <c r="G101" s="50">
        <v>1.98</v>
      </c>
      <c r="H101" s="50">
        <v>0.33</v>
      </c>
      <c r="I101" s="50">
        <v>12.3</v>
      </c>
      <c r="J101" s="50">
        <v>62</v>
      </c>
      <c r="K101" s="42"/>
      <c r="L101" s="50"/>
    </row>
    <row r="102" spans="1:12" ht="15" x14ac:dyDescent="0.25">
      <c r="A102" s="23"/>
      <c r="B102" s="15"/>
      <c r="C102" s="11"/>
      <c r="D102" s="7" t="s">
        <v>21</v>
      </c>
      <c r="E102" s="49" t="s">
        <v>59</v>
      </c>
      <c r="F102" s="50">
        <v>200</v>
      </c>
      <c r="G102" s="50">
        <v>0.21</v>
      </c>
      <c r="H102" s="50">
        <v>0.04</v>
      </c>
      <c r="I102" s="50">
        <v>12.3</v>
      </c>
      <c r="J102" s="50">
        <v>73</v>
      </c>
      <c r="K102" s="42">
        <v>123</v>
      </c>
      <c r="L102" s="50"/>
    </row>
    <row r="103" spans="1:12" ht="15" x14ac:dyDescent="0.25">
      <c r="A103" s="23"/>
      <c r="B103" s="15"/>
      <c r="C103" s="11"/>
      <c r="D103" s="55"/>
      <c r="E103" s="49"/>
      <c r="F103" s="50"/>
      <c r="G103" s="50"/>
      <c r="H103" s="50"/>
      <c r="I103" s="50"/>
      <c r="J103" s="50"/>
      <c r="K103" s="42"/>
      <c r="L103" s="50"/>
    </row>
    <row r="104" spans="1:12" ht="15" x14ac:dyDescent="0.25">
      <c r="A104" s="23"/>
      <c r="B104" s="15"/>
      <c r="C104" s="11"/>
      <c r="D104" s="6"/>
      <c r="E104" s="40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7"/>
      <c r="C105" s="8"/>
      <c r="D105" s="18" t="s">
        <v>31</v>
      </c>
      <c r="E105" s="9"/>
      <c r="F105" s="19">
        <f>SUM(F99:F104)</f>
        <v>510</v>
      </c>
      <c r="G105" s="19">
        <f>SUM(G99:G104)</f>
        <v>32.339999999999996</v>
      </c>
      <c r="H105" s="19">
        <f>SUM(H99:H104)</f>
        <v>15.639999999999999</v>
      </c>
      <c r="I105" s="19">
        <f>SUM(I99:I104)</f>
        <v>93.1</v>
      </c>
      <c r="J105" s="19">
        <f>SUM(J99:J104)</f>
        <v>651</v>
      </c>
      <c r="K105" s="25"/>
      <c r="L105" s="19">
        <v>64.19</v>
      </c>
    </row>
    <row r="106" spans="1:12" ht="15" x14ac:dyDescent="0.25">
      <c r="A106" s="26">
        <f>A99</f>
        <v>1</v>
      </c>
      <c r="B106" s="13">
        <v>6</v>
      </c>
      <c r="C106" s="10" t="s">
        <v>23</v>
      </c>
      <c r="D106" s="7" t="s">
        <v>24</v>
      </c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7" t="s">
        <v>25</v>
      </c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3"/>
      <c r="B108" s="15"/>
      <c r="C108" s="11"/>
      <c r="D108" s="7" t="s">
        <v>26</v>
      </c>
      <c r="E108" s="40"/>
      <c r="F108" s="41"/>
      <c r="G108" s="41"/>
      <c r="H108" s="41"/>
      <c r="I108" s="41"/>
      <c r="J108" s="41"/>
      <c r="K108" s="42"/>
      <c r="L108" s="41"/>
    </row>
    <row r="109" spans="1:12" ht="15" x14ac:dyDescent="0.25">
      <c r="A109" s="23"/>
      <c r="B109" s="15"/>
      <c r="C109" s="11"/>
      <c r="D109" s="7" t="s">
        <v>27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28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29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30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6"/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6"/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7"/>
      <c r="C115" s="8"/>
      <c r="D115" s="18" t="s">
        <v>31</v>
      </c>
      <c r="E115" s="9"/>
      <c r="F115" s="19">
        <f>SUM(F106:F114)</f>
        <v>0</v>
      </c>
      <c r="G115" s="19">
        <f t="shared" ref="G115:J115" si="15">SUM(G106:G114)</f>
        <v>0</v>
      </c>
      <c r="H115" s="19">
        <f t="shared" si="15"/>
        <v>0</v>
      </c>
      <c r="I115" s="19">
        <f t="shared" si="15"/>
        <v>0</v>
      </c>
      <c r="J115" s="19">
        <f t="shared" si="15"/>
        <v>0</v>
      </c>
      <c r="K115" s="25"/>
      <c r="L115" s="19">
        <f t="shared" ref="L115" si="16">SUM(L106:L114)</f>
        <v>0</v>
      </c>
    </row>
    <row r="116" spans="1:12" ht="15" customHeight="1" thickBot="1" x14ac:dyDescent="0.25">
      <c r="A116" s="29">
        <f>A99</f>
        <v>1</v>
      </c>
      <c r="B116" s="30">
        <f>B99</f>
        <v>6</v>
      </c>
      <c r="C116" s="58" t="s">
        <v>4</v>
      </c>
      <c r="D116" s="59"/>
      <c r="E116" s="31"/>
      <c r="F116" s="32">
        <f>F105+F115</f>
        <v>510</v>
      </c>
      <c r="G116" s="32">
        <f t="shared" ref="G116:L116" si="17">G105+G115</f>
        <v>32.339999999999996</v>
      </c>
      <c r="H116" s="32">
        <f t="shared" si="17"/>
        <v>15.639999999999999</v>
      </c>
      <c r="I116" s="32">
        <f t="shared" si="17"/>
        <v>93.1</v>
      </c>
      <c r="J116" s="32">
        <f t="shared" si="17"/>
        <v>651</v>
      </c>
      <c r="K116" s="32"/>
      <c r="L116" s="32">
        <f t="shared" si="17"/>
        <v>64.19</v>
      </c>
    </row>
    <row r="117" spans="1:12" ht="15" x14ac:dyDescent="0.25">
      <c r="A117" s="14">
        <v>2</v>
      </c>
      <c r="B117" s="15">
        <v>1</v>
      </c>
      <c r="C117" s="22" t="s">
        <v>19</v>
      </c>
      <c r="D117" s="5" t="s">
        <v>20</v>
      </c>
      <c r="E117" s="49" t="s">
        <v>61</v>
      </c>
      <c r="F117" s="50">
        <v>160</v>
      </c>
      <c r="G117" s="50">
        <v>5.42</v>
      </c>
      <c r="H117" s="50">
        <v>6.08</v>
      </c>
      <c r="I117" s="50">
        <v>26.6</v>
      </c>
      <c r="J117" s="50">
        <v>178</v>
      </c>
      <c r="K117" s="39">
        <v>311</v>
      </c>
      <c r="L117" s="50"/>
    </row>
    <row r="118" spans="1:12" ht="15" x14ac:dyDescent="0.25">
      <c r="A118" s="14"/>
      <c r="B118" s="15"/>
      <c r="C118" s="11"/>
      <c r="D118" s="7" t="s">
        <v>22</v>
      </c>
      <c r="E118" s="49" t="s">
        <v>37</v>
      </c>
      <c r="F118" s="50">
        <v>30</v>
      </c>
      <c r="G118" s="50">
        <v>2.25</v>
      </c>
      <c r="H118" s="50">
        <v>0.87</v>
      </c>
      <c r="I118" s="50">
        <v>15</v>
      </c>
      <c r="J118" s="50">
        <v>75</v>
      </c>
      <c r="K118" s="42">
        <v>1</v>
      </c>
      <c r="L118" s="50"/>
    </row>
    <row r="119" spans="1:12" ht="15" x14ac:dyDescent="0.25">
      <c r="A119" s="14"/>
      <c r="B119" s="15"/>
      <c r="C119" s="11"/>
      <c r="D119" s="7" t="s">
        <v>22</v>
      </c>
      <c r="E119" s="49" t="s">
        <v>47</v>
      </c>
      <c r="F119" s="50">
        <v>30</v>
      </c>
      <c r="G119" s="50">
        <v>1.98</v>
      </c>
      <c r="H119" s="50">
        <v>0.33</v>
      </c>
      <c r="I119" s="50">
        <v>12.3</v>
      </c>
      <c r="J119" s="50">
        <v>62</v>
      </c>
      <c r="K119" s="42"/>
      <c r="L119" s="50"/>
    </row>
    <row r="120" spans="1:12" ht="15" x14ac:dyDescent="0.25">
      <c r="A120" s="14"/>
      <c r="B120" s="15"/>
      <c r="C120" s="11"/>
      <c r="D120" s="7" t="s">
        <v>21</v>
      </c>
      <c r="E120" s="49" t="s">
        <v>46</v>
      </c>
      <c r="F120" s="50">
        <v>217</v>
      </c>
      <c r="G120" s="50">
        <v>0.1</v>
      </c>
      <c r="H120" s="50">
        <v>0</v>
      </c>
      <c r="I120" s="50">
        <v>9.3000000000000007</v>
      </c>
      <c r="J120" s="50">
        <v>37</v>
      </c>
      <c r="K120" s="42">
        <v>686</v>
      </c>
      <c r="L120" s="50"/>
    </row>
    <row r="121" spans="1:12" ht="15" x14ac:dyDescent="0.25">
      <c r="A121" s="14"/>
      <c r="B121" s="15"/>
      <c r="C121" s="11"/>
      <c r="D121" s="53" t="s">
        <v>43</v>
      </c>
      <c r="E121" s="49" t="s">
        <v>60</v>
      </c>
      <c r="F121" s="50">
        <v>80</v>
      </c>
      <c r="G121" s="50">
        <v>0.8</v>
      </c>
      <c r="H121" s="50">
        <v>4.8</v>
      </c>
      <c r="I121" s="50">
        <v>31</v>
      </c>
      <c r="J121" s="50">
        <v>209</v>
      </c>
      <c r="K121" s="42">
        <v>741</v>
      </c>
      <c r="L121" s="50"/>
    </row>
    <row r="122" spans="1:12" ht="15" x14ac:dyDescent="0.25">
      <c r="A122" s="14"/>
      <c r="B122" s="15"/>
      <c r="C122" s="11"/>
      <c r="D122" s="7"/>
      <c r="E122" s="49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4"/>
      <c r="B123" s="15"/>
      <c r="C123" s="11"/>
      <c r="D123" s="6"/>
      <c r="E123" s="40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6"/>
      <c r="B124" s="17"/>
      <c r="C124" s="8"/>
      <c r="D124" s="18" t="s">
        <v>31</v>
      </c>
      <c r="E124" s="9"/>
      <c r="F124" s="19">
        <f>SUM(F117:F123)</f>
        <v>517</v>
      </c>
      <c r="G124" s="19">
        <f t="shared" ref="G124:J124" si="18">SUM(G117:G123)</f>
        <v>10.55</v>
      </c>
      <c r="H124" s="19">
        <f t="shared" si="18"/>
        <v>12.08</v>
      </c>
      <c r="I124" s="19">
        <f t="shared" si="18"/>
        <v>94.2</v>
      </c>
      <c r="J124" s="19">
        <f t="shared" si="18"/>
        <v>561</v>
      </c>
      <c r="K124" s="25"/>
      <c r="L124" s="19">
        <v>64.19</v>
      </c>
    </row>
    <row r="125" spans="1:12" ht="15" x14ac:dyDescent="0.25">
      <c r="A125" s="13">
        <f>A117</f>
        <v>2</v>
      </c>
      <c r="B125" s="13">
        <f>B117</f>
        <v>1</v>
      </c>
      <c r="C125" s="10" t="s">
        <v>23</v>
      </c>
      <c r="D125" s="7" t="s">
        <v>24</v>
      </c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7" t="s">
        <v>25</v>
      </c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4"/>
      <c r="B127" s="15"/>
      <c r="C127" s="11"/>
      <c r="D127" s="7" t="s">
        <v>26</v>
      </c>
      <c r="E127" s="40"/>
      <c r="F127" s="41"/>
      <c r="G127" s="41"/>
      <c r="H127" s="41"/>
      <c r="I127" s="41"/>
      <c r="J127" s="41"/>
      <c r="K127" s="42"/>
      <c r="L127" s="41"/>
    </row>
    <row r="128" spans="1:12" ht="15" x14ac:dyDescent="0.25">
      <c r="A128" s="14"/>
      <c r="B128" s="15"/>
      <c r="C128" s="11"/>
      <c r="D128" s="7" t="s">
        <v>27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28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29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30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6"/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6"/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6"/>
      <c r="B134" s="17"/>
      <c r="C134" s="8"/>
      <c r="D134" s="18" t="s">
        <v>31</v>
      </c>
      <c r="E134" s="9"/>
      <c r="F134" s="19">
        <f>SUM(F125:F133)</f>
        <v>0</v>
      </c>
      <c r="G134" s="19">
        <f t="shared" ref="G134:J134" si="19">SUM(G125:G133)</f>
        <v>0</v>
      </c>
      <c r="H134" s="19">
        <f t="shared" si="19"/>
        <v>0</v>
      </c>
      <c r="I134" s="19">
        <f t="shared" si="19"/>
        <v>0</v>
      </c>
      <c r="J134" s="19">
        <f t="shared" si="19"/>
        <v>0</v>
      </c>
      <c r="K134" s="25"/>
      <c r="L134" s="19">
        <f t="shared" ref="L134" si="20">SUM(L125:L133)</f>
        <v>0</v>
      </c>
    </row>
    <row r="135" spans="1:12" ht="15" customHeight="1" thickBot="1" x14ac:dyDescent="0.25">
      <c r="A135" s="33">
        <f>A117</f>
        <v>2</v>
      </c>
      <c r="B135" s="33">
        <f>B117</f>
        <v>1</v>
      </c>
      <c r="C135" s="58" t="s">
        <v>4</v>
      </c>
      <c r="D135" s="59"/>
      <c r="E135" s="31"/>
      <c r="F135" s="32">
        <f>F124+F134</f>
        <v>517</v>
      </c>
      <c r="G135" s="32">
        <f t="shared" ref="G135:L135" si="21">G124+G134</f>
        <v>10.55</v>
      </c>
      <c r="H135" s="32">
        <f t="shared" si="21"/>
        <v>12.08</v>
      </c>
      <c r="I135" s="32">
        <f t="shared" si="21"/>
        <v>94.2</v>
      </c>
      <c r="J135" s="32">
        <f t="shared" si="21"/>
        <v>561</v>
      </c>
      <c r="K135" s="32"/>
      <c r="L135" s="32">
        <f t="shared" si="21"/>
        <v>64.19</v>
      </c>
    </row>
    <row r="136" spans="1:12" ht="15.75" thickBot="1" x14ac:dyDescent="0.3">
      <c r="A136" s="20">
        <v>2</v>
      </c>
      <c r="B136" s="21">
        <v>2</v>
      </c>
      <c r="C136" s="22" t="s">
        <v>19</v>
      </c>
      <c r="D136" s="5" t="s">
        <v>20</v>
      </c>
      <c r="E136" s="49" t="s">
        <v>48</v>
      </c>
      <c r="F136" s="50">
        <v>110</v>
      </c>
      <c r="G136" s="50">
        <v>10</v>
      </c>
      <c r="H136" s="50">
        <v>21.7</v>
      </c>
      <c r="I136" s="50">
        <v>0.8</v>
      </c>
      <c r="J136" s="50">
        <v>238</v>
      </c>
      <c r="K136" s="39">
        <v>413</v>
      </c>
      <c r="L136" s="50"/>
    </row>
    <row r="137" spans="1:12" ht="15" x14ac:dyDescent="0.25">
      <c r="A137" s="23"/>
      <c r="B137" s="15"/>
      <c r="C137" s="11"/>
      <c r="D137" s="5" t="s">
        <v>20</v>
      </c>
      <c r="E137" s="49" t="s">
        <v>38</v>
      </c>
      <c r="F137" s="50">
        <v>155</v>
      </c>
      <c r="G137" s="50">
        <v>5.5</v>
      </c>
      <c r="H137" s="50">
        <v>3.92</v>
      </c>
      <c r="I137" s="50">
        <v>32.83</v>
      </c>
      <c r="J137" s="50">
        <v>192</v>
      </c>
      <c r="K137" s="42">
        <v>332</v>
      </c>
      <c r="L137" s="51"/>
    </row>
    <row r="138" spans="1:12" ht="15" x14ac:dyDescent="0.25">
      <c r="A138" s="23"/>
      <c r="B138" s="15"/>
      <c r="C138" s="11"/>
      <c r="D138" s="7" t="s">
        <v>22</v>
      </c>
      <c r="E138" s="49" t="s">
        <v>37</v>
      </c>
      <c r="F138" s="50">
        <v>30</v>
      </c>
      <c r="G138" s="50">
        <v>2.25</v>
      </c>
      <c r="H138" s="50">
        <v>0.87</v>
      </c>
      <c r="I138" s="50">
        <v>15</v>
      </c>
      <c r="J138" s="50">
        <v>75</v>
      </c>
      <c r="K138" s="42">
        <v>1</v>
      </c>
      <c r="L138" s="50"/>
    </row>
    <row r="139" spans="1:12" ht="15.75" customHeight="1" x14ac:dyDescent="0.25">
      <c r="A139" s="23"/>
      <c r="B139" s="15"/>
      <c r="C139" s="11"/>
      <c r="D139" s="7" t="s">
        <v>22</v>
      </c>
      <c r="E139" s="49" t="s">
        <v>47</v>
      </c>
      <c r="F139" s="50">
        <v>30</v>
      </c>
      <c r="G139" s="50">
        <v>1.98</v>
      </c>
      <c r="H139" s="50">
        <v>0.33</v>
      </c>
      <c r="I139" s="50">
        <v>12.3</v>
      </c>
      <c r="J139" s="50">
        <v>62</v>
      </c>
      <c r="K139" s="42"/>
      <c r="L139" s="50"/>
    </row>
    <row r="140" spans="1:12" ht="15" x14ac:dyDescent="0.25">
      <c r="A140" s="23"/>
      <c r="B140" s="15"/>
      <c r="C140" s="11"/>
      <c r="D140" s="7" t="s">
        <v>21</v>
      </c>
      <c r="E140" s="49" t="s">
        <v>62</v>
      </c>
      <c r="F140" s="50">
        <v>200</v>
      </c>
      <c r="G140" s="50">
        <v>0.6</v>
      </c>
      <c r="H140" s="50">
        <v>0.2</v>
      </c>
      <c r="I140" s="50">
        <v>27</v>
      </c>
      <c r="J140" s="50">
        <v>111</v>
      </c>
      <c r="K140" s="42">
        <v>705</v>
      </c>
      <c r="L140" s="50"/>
    </row>
    <row r="141" spans="1:12" ht="15" x14ac:dyDescent="0.25">
      <c r="A141" s="23"/>
      <c r="B141" s="15"/>
      <c r="C141" s="11"/>
      <c r="D141" s="55"/>
      <c r="E141" s="49"/>
      <c r="F141" s="50"/>
      <c r="G141" s="50"/>
      <c r="H141" s="50"/>
      <c r="I141" s="50"/>
      <c r="J141" s="50"/>
      <c r="K141" s="42"/>
      <c r="L141" s="50"/>
    </row>
    <row r="142" spans="1:12" ht="15" x14ac:dyDescent="0.25">
      <c r="A142" s="23"/>
      <c r="B142" s="15"/>
      <c r="C142" s="11"/>
      <c r="D142" s="6"/>
      <c r="E142" s="40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7"/>
      <c r="C143" s="8"/>
      <c r="D143" s="18" t="s">
        <v>31</v>
      </c>
      <c r="E143" s="9"/>
      <c r="F143" s="19">
        <f>SUM(F136:F142)</f>
        <v>525</v>
      </c>
      <c r="G143" s="19">
        <f t="shared" ref="G143:J143" si="22">SUM(G136:G142)</f>
        <v>20.330000000000002</v>
      </c>
      <c r="H143" s="19">
        <f t="shared" si="22"/>
        <v>27.019999999999996</v>
      </c>
      <c r="I143" s="19">
        <f t="shared" si="22"/>
        <v>87.929999999999993</v>
      </c>
      <c r="J143" s="19">
        <f t="shared" si="22"/>
        <v>678</v>
      </c>
      <c r="K143" s="25"/>
      <c r="L143" s="19">
        <v>64.19</v>
      </c>
    </row>
    <row r="144" spans="1:12" ht="15" x14ac:dyDescent="0.25">
      <c r="A144" s="26">
        <f>A136</f>
        <v>2</v>
      </c>
      <c r="B144" s="13">
        <v>2</v>
      </c>
      <c r="C144" s="10" t="s">
        <v>23</v>
      </c>
      <c r="D144" s="7" t="s">
        <v>24</v>
      </c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7" t="s">
        <v>25</v>
      </c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3"/>
      <c r="B146" s="15"/>
      <c r="C146" s="11"/>
      <c r="D146" s="7" t="s">
        <v>26</v>
      </c>
      <c r="E146" s="40"/>
      <c r="F146" s="41"/>
      <c r="G146" s="41"/>
      <c r="H146" s="41"/>
      <c r="I146" s="41"/>
      <c r="J146" s="41"/>
      <c r="K146" s="42"/>
      <c r="L146" s="41"/>
    </row>
    <row r="147" spans="1:12" ht="15" x14ac:dyDescent="0.25">
      <c r="A147" s="23"/>
      <c r="B147" s="15"/>
      <c r="C147" s="11"/>
      <c r="D147" s="7" t="s">
        <v>27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28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29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30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6"/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6"/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7"/>
      <c r="C153" s="8"/>
      <c r="D153" s="18" t="s">
        <v>31</v>
      </c>
      <c r="E153" s="9"/>
      <c r="F153" s="19">
        <f>SUM(F144:F152)</f>
        <v>0</v>
      </c>
      <c r="G153" s="19">
        <f t="shared" ref="G153:J153" si="23">SUM(G144:G152)</f>
        <v>0</v>
      </c>
      <c r="H153" s="19">
        <f t="shared" si="23"/>
        <v>0</v>
      </c>
      <c r="I153" s="19">
        <f t="shared" si="23"/>
        <v>0</v>
      </c>
      <c r="J153" s="19">
        <f t="shared" si="23"/>
        <v>0</v>
      </c>
      <c r="K153" s="25"/>
      <c r="L153" s="19">
        <f t="shared" ref="L153" si="24">SUM(L144:L152)</f>
        <v>0</v>
      </c>
    </row>
    <row r="154" spans="1:12" ht="15" customHeight="1" thickBot="1" x14ac:dyDescent="0.25">
      <c r="A154" s="29">
        <f>A136</f>
        <v>2</v>
      </c>
      <c r="B154" s="30">
        <f>B136</f>
        <v>2</v>
      </c>
      <c r="C154" s="58" t="s">
        <v>4</v>
      </c>
      <c r="D154" s="59"/>
      <c r="E154" s="31"/>
      <c r="F154" s="32">
        <f>F143+F153</f>
        <v>525</v>
      </c>
      <c r="G154" s="32">
        <f t="shared" ref="G154:L154" si="25">G143+G153</f>
        <v>20.330000000000002</v>
      </c>
      <c r="H154" s="32">
        <f t="shared" si="25"/>
        <v>27.019999999999996</v>
      </c>
      <c r="I154" s="32">
        <f t="shared" si="25"/>
        <v>87.929999999999993</v>
      </c>
      <c r="J154" s="32">
        <f t="shared" si="25"/>
        <v>678</v>
      </c>
      <c r="K154" s="32"/>
      <c r="L154" s="32">
        <f t="shared" si="25"/>
        <v>64.19</v>
      </c>
    </row>
    <row r="155" spans="1:12" ht="15.75" thickBot="1" x14ac:dyDescent="0.3">
      <c r="A155" s="20">
        <v>2</v>
      </c>
      <c r="B155" s="21">
        <v>3</v>
      </c>
      <c r="C155" s="22" t="s">
        <v>19</v>
      </c>
      <c r="D155" s="5" t="s">
        <v>20</v>
      </c>
      <c r="E155" s="49" t="s">
        <v>51</v>
      </c>
      <c r="F155" s="50">
        <v>120</v>
      </c>
      <c r="G155" s="50">
        <v>23.2</v>
      </c>
      <c r="H155" s="50">
        <v>11.6</v>
      </c>
      <c r="I155" s="50">
        <v>4.7</v>
      </c>
      <c r="J155" s="50">
        <v>216</v>
      </c>
      <c r="K155" s="39">
        <v>374</v>
      </c>
      <c r="L155" s="50"/>
    </row>
    <row r="156" spans="1:12" ht="15" x14ac:dyDescent="0.25">
      <c r="A156" s="23"/>
      <c r="B156" s="15"/>
      <c r="C156" s="11"/>
      <c r="D156" s="5" t="s">
        <v>20</v>
      </c>
      <c r="E156" s="49" t="s">
        <v>52</v>
      </c>
      <c r="F156" s="50">
        <v>155</v>
      </c>
      <c r="G156" s="50">
        <v>3.58</v>
      </c>
      <c r="H156" s="50">
        <v>3.92</v>
      </c>
      <c r="I156" s="50">
        <v>36.799999999999997</v>
      </c>
      <c r="J156" s="50">
        <v>200</v>
      </c>
      <c r="K156" s="42">
        <v>297</v>
      </c>
      <c r="L156" s="50"/>
    </row>
    <row r="157" spans="1:12" ht="15" x14ac:dyDescent="0.25">
      <c r="A157" s="23"/>
      <c r="B157" s="15"/>
      <c r="C157" s="11"/>
      <c r="D157" s="7" t="s">
        <v>22</v>
      </c>
      <c r="E157" s="49" t="s">
        <v>37</v>
      </c>
      <c r="F157" s="50">
        <v>30</v>
      </c>
      <c r="G157" s="50">
        <v>2.25</v>
      </c>
      <c r="H157" s="50">
        <v>0.87</v>
      </c>
      <c r="I157" s="50">
        <v>15</v>
      </c>
      <c r="J157" s="50">
        <v>75</v>
      </c>
      <c r="K157" s="42">
        <v>1</v>
      </c>
      <c r="L157" s="50"/>
    </row>
    <row r="158" spans="1:12" ht="15" x14ac:dyDescent="0.25">
      <c r="A158" s="23"/>
      <c r="B158" s="15"/>
      <c r="C158" s="11"/>
      <c r="D158" s="7" t="s">
        <v>22</v>
      </c>
      <c r="E158" s="49" t="s">
        <v>47</v>
      </c>
      <c r="F158" s="50">
        <v>30</v>
      </c>
      <c r="G158" s="50">
        <v>1.98</v>
      </c>
      <c r="H158" s="50">
        <v>0.33</v>
      </c>
      <c r="I158" s="50">
        <v>12.3</v>
      </c>
      <c r="J158" s="50">
        <v>62</v>
      </c>
      <c r="K158" s="42"/>
      <c r="L158" s="50"/>
    </row>
    <row r="159" spans="1:12" ht="15" x14ac:dyDescent="0.25">
      <c r="A159" s="23"/>
      <c r="B159" s="15"/>
      <c r="C159" s="11"/>
      <c r="D159" s="7" t="s">
        <v>21</v>
      </c>
      <c r="E159" s="49" t="s">
        <v>63</v>
      </c>
      <c r="F159" s="50">
        <v>200</v>
      </c>
      <c r="G159" s="50">
        <v>0.2</v>
      </c>
      <c r="H159" s="50">
        <v>0.1</v>
      </c>
      <c r="I159" s="50">
        <v>17.2</v>
      </c>
      <c r="J159" s="50">
        <v>68</v>
      </c>
      <c r="K159" s="42">
        <v>631</v>
      </c>
      <c r="L159" s="50"/>
    </row>
    <row r="160" spans="1:12" ht="15" x14ac:dyDescent="0.25">
      <c r="A160" s="23"/>
      <c r="B160" s="15"/>
      <c r="C160" s="11"/>
      <c r="D160" s="7"/>
      <c r="E160" s="49"/>
      <c r="F160" s="50"/>
      <c r="G160" s="50"/>
      <c r="H160" s="50"/>
      <c r="I160" s="50"/>
      <c r="J160" s="50"/>
      <c r="K160" s="42"/>
      <c r="L160" s="50"/>
    </row>
    <row r="161" spans="1:12" ht="15" x14ac:dyDescent="0.25">
      <c r="A161" s="23"/>
      <c r="B161" s="15"/>
      <c r="C161" s="11"/>
      <c r="D161" s="6"/>
      <c r="E161" s="40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7"/>
      <c r="C162" s="8"/>
      <c r="D162" s="18" t="s">
        <v>31</v>
      </c>
      <c r="E162" s="9"/>
      <c r="F162" s="19">
        <f>SUM(F155:F161)</f>
        <v>535</v>
      </c>
      <c r="G162" s="19">
        <f t="shared" ref="G162:J162" si="26">SUM(G155:G161)</f>
        <v>31.21</v>
      </c>
      <c r="H162" s="19">
        <f t="shared" si="26"/>
        <v>16.82</v>
      </c>
      <c r="I162" s="19">
        <f t="shared" si="26"/>
        <v>86</v>
      </c>
      <c r="J162" s="19">
        <f t="shared" si="26"/>
        <v>621</v>
      </c>
      <c r="K162" s="25"/>
      <c r="L162" s="19">
        <v>64.19</v>
      </c>
    </row>
    <row r="163" spans="1:12" ht="15" x14ac:dyDescent="0.25">
      <c r="A163" s="26">
        <f>A155</f>
        <v>2</v>
      </c>
      <c r="B163" s="13">
        <v>3</v>
      </c>
      <c r="C163" s="10" t="s">
        <v>23</v>
      </c>
      <c r="D163" s="7" t="s">
        <v>24</v>
      </c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7" t="s">
        <v>25</v>
      </c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3"/>
      <c r="B165" s="15"/>
      <c r="C165" s="11"/>
      <c r="D165" s="7" t="s">
        <v>26</v>
      </c>
      <c r="E165" s="40"/>
      <c r="F165" s="41"/>
      <c r="G165" s="41"/>
      <c r="H165" s="41"/>
      <c r="I165" s="41"/>
      <c r="J165" s="41"/>
      <c r="K165" s="42"/>
      <c r="L165" s="41"/>
    </row>
    <row r="166" spans="1:12" ht="15" x14ac:dyDescent="0.25">
      <c r="A166" s="23"/>
      <c r="B166" s="15"/>
      <c r="C166" s="11"/>
      <c r="D166" s="7" t="s">
        <v>27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28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29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30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6"/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6"/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7"/>
      <c r="C172" s="8"/>
      <c r="D172" s="18" t="s">
        <v>31</v>
      </c>
      <c r="E172" s="9"/>
      <c r="F172" s="19">
        <f>SUM(F163:F171)</f>
        <v>0</v>
      </c>
      <c r="G172" s="19">
        <f t="shared" ref="G172:J172" si="27">SUM(G163:G171)</f>
        <v>0</v>
      </c>
      <c r="H172" s="19">
        <f t="shared" si="27"/>
        <v>0</v>
      </c>
      <c r="I172" s="19">
        <f t="shared" si="27"/>
        <v>0</v>
      </c>
      <c r="J172" s="19">
        <f t="shared" si="27"/>
        <v>0</v>
      </c>
      <c r="K172" s="25"/>
      <c r="L172" s="19">
        <f t="shared" ref="L172" si="28">SUM(L163:L171)</f>
        <v>0</v>
      </c>
    </row>
    <row r="173" spans="1:12" ht="15" customHeight="1" thickBot="1" x14ac:dyDescent="0.25">
      <c r="A173" s="29">
        <f>A155</f>
        <v>2</v>
      </c>
      <c r="B173" s="30">
        <f>B155</f>
        <v>3</v>
      </c>
      <c r="C173" s="58" t="s">
        <v>4</v>
      </c>
      <c r="D173" s="59"/>
      <c r="E173" s="31"/>
      <c r="F173" s="32">
        <f>F162+F172</f>
        <v>535</v>
      </c>
      <c r="G173" s="32">
        <f t="shared" ref="G173:L173" si="29">G162+G172</f>
        <v>31.21</v>
      </c>
      <c r="H173" s="32">
        <f t="shared" si="29"/>
        <v>16.82</v>
      </c>
      <c r="I173" s="32">
        <f t="shared" si="29"/>
        <v>86</v>
      </c>
      <c r="J173" s="32">
        <f t="shared" si="29"/>
        <v>621</v>
      </c>
      <c r="K173" s="32"/>
      <c r="L173" s="32">
        <f t="shared" si="29"/>
        <v>64.19</v>
      </c>
    </row>
    <row r="174" spans="1:12" ht="15.75" thickBot="1" x14ac:dyDescent="0.3">
      <c r="A174" s="20">
        <v>2</v>
      </c>
      <c r="B174" s="21">
        <v>4</v>
      </c>
      <c r="C174" s="22" t="s">
        <v>19</v>
      </c>
      <c r="D174" s="5" t="s">
        <v>20</v>
      </c>
      <c r="E174" s="49" t="s">
        <v>64</v>
      </c>
      <c r="F174" s="50">
        <v>155</v>
      </c>
      <c r="G174" s="50">
        <v>20.6</v>
      </c>
      <c r="H174" s="50">
        <v>18.3</v>
      </c>
      <c r="I174" s="50">
        <v>17.5</v>
      </c>
      <c r="J174" s="50">
        <v>320</v>
      </c>
      <c r="K174" s="39">
        <v>451</v>
      </c>
      <c r="L174" s="50"/>
    </row>
    <row r="175" spans="1:12" ht="15" x14ac:dyDescent="0.25">
      <c r="A175" s="23"/>
      <c r="B175" s="15"/>
      <c r="C175" s="11"/>
      <c r="D175" s="5" t="s">
        <v>20</v>
      </c>
      <c r="E175" s="49" t="s">
        <v>65</v>
      </c>
      <c r="F175" s="50">
        <v>155</v>
      </c>
      <c r="G175" s="50">
        <v>14.7</v>
      </c>
      <c r="H175" s="50">
        <v>4.8</v>
      </c>
      <c r="I175" s="50">
        <v>34.700000000000003</v>
      </c>
      <c r="J175" s="50">
        <v>243</v>
      </c>
      <c r="K175" s="42">
        <v>107</v>
      </c>
      <c r="L175" s="50"/>
    </row>
    <row r="176" spans="1:12" ht="15" x14ac:dyDescent="0.25">
      <c r="A176" s="23"/>
      <c r="B176" s="15"/>
      <c r="C176" s="11"/>
      <c r="D176" s="7" t="s">
        <v>22</v>
      </c>
      <c r="E176" s="49" t="s">
        <v>37</v>
      </c>
      <c r="F176" s="50">
        <v>30</v>
      </c>
      <c r="G176" s="50">
        <v>2.25</v>
      </c>
      <c r="H176" s="50">
        <v>0.87</v>
      </c>
      <c r="I176" s="50">
        <v>15</v>
      </c>
      <c r="J176" s="50">
        <v>75</v>
      </c>
      <c r="K176" s="42">
        <v>1</v>
      </c>
      <c r="L176" s="50"/>
    </row>
    <row r="177" spans="1:12" ht="15" x14ac:dyDescent="0.25">
      <c r="A177" s="23"/>
      <c r="B177" s="15"/>
      <c r="C177" s="11"/>
      <c r="D177" s="7" t="s">
        <v>22</v>
      </c>
      <c r="E177" s="49" t="s">
        <v>47</v>
      </c>
      <c r="F177" s="50">
        <v>30</v>
      </c>
      <c r="G177" s="50">
        <v>1.98</v>
      </c>
      <c r="H177" s="50">
        <v>0.33</v>
      </c>
      <c r="I177" s="50">
        <v>12.3</v>
      </c>
      <c r="J177" s="50">
        <v>62</v>
      </c>
      <c r="K177" s="42"/>
      <c r="L177" s="50"/>
    </row>
    <row r="178" spans="1:12" ht="15" x14ac:dyDescent="0.25">
      <c r="A178" s="23"/>
      <c r="B178" s="15"/>
      <c r="C178" s="11"/>
      <c r="D178" s="7" t="s">
        <v>21</v>
      </c>
      <c r="E178" s="49" t="s">
        <v>66</v>
      </c>
      <c r="F178" s="50">
        <v>200</v>
      </c>
      <c r="G178" s="50">
        <v>0</v>
      </c>
      <c r="H178" s="50">
        <v>0</v>
      </c>
      <c r="I178" s="52">
        <v>20</v>
      </c>
      <c r="J178" s="50">
        <v>76</v>
      </c>
      <c r="K178" s="42">
        <v>648</v>
      </c>
      <c r="L178" s="50"/>
    </row>
    <row r="179" spans="1:12" ht="15" x14ac:dyDescent="0.25">
      <c r="A179" s="23"/>
      <c r="B179" s="15"/>
      <c r="C179" s="11"/>
      <c r="D179" s="7"/>
      <c r="E179" s="49"/>
      <c r="F179" s="50"/>
      <c r="G179" s="50"/>
      <c r="H179" s="50"/>
      <c r="I179" s="52"/>
      <c r="J179" s="50"/>
      <c r="K179" s="42"/>
      <c r="L179" s="50"/>
    </row>
    <row r="180" spans="1:12" ht="15" x14ac:dyDescent="0.25">
      <c r="A180" s="23"/>
      <c r="B180" s="15"/>
      <c r="C180" s="11"/>
      <c r="D180" s="6"/>
      <c r="E180" s="40"/>
      <c r="F180" s="41"/>
      <c r="G180" s="41"/>
      <c r="H180" s="41"/>
      <c r="I180" s="41"/>
      <c r="J180" s="41"/>
      <c r="K180" s="42"/>
      <c r="L180" s="41"/>
    </row>
    <row r="181" spans="1:12" ht="15.75" customHeight="1" x14ac:dyDescent="0.25">
      <c r="A181" s="24"/>
      <c r="B181" s="17"/>
      <c r="C181" s="8"/>
      <c r="D181" s="18" t="s">
        <v>31</v>
      </c>
      <c r="E181" s="9"/>
      <c r="F181" s="19">
        <f>SUM(F174:F180)</f>
        <v>570</v>
      </c>
      <c r="G181" s="19">
        <f t="shared" ref="G181:J181" si="30">SUM(G174:G180)</f>
        <v>39.529999999999994</v>
      </c>
      <c r="H181" s="19">
        <f t="shared" si="30"/>
        <v>24.3</v>
      </c>
      <c r="I181" s="19">
        <f t="shared" si="30"/>
        <v>99.5</v>
      </c>
      <c r="J181" s="19">
        <f t="shared" si="30"/>
        <v>776</v>
      </c>
      <c r="K181" s="25"/>
      <c r="L181" s="19">
        <v>64.19</v>
      </c>
    </row>
    <row r="182" spans="1:12" ht="15" x14ac:dyDescent="0.25">
      <c r="A182" s="26">
        <f>A174</f>
        <v>2</v>
      </c>
      <c r="B182" s="13">
        <v>4</v>
      </c>
      <c r="C182" s="10" t="s">
        <v>23</v>
      </c>
      <c r="D182" s="7" t="s">
        <v>24</v>
      </c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7" t="s">
        <v>25</v>
      </c>
      <c r="E183" s="40"/>
      <c r="F183" s="41"/>
      <c r="G183" s="41"/>
      <c r="H183" s="41"/>
      <c r="I183" s="41"/>
      <c r="J183" s="41"/>
      <c r="K183" s="42"/>
      <c r="L183" s="41"/>
    </row>
    <row r="184" spans="1:12" ht="15" x14ac:dyDescent="0.25">
      <c r="A184" s="23"/>
      <c r="B184" s="15"/>
      <c r="C184" s="11"/>
      <c r="D184" s="7" t="s">
        <v>26</v>
      </c>
      <c r="E184" s="40"/>
      <c r="F184" s="41"/>
      <c r="G184" s="41"/>
      <c r="H184" s="41"/>
      <c r="I184" s="41"/>
      <c r="J184" s="41"/>
      <c r="K184" s="42"/>
      <c r="L184" s="41"/>
    </row>
    <row r="185" spans="1:12" ht="15" x14ac:dyDescent="0.25">
      <c r="A185" s="23"/>
      <c r="B185" s="15"/>
      <c r="C185" s="11"/>
      <c r="D185" s="7" t="s">
        <v>27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28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29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30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6"/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6"/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7"/>
      <c r="C191" s="8"/>
      <c r="D191" s="18" t="s">
        <v>31</v>
      </c>
      <c r="E191" s="9"/>
      <c r="F191" s="19">
        <f>SUM(F182:F190)</f>
        <v>0</v>
      </c>
      <c r="G191" s="19">
        <f t="shared" ref="G191:J191" si="31">SUM(G182:G190)</f>
        <v>0</v>
      </c>
      <c r="H191" s="19">
        <f t="shared" si="31"/>
        <v>0</v>
      </c>
      <c r="I191" s="19">
        <f t="shared" si="31"/>
        <v>0</v>
      </c>
      <c r="J191" s="19">
        <f t="shared" si="31"/>
        <v>0</v>
      </c>
      <c r="K191" s="25"/>
      <c r="L191" s="19">
        <f t="shared" ref="L191" si="32">SUM(L182:L190)</f>
        <v>0</v>
      </c>
    </row>
    <row r="192" spans="1:12" ht="15" customHeight="1" thickBot="1" x14ac:dyDescent="0.25">
      <c r="A192" s="29">
        <f>A174</f>
        <v>2</v>
      </c>
      <c r="B192" s="30">
        <f>B174</f>
        <v>4</v>
      </c>
      <c r="C192" s="58" t="s">
        <v>4</v>
      </c>
      <c r="D192" s="59"/>
      <c r="E192" s="31"/>
      <c r="F192" s="32">
        <f>F181+F191</f>
        <v>570</v>
      </c>
      <c r="G192" s="32">
        <f t="shared" ref="G192:L192" si="33">G181+G191</f>
        <v>39.529999999999994</v>
      </c>
      <c r="H192" s="32">
        <f t="shared" si="33"/>
        <v>24.3</v>
      </c>
      <c r="I192" s="32">
        <f t="shared" si="33"/>
        <v>99.5</v>
      </c>
      <c r="J192" s="32">
        <f t="shared" si="33"/>
        <v>776</v>
      </c>
      <c r="K192" s="32"/>
      <c r="L192" s="32">
        <f t="shared" si="33"/>
        <v>64.19</v>
      </c>
    </row>
    <row r="193" spans="1:12" ht="12.75" customHeight="1" x14ac:dyDescent="0.25">
      <c r="A193" s="20">
        <v>2</v>
      </c>
      <c r="B193" s="21">
        <v>5</v>
      </c>
      <c r="C193" s="22" t="s">
        <v>19</v>
      </c>
      <c r="D193" s="5" t="s">
        <v>20</v>
      </c>
      <c r="E193" s="49" t="s">
        <v>69</v>
      </c>
      <c r="F193" s="50">
        <v>160</v>
      </c>
      <c r="G193" s="50">
        <v>5.22</v>
      </c>
      <c r="H193" s="50">
        <v>6</v>
      </c>
      <c r="I193" s="50">
        <v>26.82</v>
      </c>
      <c r="J193" s="50">
        <v>183</v>
      </c>
      <c r="K193" s="39">
        <v>302</v>
      </c>
      <c r="L193" s="50"/>
    </row>
    <row r="194" spans="1:12" ht="15" x14ac:dyDescent="0.25">
      <c r="A194" s="23"/>
      <c r="B194" s="15"/>
      <c r="C194" s="11"/>
      <c r="D194" s="7" t="s">
        <v>22</v>
      </c>
      <c r="E194" s="49" t="s">
        <v>37</v>
      </c>
      <c r="F194" s="50">
        <v>30</v>
      </c>
      <c r="G194" s="50">
        <v>2.25</v>
      </c>
      <c r="H194" s="50">
        <v>0.87</v>
      </c>
      <c r="I194" s="50">
        <v>15</v>
      </c>
      <c r="J194" s="50">
        <v>75</v>
      </c>
      <c r="K194" s="42">
        <v>1</v>
      </c>
      <c r="L194" s="50"/>
    </row>
    <row r="195" spans="1:12" ht="15" x14ac:dyDescent="0.25">
      <c r="A195" s="23"/>
      <c r="B195" s="15"/>
      <c r="C195" s="11"/>
      <c r="D195" s="7" t="s">
        <v>22</v>
      </c>
      <c r="E195" s="49" t="s">
        <v>47</v>
      </c>
      <c r="F195" s="50">
        <v>30</v>
      </c>
      <c r="G195" s="50">
        <v>1.98</v>
      </c>
      <c r="H195" s="50">
        <v>0.33</v>
      </c>
      <c r="I195" s="50">
        <v>12.3</v>
      </c>
      <c r="J195" s="50">
        <v>62</v>
      </c>
      <c r="K195" s="42"/>
      <c r="L195" s="50"/>
    </row>
    <row r="196" spans="1:12" ht="15" x14ac:dyDescent="0.25">
      <c r="A196" s="23"/>
      <c r="B196" s="15"/>
      <c r="C196" s="11"/>
      <c r="D196" s="7" t="s">
        <v>21</v>
      </c>
      <c r="E196" s="49" t="s">
        <v>49</v>
      </c>
      <c r="F196" s="50">
        <v>200</v>
      </c>
      <c r="G196" s="50">
        <v>1.3</v>
      </c>
      <c r="H196" s="50">
        <v>0.1</v>
      </c>
      <c r="I196" s="52">
        <v>32.4</v>
      </c>
      <c r="J196" s="50">
        <v>130</v>
      </c>
      <c r="K196" s="42">
        <v>638</v>
      </c>
      <c r="L196" s="50"/>
    </row>
    <row r="197" spans="1:12" ht="15" x14ac:dyDescent="0.25">
      <c r="A197" s="23"/>
      <c r="B197" s="15"/>
      <c r="C197" s="11"/>
      <c r="D197" s="7" t="s">
        <v>24</v>
      </c>
      <c r="E197" s="49" t="s">
        <v>67</v>
      </c>
      <c r="F197" s="50">
        <v>30</v>
      </c>
      <c r="G197" s="50">
        <v>6.96</v>
      </c>
      <c r="H197" s="50">
        <v>8.85</v>
      </c>
      <c r="I197" s="52">
        <v>0</v>
      </c>
      <c r="J197" s="50">
        <v>109.2</v>
      </c>
      <c r="K197" s="42">
        <v>2004</v>
      </c>
      <c r="L197" s="50"/>
    </row>
    <row r="198" spans="1:12" ht="15" x14ac:dyDescent="0.25">
      <c r="A198" s="23"/>
      <c r="B198" s="15"/>
      <c r="C198" s="11"/>
      <c r="D198" s="57" t="s">
        <v>24</v>
      </c>
      <c r="E198" s="40" t="s">
        <v>68</v>
      </c>
      <c r="F198" s="41">
        <v>50</v>
      </c>
      <c r="G198" s="41">
        <v>6.3</v>
      </c>
      <c r="H198" s="41">
        <v>5.3</v>
      </c>
      <c r="I198" s="41">
        <v>0.5</v>
      </c>
      <c r="J198" s="41">
        <v>78</v>
      </c>
      <c r="K198" s="42">
        <v>19555</v>
      </c>
      <c r="L198" s="41"/>
    </row>
    <row r="199" spans="1:12" ht="15" x14ac:dyDescent="0.25">
      <c r="A199" s="24"/>
      <c r="B199" s="17"/>
      <c r="C199" s="8"/>
      <c r="D199" s="18" t="s">
        <v>31</v>
      </c>
      <c r="E199" s="9"/>
      <c r="F199" s="19">
        <f>SUM(F193:F198)</f>
        <v>500</v>
      </c>
      <c r="G199" s="19">
        <f>SUM(G193:G198)</f>
        <v>24.01</v>
      </c>
      <c r="H199" s="19">
        <f>SUM(H193:H198)</f>
        <v>21.45</v>
      </c>
      <c r="I199" s="19">
        <f>SUM(I193:I198)</f>
        <v>87.02000000000001</v>
      </c>
      <c r="J199" s="19">
        <f>SUM(J193:J198)</f>
        <v>637.20000000000005</v>
      </c>
      <c r="K199" s="25"/>
      <c r="L199" s="19">
        <v>64.19</v>
      </c>
    </row>
    <row r="200" spans="1:12" ht="15" x14ac:dyDescent="0.25">
      <c r="A200" s="26">
        <f>A193</f>
        <v>2</v>
      </c>
      <c r="B200" s="13">
        <v>5</v>
      </c>
      <c r="C200" s="10" t="s">
        <v>23</v>
      </c>
      <c r="D200" s="7" t="s">
        <v>24</v>
      </c>
      <c r="E200" s="40"/>
      <c r="F200" s="41"/>
      <c r="G200" s="41"/>
      <c r="H200" s="41"/>
      <c r="I200" s="41"/>
      <c r="J200" s="41"/>
      <c r="K200" s="42"/>
      <c r="L200" s="41"/>
    </row>
    <row r="201" spans="1:12" ht="15" x14ac:dyDescent="0.25">
      <c r="A201" s="23"/>
      <c r="B201" s="15"/>
      <c r="C201" s="11"/>
      <c r="D201" s="7" t="s">
        <v>25</v>
      </c>
      <c r="E201" s="40"/>
      <c r="F201" s="41"/>
      <c r="G201" s="41"/>
      <c r="H201" s="41"/>
      <c r="I201" s="41"/>
      <c r="J201" s="41"/>
      <c r="K201" s="42"/>
      <c r="L201" s="41"/>
    </row>
    <row r="202" spans="1:12" ht="15" x14ac:dyDescent="0.25">
      <c r="A202" s="23"/>
      <c r="B202" s="15"/>
      <c r="C202" s="11"/>
      <c r="D202" s="7" t="s">
        <v>26</v>
      </c>
      <c r="E202" s="40"/>
      <c r="F202" s="41"/>
      <c r="G202" s="41"/>
      <c r="H202" s="41"/>
      <c r="I202" s="41"/>
      <c r="J202" s="41"/>
      <c r="K202" s="42"/>
      <c r="L202" s="41"/>
    </row>
    <row r="203" spans="1:12" ht="15" x14ac:dyDescent="0.25">
      <c r="A203" s="23"/>
      <c r="B203" s="15"/>
      <c r="C203" s="11"/>
      <c r="D203" s="7" t="s">
        <v>27</v>
      </c>
      <c r="E203" s="40"/>
      <c r="F203" s="41"/>
      <c r="G203" s="41"/>
      <c r="H203" s="41"/>
      <c r="I203" s="41"/>
      <c r="J203" s="41"/>
      <c r="K203" s="42"/>
      <c r="L203" s="41"/>
    </row>
    <row r="204" spans="1:12" ht="15" x14ac:dyDescent="0.25">
      <c r="A204" s="23"/>
      <c r="B204" s="15"/>
      <c r="C204" s="11"/>
      <c r="D204" s="7" t="s">
        <v>28</v>
      </c>
      <c r="E204" s="40"/>
      <c r="F204" s="41"/>
      <c r="G204" s="41"/>
      <c r="H204" s="41"/>
      <c r="I204" s="41"/>
      <c r="J204" s="41"/>
      <c r="K204" s="42"/>
      <c r="L204" s="41"/>
    </row>
    <row r="205" spans="1:12" ht="15" x14ac:dyDescent="0.25">
      <c r="A205" s="23"/>
      <c r="B205" s="15"/>
      <c r="C205" s="11"/>
      <c r="D205" s="7" t="s">
        <v>29</v>
      </c>
      <c r="E205" s="40"/>
      <c r="F205" s="41"/>
      <c r="G205" s="41"/>
      <c r="H205" s="41"/>
      <c r="I205" s="41"/>
      <c r="J205" s="41"/>
      <c r="K205" s="42"/>
      <c r="L205" s="41"/>
    </row>
    <row r="206" spans="1:12" ht="15" x14ac:dyDescent="0.25">
      <c r="A206" s="23"/>
      <c r="B206" s="15"/>
      <c r="C206" s="11"/>
      <c r="D206" s="7" t="s">
        <v>30</v>
      </c>
      <c r="E206" s="40"/>
      <c r="F206" s="41"/>
      <c r="G206" s="41"/>
      <c r="H206" s="41"/>
      <c r="I206" s="41"/>
      <c r="J206" s="41"/>
      <c r="K206" s="42"/>
      <c r="L206" s="41"/>
    </row>
    <row r="207" spans="1:12" ht="15" x14ac:dyDescent="0.25">
      <c r="A207" s="23"/>
      <c r="B207" s="15"/>
      <c r="C207" s="11"/>
      <c r="D207" s="6"/>
      <c r="E207" s="40"/>
      <c r="F207" s="41"/>
      <c r="G207" s="41"/>
      <c r="H207" s="41"/>
      <c r="I207" s="41"/>
      <c r="J207" s="41"/>
      <c r="K207" s="42"/>
      <c r="L207" s="41"/>
    </row>
    <row r="208" spans="1:12" ht="15" x14ac:dyDescent="0.25">
      <c r="A208" s="23"/>
      <c r="B208" s="15"/>
      <c r="C208" s="11"/>
      <c r="D208" s="6"/>
      <c r="E208" s="40"/>
      <c r="F208" s="41"/>
      <c r="G208" s="41"/>
      <c r="H208" s="41"/>
      <c r="I208" s="41"/>
      <c r="J208" s="41"/>
      <c r="K208" s="42"/>
      <c r="L208" s="41"/>
    </row>
    <row r="209" spans="1:12" ht="15" x14ac:dyDescent="0.25">
      <c r="A209" s="24"/>
      <c r="B209" s="17"/>
      <c r="C209" s="8"/>
      <c r="D209" s="18" t="s">
        <v>31</v>
      </c>
      <c r="E209" s="9"/>
      <c r="F209" s="19">
        <f>SUM(F200:F208)</f>
        <v>0</v>
      </c>
      <c r="G209" s="19">
        <f t="shared" ref="G209:J209" si="34">SUM(G200:G208)</f>
        <v>0</v>
      </c>
      <c r="H209" s="19">
        <f t="shared" si="34"/>
        <v>0</v>
      </c>
      <c r="I209" s="19">
        <f t="shared" si="34"/>
        <v>0</v>
      </c>
      <c r="J209" s="19">
        <f t="shared" si="34"/>
        <v>0</v>
      </c>
      <c r="K209" s="25"/>
      <c r="L209" s="19">
        <f t="shared" ref="L209" si="35">SUM(L200:L208)</f>
        <v>0</v>
      </c>
    </row>
    <row r="210" spans="1:12" ht="15.75" thickBot="1" x14ac:dyDescent="0.25">
      <c r="A210" s="29">
        <f>A193</f>
        <v>2</v>
      </c>
      <c r="B210" s="30">
        <f>B193</f>
        <v>5</v>
      </c>
      <c r="C210" s="58" t="s">
        <v>4</v>
      </c>
      <c r="D210" s="59"/>
      <c r="E210" s="31"/>
      <c r="F210" s="32">
        <f>F199+F209</f>
        <v>500</v>
      </c>
      <c r="G210" s="32">
        <f t="shared" ref="G210:J210" si="36">G199+G209</f>
        <v>24.01</v>
      </c>
      <c r="H210" s="32">
        <f t="shared" si="36"/>
        <v>21.45</v>
      </c>
      <c r="I210" s="32">
        <f t="shared" si="36"/>
        <v>87.02000000000001</v>
      </c>
      <c r="J210" s="32">
        <f t="shared" si="36"/>
        <v>637.20000000000005</v>
      </c>
      <c r="K210" s="32"/>
      <c r="L210" s="32">
        <f t="shared" ref="L210" si="37">L199+L209</f>
        <v>64.19</v>
      </c>
    </row>
    <row r="211" spans="1:12" ht="13.5" customHeight="1" x14ac:dyDescent="0.25">
      <c r="A211" s="20">
        <v>2</v>
      </c>
      <c r="B211" s="21">
        <v>6</v>
      </c>
      <c r="C211" s="22" t="s">
        <v>19</v>
      </c>
      <c r="D211" s="5" t="s">
        <v>20</v>
      </c>
      <c r="E211" s="49" t="s">
        <v>71</v>
      </c>
      <c r="F211" s="50">
        <v>200</v>
      </c>
      <c r="G211" s="50">
        <v>26.1</v>
      </c>
      <c r="H211" s="50">
        <v>25.3</v>
      </c>
      <c r="I211" s="50">
        <v>38.6</v>
      </c>
      <c r="J211" s="50">
        <v>490</v>
      </c>
      <c r="K211" s="39">
        <v>2015</v>
      </c>
      <c r="L211" s="50"/>
    </row>
    <row r="212" spans="1:12" ht="15" x14ac:dyDescent="0.25">
      <c r="A212" s="23"/>
      <c r="B212" s="15"/>
      <c r="C212" s="11"/>
      <c r="D212" s="7" t="s">
        <v>22</v>
      </c>
      <c r="E212" s="49" t="s">
        <v>37</v>
      </c>
      <c r="F212" s="50">
        <v>30</v>
      </c>
      <c r="G212" s="50">
        <v>2.25</v>
      </c>
      <c r="H212" s="50">
        <v>0.87</v>
      </c>
      <c r="I212" s="50">
        <v>15</v>
      </c>
      <c r="J212" s="50">
        <v>75</v>
      </c>
      <c r="K212" s="42">
        <v>1</v>
      </c>
      <c r="L212" s="50"/>
    </row>
    <row r="213" spans="1:12" ht="15" x14ac:dyDescent="0.25">
      <c r="A213" s="23"/>
      <c r="B213" s="15"/>
      <c r="C213" s="11"/>
      <c r="D213" s="7" t="s">
        <v>22</v>
      </c>
      <c r="E213" s="49" t="s">
        <v>47</v>
      </c>
      <c r="F213" s="50">
        <v>30</v>
      </c>
      <c r="G213" s="50">
        <v>1.98</v>
      </c>
      <c r="H213" s="50">
        <v>0.33</v>
      </c>
      <c r="I213" s="50">
        <v>12.3</v>
      </c>
      <c r="J213" s="50">
        <v>62</v>
      </c>
      <c r="K213" s="42"/>
      <c r="L213" s="50"/>
    </row>
    <row r="214" spans="1:12" ht="15" x14ac:dyDescent="0.25">
      <c r="A214" s="23"/>
      <c r="B214" s="15"/>
      <c r="C214" s="11"/>
      <c r="D214" s="7" t="s">
        <v>21</v>
      </c>
      <c r="E214" s="49" t="s">
        <v>63</v>
      </c>
      <c r="F214" s="50">
        <v>200</v>
      </c>
      <c r="G214" s="50">
        <v>0.2</v>
      </c>
      <c r="H214" s="50">
        <v>0.1</v>
      </c>
      <c r="I214" s="52">
        <v>17.2</v>
      </c>
      <c r="J214" s="50">
        <v>68</v>
      </c>
      <c r="K214" s="42">
        <v>631</v>
      </c>
      <c r="L214" s="50"/>
    </row>
    <row r="215" spans="1:12" ht="15" x14ac:dyDescent="0.25">
      <c r="A215" s="23"/>
      <c r="B215" s="15"/>
      <c r="C215" s="11"/>
      <c r="D215" s="7" t="s">
        <v>24</v>
      </c>
      <c r="E215" s="49" t="s">
        <v>70</v>
      </c>
      <c r="F215" s="50">
        <v>60</v>
      </c>
      <c r="G215" s="50">
        <v>0.48</v>
      </c>
      <c r="H215" s="50">
        <v>0.06</v>
      </c>
      <c r="I215" s="52">
        <v>1.68</v>
      </c>
      <c r="J215" s="50">
        <v>9</v>
      </c>
      <c r="K215" s="42">
        <v>2015</v>
      </c>
      <c r="L215" s="50"/>
    </row>
    <row r="216" spans="1:12" ht="15" x14ac:dyDescent="0.25">
      <c r="A216" s="23"/>
      <c r="B216" s="15"/>
      <c r="C216" s="11"/>
      <c r="D216" s="6"/>
      <c r="E216" s="40"/>
      <c r="F216" s="41"/>
      <c r="G216" s="41"/>
      <c r="H216" s="41"/>
      <c r="I216" s="41"/>
      <c r="J216" s="41"/>
      <c r="K216" s="42"/>
      <c r="L216" s="41"/>
    </row>
    <row r="217" spans="1:12" ht="15" x14ac:dyDescent="0.25">
      <c r="A217" s="24"/>
      <c r="B217" s="17"/>
      <c r="C217" s="8"/>
      <c r="D217" s="18" t="s">
        <v>31</v>
      </c>
      <c r="E217" s="9"/>
      <c r="F217" s="19">
        <f>SUM(F211:F216)</f>
        <v>520</v>
      </c>
      <c r="G217" s="19">
        <f>SUM(G211:G216)</f>
        <v>31.01</v>
      </c>
      <c r="H217" s="19">
        <f>SUM(H211:H216)</f>
        <v>26.66</v>
      </c>
      <c r="I217" s="19">
        <f>SUM(I211:I216)</f>
        <v>84.780000000000015</v>
      </c>
      <c r="J217" s="19">
        <f>SUM(J211:J216)</f>
        <v>704</v>
      </c>
      <c r="K217" s="25"/>
      <c r="L217" s="19">
        <v>64.19</v>
      </c>
    </row>
    <row r="218" spans="1:12" ht="15" x14ac:dyDescent="0.25">
      <c r="A218" s="26">
        <f>A211</f>
        <v>2</v>
      </c>
      <c r="B218" s="13">
        <v>6</v>
      </c>
      <c r="C218" s="10" t="s">
        <v>23</v>
      </c>
      <c r="D218" s="7" t="s">
        <v>24</v>
      </c>
      <c r="E218" s="40"/>
      <c r="F218" s="41"/>
      <c r="G218" s="41"/>
      <c r="H218" s="41"/>
      <c r="I218" s="41"/>
      <c r="J218" s="41"/>
      <c r="K218" s="42"/>
      <c r="L218" s="41"/>
    </row>
    <row r="219" spans="1:12" ht="15" x14ac:dyDescent="0.25">
      <c r="A219" s="23"/>
      <c r="B219" s="15"/>
      <c r="C219" s="11"/>
      <c r="D219" s="7" t="s">
        <v>25</v>
      </c>
      <c r="E219" s="40"/>
      <c r="F219" s="41"/>
      <c r="G219" s="41"/>
      <c r="H219" s="41"/>
      <c r="I219" s="41"/>
      <c r="J219" s="41"/>
      <c r="K219" s="42"/>
      <c r="L219" s="41"/>
    </row>
    <row r="220" spans="1:12" ht="15" x14ac:dyDescent="0.25">
      <c r="A220" s="23"/>
      <c r="B220" s="15"/>
      <c r="C220" s="11"/>
      <c r="D220" s="7" t="s">
        <v>26</v>
      </c>
      <c r="E220" s="40"/>
      <c r="F220" s="41"/>
      <c r="G220" s="41"/>
      <c r="H220" s="41"/>
      <c r="I220" s="41"/>
      <c r="J220" s="41"/>
      <c r="K220" s="42"/>
      <c r="L220" s="41"/>
    </row>
    <row r="221" spans="1:12" ht="15" x14ac:dyDescent="0.25">
      <c r="A221" s="23"/>
      <c r="B221" s="15"/>
      <c r="C221" s="11"/>
      <c r="D221" s="7" t="s">
        <v>27</v>
      </c>
      <c r="E221" s="40"/>
      <c r="F221" s="41"/>
      <c r="G221" s="41"/>
      <c r="H221" s="41"/>
      <c r="I221" s="41"/>
      <c r="J221" s="41"/>
      <c r="K221" s="42"/>
      <c r="L221" s="41"/>
    </row>
    <row r="222" spans="1:12" ht="15" x14ac:dyDescent="0.25">
      <c r="A222" s="23"/>
      <c r="B222" s="15"/>
      <c r="C222" s="11"/>
      <c r="D222" s="7" t="s">
        <v>28</v>
      </c>
      <c r="E222" s="40"/>
      <c r="F222" s="41"/>
      <c r="G222" s="41"/>
      <c r="H222" s="41"/>
      <c r="I222" s="41"/>
      <c r="J222" s="41"/>
      <c r="K222" s="42"/>
      <c r="L222" s="41"/>
    </row>
    <row r="223" spans="1:12" ht="15" x14ac:dyDescent="0.25">
      <c r="A223" s="23"/>
      <c r="B223" s="15"/>
      <c r="C223" s="11"/>
      <c r="D223" s="7" t="s">
        <v>29</v>
      </c>
      <c r="E223" s="40"/>
      <c r="F223" s="41"/>
      <c r="G223" s="41"/>
      <c r="H223" s="41"/>
      <c r="I223" s="41"/>
      <c r="J223" s="41"/>
      <c r="K223" s="42"/>
      <c r="L223" s="41"/>
    </row>
    <row r="224" spans="1:12" ht="15" x14ac:dyDescent="0.25">
      <c r="A224" s="23"/>
      <c r="B224" s="15"/>
      <c r="C224" s="11"/>
      <c r="D224" s="7" t="s">
        <v>30</v>
      </c>
      <c r="E224" s="40"/>
      <c r="F224" s="41"/>
      <c r="G224" s="41"/>
      <c r="H224" s="41"/>
      <c r="I224" s="41"/>
      <c r="J224" s="41"/>
      <c r="K224" s="42"/>
      <c r="L224" s="41"/>
    </row>
    <row r="225" spans="1:12" ht="15" x14ac:dyDescent="0.25">
      <c r="A225" s="23"/>
      <c r="B225" s="15"/>
      <c r="C225" s="11"/>
      <c r="D225" s="6"/>
      <c r="E225" s="40"/>
      <c r="F225" s="41"/>
      <c r="G225" s="41"/>
      <c r="H225" s="41"/>
      <c r="I225" s="41"/>
      <c r="J225" s="41"/>
      <c r="K225" s="42"/>
      <c r="L225" s="41"/>
    </row>
    <row r="226" spans="1:12" ht="15" x14ac:dyDescent="0.25">
      <c r="A226" s="23"/>
      <c r="B226" s="15"/>
      <c r="C226" s="11"/>
      <c r="D226" s="6"/>
      <c r="E226" s="40"/>
      <c r="F226" s="41"/>
      <c r="G226" s="41"/>
      <c r="H226" s="41"/>
      <c r="I226" s="41"/>
      <c r="J226" s="41"/>
      <c r="K226" s="42"/>
      <c r="L226" s="41"/>
    </row>
    <row r="227" spans="1:12" ht="15" x14ac:dyDescent="0.25">
      <c r="A227" s="24"/>
      <c r="B227" s="17"/>
      <c r="C227" s="8"/>
      <c r="D227" s="18" t="s">
        <v>31</v>
      </c>
      <c r="E227" s="9"/>
      <c r="F227" s="19">
        <f>SUM(F218:F226)</f>
        <v>0</v>
      </c>
      <c r="G227" s="19">
        <f t="shared" ref="G227:J227" si="38">SUM(G218:G226)</f>
        <v>0</v>
      </c>
      <c r="H227" s="19">
        <f t="shared" si="38"/>
        <v>0</v>
      </c>
      <c r="I227" s="19">
        <f t="shared" si="38"/>
        <v>0</v>
      </c>
      <c r="J227" s="19">
        <f t="shared" si="38"/>
        <v>0</v>
      </c>
      <c r="K227" s="25"/>
      <c r="L227" s="19">
        <f t="shared" ref="L227" si="39">SUM(L218:L226)</f>
        <v>0</v>
      </c>
    </row>
    <row r="228" spans="1:12" ht="15.75" thickBot="1" x14ac:dyDescent="0.25">
      <c r="A228" s="29">
        <f>A211</f>
        <v>2</v>
      </c>
      <c r="B228" s="30">
        <f>B211</f>
        <v>6</v>
      </c>
      <c r="C228" s="58" t="s">
        <v>4</v>
      </c>
      <c r="D228" s="59"/>
      <c r="E228" s="31"/>
      <c r="F228" s="32">
        <f>F217+F227</f>
        <v>520</v>
      </c>
      <c r="G228" s="32">
        <f t="shared" ref="G228:J228" si="40">G217+G227</f>
        <v>31.01</v>
      </c>
      <c r="H228" s="32">
        <f t="shared" si="40"/>
        <v>26.66</v>
      </c>
      <c r="I228" s="32">
        <f t="shared" si="40"/>
        <v>84.780000000000015</v>
      </c>
      <c r="J228" s="32">
        <f t="shared" si="40"/>
        <v>704</v>
      </c>
      <c r="K228" s="32"/>
      <c r="L228" s="32">
        <f t="shared" ref="L228" si="41">L217+L227</f>
        <v>64.19</v>
      </c>
    </row>
    <row r="229" spans="1:12" ht="13.5" thickBot="1" x14ac:dyDescent="0.25">
      <c r="A229" s="27"/>
      <c r="B229" s="28"/>
      <c r="C229" s="63" t="s">
        <v>5</v>
      </c>
      <c r="D229" s="64"/>
      <c r="E229" s="65"/>
      <c r="F229" s="34">
        <f>(F23+F42+F61+F80+F98+F116+F135+F154+F173+F192)/(IF(F23=0,0,1)+IF(F42=0,0,1)+IF(F61=0,0,1)+IF(F80=0,0,1)+IF(F98=0,0,1)+IF(F116=0,0,1)+IF(F135=0,0,1)+IF(F154=0,0,1)+IF(F173=0,0,1)+IF(F192=0,0,1))</f>
        <v>526.9</v>
      </c>
      <c r="G229" s="34">
        <f>(G23+G42+G61+G80+G98+G116+G135+G154+G173+G192)/(IF(G23=0,0,1)+IF(G42=0,0,1)+IF(G61=0,0,1)+IF(G80=0,0,1)+IF(G98=0,0,1)+IF(G116=0,0,1)+IF(G135=0,0,1)+IF(G154=0,0,1)+IF(G173=0,0,1)+IF(G192=0,0,1))</f>
        <v>25.599000000000004</v>
      </c>
      <c r="H229" s="34">
        <f>(H23+H42+H61+H80+H98+H116+H135+H154+H173+H192)/(IF(H23=0,0,1)+IF(H42=0,0,1)+IF(H61=0,0,1)+IF(H80=0,0,1)+IF(H98=0,0,1)+IF(H116=0,0,1)+IF(H135=0,0,1)+IF(H154=0,0,1)+IF(H173=0,0,1)+IF(H192=0,0,1))</f>
        <v>20.579000000000001</v>
      </c>
      <c r="I229" s="34">
        <f>(I23+I42+I61+I80+I98+I116+I135+I154+I173+I192)/(IF(I23=0,0,1)+IF(I42=0,0,1)+IF(I61=0,0,1)+IF(I80=0,0,1)+IF(I98=0,0,1)+IF(I116=0,0,1)+IF(I135=0,0,1)+IF(I154=0,0,1)+IF(I173=0,0,1)+IF(I192=0,0,1))</f>
        <v>92.960999999999999</v>
      </c>
      <c r="J229" s="34">
        <f>(J23+J42+J61+J80+J98+J116+J135+J154+J173+J192)/(IF(J23=0,0,1)+IF(J42=0,0,1)+IF(J61=0,0,1)+IF(J80=0,0,1)+IF(J98=0,0,1)+IF(J116=0,0,1)+IF(J135=0,0,1)+IF(J154=0,0,1)+IF(J173=0,0,1)+IF(J192=0,0,1))</f>
        <v>667.16000000000008</v>
      </c>
      <c r="K229" s="34"/>
      <c r="L229" s="34">
        <f>(L23+L42+L61+L80+L98+L116+L135+L154+L173+L192)/(IF(L23=0,0,1)+IF(L42=0,0,1)+IF(L61=0,0,1)+IF(L80=0,0,1)+IF(L98=0,0,1)+IF(L116=0,0,1)+IF(L135=0,0,1)+IF(L154=0,0,1)+IF(L173=0,0,1)+IF(L192=0,0,1))</f>
        <v>64.190000000000012</v>
      </c>
    </row>
    <row r="230" spans="1:12" x14ac:dyDescent="0.2">
      <c r="C230" s="2"/>
      <c r="D230" s="2"/>
    </row>
  </sheetData>
  <mergeCells count="16">
    <mergeCell ref="C228:D228"/>
    <mergeCell ref="C1:E1"/>
    <mergeCell ref="H1:K1"/>
    <mergeCell ref="H2:K2"/>
    <mergeCell ref="C42:D42"/>
    <mergeCell ref="C61:D61"/>
    <mergeCell ref="C80:D80"/>
    <mergeCell ref="C98:D98"/>
    <mergeCell ref="C23:D23"/>
    <mergeCell ref="C229:E229"/>
    <mergeCell ref="C192:D192"/>
    <mergeCell ref="C116:D116"/>
    <mergeCell ref="C135:D135"/>
    <mergeCell ref="C154:D154"/>
    <mergeCell ref="C173:D173"/>
    <mergeCell ref="C210:D2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dcterms:created xsi:type="dcterms:W3CDTF">2022-05-16T14:23:56Z</dcterms:created>
  <dcterms:modified xsi:type="dcterms:W3CDTF">2023-10-27T13:45:30Z</dcterms:modified>
</cp:coreProperties>
</file>