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I196" i="1" s="1"/>
  <c r="H13" i="1"/>
  <c r="H24" i="1" s="1"/>
  <c r="G13" i="1"/>
  <c r="G24" i="1" s="1"/>
  <c r="F13" i="1"/>
  <c r="J195" i="1" l="1"/>
  <c r="F195" i="1"/>
  <c r="J176" i="1"/>
  <c r="L157" i="1"/>
  <c r="J157" i="1"/>
  <c r="F157" i="1"/>
  <c r="J138" i="1"/>
  <c r="F138" i="1"/>
  <c r="F119" i="1"/>
  <c r="J119" i="1"/>
  <c r="J100" i="1"/>
  <c r="F100" i="1"/>
  <c r="J81" i="1"/>
  <c r="F81" i="1"/>
  <c r="L62" i="1"/>
  <c r="J62" i="1"/>
  <c r="F62" i="1"/>
  <c r="L43" i="1"/>
  <c r="J43" i="1"/>
  <c r="G43" i="1"/>
  <c r="G196" i="1" s="1"/>
  <c r="H196" i="1"/>
  <c r="F43" i="1"/>
  <c r="L24" i="1"/>
  <c r="F24" i="1"/>
  <c r="J24" i="1"/>
  <c r="F196" i="1" l="1"/>
  <c r="J196" i="1"/>
  <c r="L196" i="1"/>
</calcChain>
</file>

<file path=xl/sharedStrings.xml><?xml version="1.0" encoding="utf-8"?>
<sst xmlns="http://schemas.openxmlformats.org/spreadsheetml/2006/main" count="284" uniqueCount="79">
  <si>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</si>
  <si>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</si>
  <si>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</si>
  <si>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</si>
  <si>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</si>
  <si>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</si>
  <si>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</si>
  <si>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</si>
  <si>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</si>
  <si>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</si>
  <si>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</si>
  <si>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</si>
  <si>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</si>
  <si>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</si>
  <si>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</si>
  <si>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</si>
  <si>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</si>
  <si>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</si>
  <si>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</si>
  <si>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</si>
  <si>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</si>
  <si>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</si>
  <si>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</si>
  <si>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</si>
  <si>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</si>
  <si>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</si>
  <si>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</si>
  <si>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</si>
  <si>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</si>
  <si>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</si>
  <si>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</si>
  <si>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</si>
  <si>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</si>
  <si>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</si>
  <si>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</si>
  <si>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</si>
  <si>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</si>
  <si>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</si>
  <si>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</si>
  <si>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</si>
  <si>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Грудка куриная в томатном соусе</t>
  </si>
  <si>
    <t>Рис отварной</t>
  </si>
  <si>
    <t>Чай с сахаром</t>
  </si>
  <si>
    <t>Напиток из замороженной черной смородины</t>
  </si>
  <si>
    <t>Хлебная корзинка (пшен / ржано-пшен)</t>
  </si>
  <si>
    <t>Салат-бар</t>
  </si>
  <si>
    <t>ТТК 2023</t>
  </si>
  <si>
    <t>Акт 2021</t>
  </si>
  <si>
    <t>Акт 2016</t>
  </si>
  <si>
    <t>ТТК 2021</t>
  </si>
  <si>
    <t>Жаркое по домашнему</t>
  </si>
  <si>
    <t>Чай с сахаром, с лимоном</t>
  </si>
  <si>
    <t>Плоды свежие (яблоки)</t>
  </si>
  <si>
    <t>338/2015</t>
  </si>
  <si>
    <t>243/2015</t>
  </si>
  <si>
    <t>ТТК 2019</t>
  </si>
  <si>
    <t>Сосиски отварные</t>
  </si>
  <si>
    <t>Макароны отварные с сыром</t>
  </si>
  <si>
    <t>Напиток яблочный</t>
  </si>
  <si>
    <t>701/2004</t>
  </si>
  <si>
    <t>Плов с куриными грудками</t>
  </si>
  <si>
    <t>Сок</t>
  </si>
  <si>
    <t>ТТК 2022</t>
  </si>
  <si>
    <t>Акт 2020</t>
  </si>
  <si>
    <t>Биточки рыбные из фарша минтая</t>
  </si>
  <si>
    <t>Пюре картофельное с маслом сливочным</t>
  </si>
  <si>
    <t>Напиток из шиповника</t>
  </si>
  <si>
    <t>Салат - бар</t>
  </si>
  <si>
    <t>Котлеты "Столичные"</t>
  </si>
  <si>
    <t>Жаркое из птицы (грудки куриные)</t>
  </si>
  <si>
    <t>Напиток из вишни</t>
  </si>
  <si>
    <t>Акт</t>
  </si>
  <si>
    <t>Каша гречневая вязкая</t>
  </si>
  <si>
    <t>Плов с говядиной</t>
  </si>
  <si>
    <t>ТТК 2020</t>
  </si>
  <si>
    <t>Ежики с мясом и рисом в соусе томатном</t>
  </si>
  <si>
    <t>Пюре картофельное</t>
  </si>
  <si>
    <t>МБОУ "Гимназия №184" Советского района г.Казани</t>
  </si>
  <si>
    <t>Салахова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</si>
</sst>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b/>
      <sz val="10"/>
      <color rgb="FF2D2D2D"/>
      <name val="Arial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16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0" borderId="20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0" fillId="0" borderId="22" xfId="0" applyFont="1" applyBorder="1"/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3" fillId="4" borderId="30" xfId="0" applyFont="1" applyFill="1" applyBorder="1" applyAlignment="1">
      <alignment wrapText="1"/>
    </xf>
    <xf numFmtId="0" fontId="13" fillId="4" borderId="30" xfId="0" applyFont="1" applyFill="1" applyBorder="1" applyAlignment="1"/>
    <xf numFmtId="0" fontId="14" fillId="4" borderId="30" xfId="0" applyNumberFormat="1" applyFont="1" applyFill="1" applyBorder="1" applyAlignment="1">
      <alignment horizontal="left" vertical="center" wrapText="1"/>
    </xf>
    <xf numFmtId="0" fontId="15" fillId="4" borderId="31" xfId="0" applyNumberFormat="1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center"/>
    </xf>
    <xf numFmtId="0" fontId="1" fillId="4" borderId="30" xfId="0" applyFont="1" applyFill="1" applyBorder="1" applyAlignment="1" applyProtection="1">
      <alignment horizontal="center"/>
      <protection locked="0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30" xfId="0" applyNumberFormat="1" applyFont="1" applyFill="1" applyBorder="1" applyAlignment="1">
      <alignment horizontal="center"/>
    </xf>
    <xf numFmtId="0" fontId="13" fillId="4" borderId="30" xfId="0" applyFont="1" applyFill="1" applyBorder="1" applyAlignment="1">
      <alignment horizontal="center"/>
    </xf>
    <xf numFmtId="2" fontId="13" fillId="4" borderId="30" xfId="0" applyNumberFormat="1" applyFont="1" applyFill="1" applyBorder="1" applyAlignment="1">
      <alignment horizontal="center" vertical="center"/>
    </xf>
    <xf numFmtId="0" fontId="1" fillId="4" borderId="32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2" fillId="0" borderId="27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 x14ac:dyDescent="0.25">
      <c r="A1" s="1" t="s">
        <v>0</v>
      </c>
      <c r="B1" s="2"/>
      <c r="C1" s="66" t="s">
        <v>77</v>
      </c>
      <c r="D1" s="67"/>
      <c r="E1" s="68"/>
      <c r="F1" s="3" t="s">
        <v>1</v>
      </c>
      <c r="G1" s="2" t="s">
        <v>2</v>
      </c>
      <c r="H1" s="69" t="s">
        <v>39</v>
      </c>
      <c r="I1" s="67"/>
      <c r="J1" s="67"/>
      <c r="K1" s="6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69" t="s">
        <v>78</v>
      </c>
      <c r="I2" s="67"/>
      <c r="J2" s="67"/>
      <c r="K2" s="6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2023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21"/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22"/>
      <c r="B8" s="23"/>
      <c r="C8" s="24"/>
      <c r="D8" s="29" t="s">
        <v>25</v>
      </c>
      <c r="E8" s="26"/>
      <c r="F8" s="27"/>
      <c r="G8" s="27"/>
      <c r="H8" s="27"/>
      <c r="I8" s="27"/>
      <c r="J8" s="27"/>
      <c r="K8" s="28"/>
      <c r="L8" s="2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22"/>
      <c r="B9" s="23"/>
      <c r="C9" s="24"/>
      <c r="D9" s="29" t="s">
        <v>26</v>
      </c>
      <c r="E9" s="26"/>
      <c r="F9" s="27"/>
      <c r="G9" s="27"/>
      <c r="H9" s="27"/>
      <c r="I9" s="27"/>
      <c r="J9" s="27"/>
      <c r="K9" s="28"/>
      <c r="L9" s="2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30"/>
      <c r="B13" s="31"/>
      <c r="C13" s="32"/>
      <c r="D13" s="33" t="s">
        <v>28</v>
      </c>
      <c r="E13" s="34"/>
      <c r="F13" s="35">
        <f t="shared" ref="F13:J13" si="0">SUM(F6:F12)</f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5">
        <f t="shared" si="0"/>
        <v>0</v>
      </c>
      <c r="K13" s="36"/>
      <c r="L13" s="35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29</v>
      </c>
      <c r="D14" s="29" t="s">
        <v>30</v>
      </c>
      <c r="E14" s="52" t="s">
        <v>45</v>
      </c>
      <c r="F14" s="27">
        <v>60</v>
      </c>
      <c r="G14" s="56">
        <v>1.62</v>
      </c>
      <c r="H14" s="56">
        <v>6.1</v>
      </c>
      <c r="I14" s="56">
        <v>6.92</v>
      </c>
      <c r="J14" s="27">
        <v>90</v>
      </c>
      <c r="K14" s="53" t="s">
        <v>46</v>
      </c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22"/>
      <c r="B16" s="23"/>
      <c r="C16" s="24"/>
      <c r="D16" s="29" t="s">
        <v>32</v>
      </c>
      <c r="E16" s="50" t="s">
        <v>40</v>
      </c>
      <c r="F16" s="27">
        <v>90</v>
      </c>
      <c r="G16" s="57">
        <v>10.45</v>
      </c>
      <c r="H16" s="58">
        <v>6.5</v>
      </c>
      <c r="I16" s="57">
        <v>3.27</v>
      </c>
      <c r="J16" s="57">
        <v>113</v>
      </c>
      <c r="K16" s="54" t="s">
        <v>47</v>
      </c>
      <c r="L16" s="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22"/>
      <c r="B17" s="23"/>
      <c r="C17" s="24"/>
      <c r="D17" s="29" t="s">
        <v>33</v>
      </c>
      <c r="E17" s="51" t="s">
        <v>41</v>
      </c>
      <c r="F17" s="27">
        <v>140</v>
      </c>
      <c r="G17" s="57">
        <v>3.57</v>
      </c>
      <c r="H17" s="57">
        <v>5.07</v>
      </c>
      <c r="I17" s="57">
        <v>37.340000000000003</v>
      </c>
      <c r="J17" s="57">
        <v>209</v>
      </c>
      <c r="K17" s="54" t="s">
        <v>48</v>
      </c>
      <c r="L17" s="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2"/>
      <c r="B18" s="23"/>
      <c r="C18" s="24"/>
      <c r="D18" s="29" t="s">
        <v>34</v>
      </c>
      <c r="E18" s="50" t="s">
        <v>42</v>
      </c>
      <c r="F18" s="27">
        <v>200</v>
      </c>
      <c r="G18" s="59">
        <v>0.02</v>
      </c>
      <c r="H18" s="59"/>
      <c r="I18" s="59">
        <v>7.99</v>
      </c>
      <c r="J18" s="59">
        <v>32</v>
      </c>
      <c r="K18" s="55" t="s">
        <v>49</v>
      </c>
      <c r="L18" s="2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22"/>
      <c r="B19" s="23"/>
      <c r="C19" s="24"/>
      <c r="D19" s="29" t="s">
        <v>35</v>
      </c>
      <c r="E19" s="50" t="s">
        <v>44</v>
      </c>
      <c r="F19" s="27">
        <v>20</v>
      </c>
      <c r="G19" s="59">
        <v>1.25</v>
      </c>
      <c r="H19" s="59">
        <v>1.08</v>
      </c>
      <c r="I19" s="59">
        <v>9.42</v>
      </c>
      <c r="J19" s="27">
        <v>46</v>
      </c>
      <c r="K19" s="28"/>
      <c r="L19" s="2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>
        <v>66.8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30"/>
      <c r="B23" s="31"/>
      <c r="C23" s="32"/>
      <c r="D23" s="33" t="s">
        <v>28</v>
      </c>
      <c r="E23" s="34"/>
      <c r="F23" s="35">
        <f t="shared" ref="F23:J23" si="2">SUM(F14:F22)</f>
        <v>510</v>
      </c>
      <c r="G23" s="35">
        <f t="shared" si="2"/>
        <v>16.91</v>
      </c>
      <c r="H23" s="35">
        <f t="shared" si="2"/>
        <v>18.75</v>
      </c>
      <c r="I23" s="35">
        <f t="shared" si="2"/>
        <v>64.94</v>
      </c>
      <c r="J23" s="35">
        <f t="shared" si="2"/>
        <v>490</v>
      </c>
      <c r="K23" s="36"/>
      <c r="L23" s="35">
        <f>SUM(L14:L22)</f>
        <v>66.8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40">
        <f t="shared" ref="A24:B24" si="3">A6</f>
        <v>1</v>
      </c>
      <c r="B24" s="41">
        <f t="shared" si="3"/>
        <v>1</v>
      </c>
      <c r="C24" s="61" t="s">
        <v>37</v>
      </c>
      <c r="D24" s="62"/>
      <c r="E24" s="42"/>
      <c r="F24" s="43">
        <f t="shared" ref="F24:J24" si="4">F13+F23</f>
        <v>510</v>
      </c>
      <c r="G24" s="43">
        <f t="shared" si="4"/>
        <v>16.91</v>
      </c>
      <c r="H24" s="43">
        <f t="shared" si="4"/>
        <v>18.75</v>
      </c>
      <c r="I24" s="43">
        <f t="shared" si="4"/>
        <v>64.94</v>
      </c>
      <c r="J24" s="43">
        <f t="shared" si="4"/>
        <v>490</v>
      </c>
      <c r="K24" s="43"/>
      <c r="L24" s="43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/>
      <c r="F25" s="20"/>
      <c r="G25" s="20"/>
      <c r="H25" s="20"/>
      <c r="I25" s="20"/>
      <c r="J25" s="20"/>
      <c r="K25" s="21"/>
      <c r="L25" s="2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44"/>
      <c r="B27" s="23"/>
      <c r="C27" s="24"/>
      <c r="D27" s="29" t="s">
        <v>25</v>
      </c>
      <c r="E27" s="26"/>
      <c r="F27" s="27"/>
      <c r="G27" s="27"/>
      <c r="H27" s="27"/>
      <c r="I27" s="27"/>
      <c r="J27" s="27"/>
      <c r="K27" s="28"/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44"/>
      <c r="B28" s="23"/>
      <c r="C28" s="24"/>
      <c r="D28" s="29" t="s">
        <v>26</v>
      </c>
      <c r="E28" s="26"/>
      <c r="F28" s="27"/>
      <c r="G28" s="27"/>
      <c r="H28" s="27"/>
      <c r="I28" s="27"/>
      <c r="J28" s="27"/>
      <c r="K28" s="28"/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44"/>
      <c r="B29" s="23"/>
      <c r="C29" s="24"/>
      <c r="D29" s="29" t="s">
        <v>27</v>
      </c>
      <c r="E29" s="26"/>
      <c r="F29" s="27"/>
      <c r="G29" s="27"/>
      <c r="H29" s="27"/>
      <c r="I29" s="27"/>
      <c r="J29" s="27"/>
      <c r="K29" s="28"/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45"/>
      <c r="B32" s="31"/>
      <c r="C32" s="32"/>
      <c r="D32" s="33" t="s">
        <v>28</v>
      </c>
      <c r="E32" s="34"/>
      <c r="F32" s="35">
        <f t="shared" ref="F32:J32" si="5">SUM(F25:F31)</f>
        <v>0</v>
      </c>
      <c r="G32" s="35">
        <f t="shared" si="5"/>
        <v>0</v>
      </c>
      <c r="H32" s="35">
        <f t="shared" si="5"/>
        <v>0</v>
      </c>
      <c r="I32" s="35">
        <f t="shared" si="5"/>
        <v>0</v>
      </c>
      <c r="J32" s="35">
        <f t="shared" si="5"/>
        <v>0</v>
      </c>
      <c r="K32" s="36"/>
      <c r="L32" s="35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29</v>
      </c>
      <c r="D33" s="29" t="s">
        <v>30</v>
      </c>
      <c r="E33" s="52" t="s">
        <v>45</v>
      </c>
      <c r="F33" s="27">
        <v>60</v>
      </c>
      <c r="G33" s="56">
        <v>5.43</v>
      </c>
      <c r="H33" s="56">
        <v>6.65</v>
      </c>
      <c r="I33" s="56">
        <v>6.78</v>
      </c>
      <c r="J33" s="27">
        <v>108</v>
      </c>
      <c r="K33" s="53" t="s">
        <v>46</v>
      </c>
      <c r="L33" s="2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44"/>
      <c r="B35" s="23"/>
      <c r="C35" s="24"/>
      <c r="D35" s="29" t="s">
        <v>32</v>
      </c>
      <c r="E35" s="50" t="s">
        <v>50</v>
      </c>
      <c r="F35" s="27">
        <v>160</v>
      </c>
      <c r="G35" s="57">
        <v>8.64</v>
      </c>
      <c r="H35" s="58">
        <v>7.5</v>
      </c>
      <c r="I35" s="57">
        <v>21.63</v>
      </c>
      <c r="J35" s="27">
        <v>189</v>
      </c>
      <c r="K35" s="53" t="s">
        <v>46</v>
      </c>
      <c r="L35" s="2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44"/>
      <c r="B37" s="23"/>
      <c r="C37" s="24"/>
      <c r="D37" s="29" t="s">
        <v>34</v>
      </c>
      <c r="E37" s="50" t="s">
        <v>51</v>
      </c>
      <c r="F37" s="27">
        <v>200</v>
      </c>
      <c r="G37" s="59">
        <v>0.06</v>
      </c>
      <c r="H37" s="59"/>
      <c r="I37" s="59">
        <v>8.14</v>
      </c>
      <c r="J37" s="27">
        <v>34</v>
      </c>
      <c r="K37" s="55" t="s">
        <v>49</v>
      </c>
      <c r="L37" s="2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44"/>
      <c r="B38" s="23"/>
      <c r="C38" s="24"/>
      <c r="D38" s="29" t="s">
        <v>35</v>
      </c>
      <c r="E38" s="50" t="s">
        <v>44</v>
      </c>
      <c r="F38" s="27">
        <v>20</v>
      </c>
      <c r="G38" s="59">
        <v>1.25</v>
      </c>
      <c r="H38" s="59">
        <v>1.08</v>
      </c>
      <c r="I38" s="59">
        <v>9.42</v>
      </c>
      <c r="J38" s="27">
        <v>46</v>
      </c>
      <c r="K38" s="28"/>
      <c r="L38" s="2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44"/>
      <c r="B40" s="23"/>
      <c r="C40" s="24"/>
      <c r="D40" s="29" t="s">
        <v>27</v>
      </c>
      <c r="E40" s="51" t="s">
        <v>52</v>
      </c>
      <c r="F40" s="27">
        <v>100</v>
      </c>
      <c r="G40" s="59">
        <v>0.4</v>
      </c>
      <c r="H40" s="59">
        <v>0.4</v>
      </c>
      <c r="I40" s="59">
        <v>9.8000000000000007</v>
      </c>
      <c r="J40" s="27">
        <v>47</v>
      </c>
      <c r="K40" s="54" t="s">
        <v>53</v>
      </c>
      <c r="L40" s="2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>
        <v>66.8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45"/>
      <c r="B42" s="31"/>
      <c r="C42" s="32"/>
      <c r="D42" s="33" t="s">
        <v>28</v>
      </c>
      <c r="E42" s="34"/>
      <c r="F42" s="35">
        <f t="shared" ref="F42:J42" si="7">SUM(F33:F41)</f>
        <v>540</v>
      </c>
      <c r="G42" s="35">
        <f t="shared" si="7"/>
        <v>15.780000000000001</v>
      </c>
      <c r="H42" s="35">
        <f t="shared" si="7"/>
        <v>15.63</v>
      </c>
      <c r="I42" s="35">
        <f t="shared" si="7"/>
        <v>55.769999999999996</v>
      </c>
      <c r="J42" s="35">
        <f t="shared" si="7"/>
        <v>424</v>
      </c>
      <c r="K42" s="36"/>
      <c r="L42" s="35">
        <f>SUM(L33:L41)</f>
        <v>66.8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46">
        <f t="shared" ref="A43:B43" si="8">A25</f>
        <v>1</v>
      </c>
      <c r="B43" s="46">
        <f t="shared" si="8"/>
        <v>2</v>
      </c>
      <c r="C43" s="61" t="s">
        <v>37</v>
      </c>
      <c r="D43" s="62"/>
      <c r="E43" s="42"/>
      <c r="F43" s="43">
        <f t="shared" ref="F43:J43" si="9">F32+F42</f>
        <v>540</v>
      </c>
      <c r="G43" s="43">
        <f t="shared" si="9"/>
        <v>15.780000000000001</v>
      </c>
      <c r="H43" s="43">
        <f t="shared" si="9"/>
        <v>15.63</v>
      </c>
      <c r="I43" s="43">
        <f t="shared" si="9"/>
        <v>55.769999999999996</v>
      </c>
      <c r="J43" s="43">
        <f t="shared" si="9"/>
        <v>424</v>
      </c>
      <c r="K43" s="43"/>
      <c r="L43" s="43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/>
      <c r="F44" s="20"/>
      <c r="G44" s="20"/>
      <c r="H44" s="20"/>
      <c r="I44" s="20"/>
      <c r="J44" s="20"/>
      <c r="K44" s="21"/>
      <c r="L44" s="2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2"/>
      <c r="B46" s="23"/>
      <c r="C46" s="24"/>
      <c r="D46" s="29" t="s">
        <v>25</v>
      </c>
      <c r="E46" s="26"/>
      <c r="F46" s="27"/>
      <c r="G46" s="27"/>
      <c r="H46" s="27"/>
      <c r="I46" s="27"/>
      <c r="J46" s="27"/>
      <c r="K46" s="28"/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2"/>
      <c r="B47" s="23"/>
      <c r="C47" s="24"/>
      <c r="D47" s="29" t="s">
        <v>26</v>
      </c>
      <c r="E47" s="26"/>
      <c r="F47" s="27"/>
      <c r="G47" s="27"/>
      <c r="H47" s="27"/>
      <c r="I47" s="27"/>
      <c r="J47" s="27"/>
      <c r="K47" s="28"/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30"/>
      <c r="B51" s="31"/>
      <c r="C51" s="32"/>
      <c r="D51" s="33" t="s">
        <v>28</v>
      </c>
      <c r="E51" s="34"/>
      <c r="F51" s="35">
        <f t="shared" ref="F51:J51" si="10">SUM(F44:F50)</f>
        <v>0</v>
      </c>
      <c r="G51" s="35">
        <f t="shared" si="10"/>
        <v>0</v>
      </c>
      <c r="H51" s="35">
        <f t="shared" si="10"/>
        <v>0</v>
      </c>
      <c r="I51" s="35">
        <f t="shared" si="10"/>
        <v>0</v>
      </c>
      <c r="J51" s="35">
        <f t="shared" si="10"/>
        <v>0</v>
      </c>
      <c r="K51" s="36"/>
      <c r="L51" s="35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29</v>
      </c>
      <c r="D52" s="29" t="s">
        <v>30</v>
      </c>
      <c r="E52" s="52" t="s">
        <v>45</v>
      </c>
      <c r="F52" s="27">
        <v>60</v>
      </c>
      <c r="G52" s="56">
        <v>2.5299999999999998</v>
      </c>
      <c r="H52" s="56">
        <v>6.1</v>
      </c>
      <c r="I52" s="56">
        <v>15.07</v>
      </c>
      <c r="J52" s="27">
        <v>125</v>
      </c>
      <c r="K52" s="53" t="s">
        <v>46</v>
      </c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2"/>
      <c r="B54" s="23"/>
      <c r="C54" s="24"/>
      <c r="D54" s="29" t="s">
        <v>32</v>
      </c>
      <c r="E54" s="50" t="s">
        <v>56</v>
      </c>
      <c r="F54" s="27">
        <v>100</v>
      </c>
      <c r="G54" s="57">
        <v>8.6</v>
      </c>
      <c r="H54" s="58">
        <v>4.8</v>
      </c>
      <c r="I54" s="57">
        <v>11.75</v>
      </c>
      <c r="J54" s="27">
        <v>125</v>
      </c>
      <c r="K54" s="54" t="s">
        <v>54</v>
      </c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2"/>
      <c r="B55" s="23"/>
      <c r="C55" s="24"/>
      <c r="D55" s="29" t="s">
        <v>33</v>
      </c>
      <c r="E55" s="51" t="s">
        <v>57</v>
      </c>
      <c r="F55" s="27">
        <v>140</v>
      </c>
      <c r="G55" s="57">
        <v>5.39</v>
      </c>
      <c r="H55" s="57">
        <v>6.65</v>
      </c>
      <c r="I55" s="57">
        <v>29.98</v>
      </c>
      <c r="J55" s="27">
        <v>201</v>
      </c>
      <c r="K55" s="54" t="s">
        <v>55</v>
      </c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2"/>
      <c r="B56" s="23"/>
      <c r="C56" s="24"/>
      <c r="D56" s="29" t="s">
        <v>34</v>
      </c>
      <c r="E56" s="50" t="s">
        <v>58</v>
      </c>
      <c r="F56" s="27">
        <v>200</v>
      </c>
      <c r="G56" s="59">
        <v>0.1</v>
      </c>
      <c r="H56" s="59">
        <v>0.1</v>
      </c>
      <c r="I56" s="59">
        <v>12.4</v>
      </c>
      <c r="J56" s="27">
        <v>52</v>
      </c>
      <c r="K56" s="55" t="s">
        <v>59</v>
      </c>
      <c r="L56" s="2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2"/>
      <c r="B57" s="23"/>
      <c r="C57" s="24"/>
      <c r="D57" s="29" t="s">
        <v>35</v>
      </c>
      <c r="E57" s="50" t="s">
        <v>44</v>
      </c>
      <c r="F57" s="27">
        <v>20</v>
      </c>
      <c r="G57" s="59">
        <v>1.25</v>
      </c>
      <c r="H57" s="59">
        <v>1.08</v>
      </c>
      <c r="I57" s="59">
        <v>9.42</v>
      </c>
      <c r="J57" s="27">
        <v>46</v>
      </c>
      <c r="K57" s="28"/>
      <c r="L57" s="2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>
        <v>66.8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30"/>
      <c r="B61" s="31"/>
      <c r="C61" s="32"/>
      <c r="D61" s="33" t="s">
        <v>28</v>
      </c>
      <c r="E61" s="34"/>
      <c r="F61" s="35">
        <f t="shared" ref="F61:J61" si="12">SUM(F52:F60)</f>
        <v>520</v>
      </c>
      <c r="G61" s="35">
        <f t="shared" si="12"/>
        <v>17.87</v>
      </c>
      <c r="H61" s="35">
        <f t="shared" si="12"/>
        <v>18.729999999999997</v>
      </c>
      <c r="I61" s="35">
        <f t="shared" si="12"/>
        <v>78.62</v>
      </c>
      <c r="J61" s="35">
        <f t="shared" si="12"/>
        <v>549</v>
      </c>
      <c r="K61" s="36"/>
      <c r="L61" s="35">
        <f>SUM(L52:L60)</f>
        <v>66.8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40">
        <f t="shared" ref="A62:B62" si="13">A44</f>
        <v>1</v>
      </c>
      <c r="B62" s="41">
        <f t="shared" si="13"/>
        <v>3</v>
      </c>
      <c r="C62" s="61" t="s">
        <v>37</v>
      </c>
      <c r="D62" s="62"/>
      <c r="E62" s="42"/>
      <c r="F62" s="43">
        <f t="shared" ref="F62:J62" si="14">F51+F61</f>
        <v>520</v>
      </c>
      <c r="G62" s="43">
        <f t="shared" si="14"/>
        <v>17.87</v>
      </c>
      <c r="H62" s="43">
        <f t="shared" si="14"/>
        <v>18.729999999999997</v>
      </c>
      <c r="I62" s="43">
        <f t="shared" si="14"/>
        <v>78.62</v>
      </c>
      <c r="J62" s="43">
        <f t="shared" si="14"/>
        <v>549</v>
      </c>
      <c r="K62" s="43"/>
      <c r="L62" s="43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/>
      <c r="F63" s="20"/>
      <c r="G63" s="20"/>
      <c r="H63" s="20"/>
      <c r="I63" s="20"/>
      <c r="J63" s="20"/>
      <c r="K63" s="21"/>
      <c r="L63" s="2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2"/>
      <c r="B65" s="23"/>
      <c r="C65" s="24"/>
      <c r="D65" s="29" t="s">
        <v>25</v>
      </c>
      <c r="E65" s="26"/>
      <c r="F65" s="27"/>
      <c r="G65" s="27"/>
      <c r="H65" s="27"/>
      <c r="I65" s="27"/>
      <c r="J65" s="27"/>
      <c r="K65" s="28"/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2"/>
      <c r="B66" s="23"/>
      <c r="C66" s="24"/>
      <c r="D66" s="29" t="s">
        <v>26</v>
      </c>
      <c r="E66" s="26"/>
      <c r="F66" s="27"/>
      <c r="G66" s="27"/>
      <c r="H66" s="27"/>
      <c r="I66" s="27"/>
      <c r="J66" s="27"/>
      <c r="K66" s="28"/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30"/>
      <c r="B70" s="31"/>
      <c r="C70" s="32"/>
      <c r="D70" s="33" t="s">
        <v>28</v>
      </c>
      <c r="E70" s="34"/>
      <c r="F70" s="35">
        <f t="shared" ref="F70:J70" si="15">SUM(F63:F69)</f>
        <v>0</v>
      </c>
      <c r="G70" s="35">
        <f t="shared" si="15"/>
        <v>0</v>
      </c>
      <c r="H70" s="35">
        <f t="shared" si="15"/>
        <v>0</v>
      </c>
      <c r="I70" s="35">
        <f t="shared" si="15"/>
        <v>0</v>
      </c>
      <c r="J70" s="35">
        <f t="shared" si="15"/>
        <v>0</v>
      </c>
      <c r="K70" s="36"/>
      <c r="L70" s="35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29</v>
      </c>
      <c r="D71" s="29" t="s">
        <v>30</v>
      </c>
      <c r="E71" s="52" t="s">
        <v>45</v>
      </c>
      <c r="F71" s="27">
        <v>60</v>
      </c>
      <c r="G71" s="59">
        <v>0.4</v>
      </c>
      <c r="H71" s="59">
        <v>0.4</v>
      </c>
      <c r="I71" s="59">
        <v>9.8000000000000007</v>
      </c>
      <c r="J71" s="27">
        <v>47</v>
      </c>
      <c r="K71" s="53" t="s">
        <v>46</v>
      </c>
      <c r="L71" s="2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2"/>
      <c r="B73" s="23"/>
      <c r="C73" s="24"/>
      <c r="D73" s="29" t="s">
        <v>32</v>
      </c>
      <c r="E73" s="50" t="s">
        <v>60</v>
      </c>
      <c r="F73" s="27">
        <v>160</v>
      </c>
      <c r="G73" s="57">
        <v>13.14</v>
      </c>
      <c r="H73" s="58">
        <v>12</v>
      </c>
      <c r="I73" s="57">
        <v>34</v>
      </c>
      <c r="J73" s="27">
        <v>297</v>
      </c>
      <c r="K73" s="53" t="s">
        <v>46</v>
      </c>
      <c r="L73" s="2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2"/>
      <c r="B75" s="23"/>
      <c r="C75" s="24"/>
      <c r="D75" s="29" t="s">
        <v>34</v>
      </c>
      <c r="E75" s="50" t="s">
        <v>61</v>
      </c>
      <c r="F75" s="27">
        <v>180</v>
      </c>
      <c r="G75" s="59">
        <v>0.9</v>
      </c>
      <c r="H75" s="59">
        <v>0.18</v>
      </c>
      <c r="I75" s="59">
        <v>18.2</v>
      </c>
      <c r="J75" s="27">
        <v>83</v>
      </c>
      <c r="K75" s="28" t="s">
        <v>62</v>
      </c>
      <c r="L75" s="2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2"/>
      <c r="B76" s="23"/>
      <c r="C76" s="24"/>
      <c r="D76" s="29" t="s">
        <v>35</v>
      </c>
      <c r="E76" s="50" t="s">
        <v>44</v>
      </c>
      <c r="F76" s="27">
        <v>20</v>
      </c>
      <c r="G76" s="59">
        <v>1.25</v>
      </c>
      <c r="H76" s="59">
        <v>1.08</v>
      </c>
      <c r="I76" s="59">
        <v>9.42</v>
      </c>
      <c r="J76" s="27">
        <v>46</v>
      </c>
      <c r="K76" s="28"/>
      <c r="L76" s="2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2"/>
      <c r="B78" s="23"/>
      <c r="C78" s="24"/>
      <c r="D78" s="29" t="s">
        <v>27</v>
      </c>
      <c r="E78" s="51" t="s">
        <v>52</v>
      </c>
      <c r="F78" s="27">
        <v>100</v>
      </c>
      <c r="G78" s="59">
        <v>0.4</v>
      </c>
      <c r="H78" s="59">
        <v>0.4</v>
      </c>
      <c r="I78" s="59">
        <v>9.8000000000000007</v>
      </c>
      <c r="J78" s="27">
        <v>47</v>
      </c>
      <c r="K78" s="54" t="s">
        <v>53</v>
      </c>
      <c r="L78" s="2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>
        <v>66.8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30"/>
      <c r="B80" s="31"/>
      <c r="C80" s="32"/>
      <c r="D80" s="33" t="s">
        <v>28</v>
      </c>
      <c r="E80" s="34"/>
      <c r="F80" s="35">
        <f t="shared" ref="F80:J80" si="17">SUM(F71:F79)</f>
        <v>520</v>
      </c>
      <c r="G80" s="35">
        <f t="shared" si="17"/>
        <v>16.09</v>
      </c>
      <c r="H80" s="35">
        <f t="shared" si="17"/>
        <v>14.06</v>
      </c>
      <c r="I80" s="35">
        <f t="shared" si="17"/>
        <v>81.22</v>
      </c>
      <c r="J80" s="35">
        <f t="shared" si="17"/>
        <v>520</v>
      </c>
      <c r="K80" s="36"/>
      <c r="L80" s="35">
        <f>SUM(L71:L79)</f>
        <v>66.8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40">
        <f t="shared" ref="A81:B81" si="18">A63</f>
        <v>1</v>
      </c>
      <c r="B81" s="41">
        <f t="shared" si="18"/>
        <v>4</v>
      </c>
      <c r="C81" s="61" t="s">
        <v>37</v>
      </c>
      <c r="D81" s="62"/>
      <c r="E81" s="42"/>
      <c r="F81" s="43">
        <f t="shared" ref="F81:J81" si="19">F70+F80</f>
        <v>520</v>
      </c>
      <c r="G81" s="43">
        <f t="shared" si="19"/>
        <v>16.09</v>
      </c>
      <c r="H81" s="43">
        <f t="shared" si="19"/>
        <v>14.06</v>
      </c>
      <c r="I81" s="43">
        <f t="shared" si="19"/>
        <v>81.22</v>
      </c>
      <c r="J81" s="43">
        <f t="shared" si="19"/>
        <v>520</v>
      </c>
      <c r="K81" s="43"/>
      <c r="L81" s="43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/>
      <c r="F82" s="20"/>
      <c r="G82" s="20"/>
      <c r="H82" s="20"/>
      <c r="I82" s="20"/>
      <c r="J82" s="20"/>
      <c r="K82" s="21"/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2"/>
      <c r="B84" s="23"/>
      <c r="C84" s="24"/>
      <c r="D84" s="29" t="s">
        <v>25</v>
      </c>
      <c r="E84" s="26"/>
      <c r="F84" s="27"/>
      <c r="G84" s="27"/>
      <c r="H84" s="27"/>
      <c r="I84" s="27"/>
      <c r="J84" s="27"/>
      <c r="K84" s="28"/>
      <c r="L84" s="2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2"/>
      <c r="B85" s="23"/>
      <c r="C85" s="24"/>
      <c r="D85" s="29" t="s">
        <v>26</v>
      </c>
      <c r="E85" s="26"/>
      <c r="F85" s="27"/>
      <c r="G85" s="27"/>
      <c r="H85" s="27"/>
      <c r="I85" s="27"/>
      <c r="J85" s="27"/>
      <c r="K85" s="28"/>
      <c r="L85" s="2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30"/>
      <c r="B89" s="31"/>
      <c r="C89" s="32"/>
      <c r="D89" s="33" t="s">
        <v>28</v>
      </c>
      <c r="E89" s="34"/>
      <c r="F89" s="35">
        <f t="shared" ref="F89:J89" si="20">SUM(F82:F88)</f>
        <v>0</v>
      </c>
      <c r="G89" s="35">
        <f t="shared" si="20"/>
        <v>0</v>
      </c>
      <c r="H89" s="35">
        <f t="shared" si="20"/>
        <v>0</v>
      </c>
      <c r="I89" s="35">
        <f t="shared" si="20"/>
        <v>0</v>
      </c>
      <c r="J89" s="35">
        <f t="shared" si="20"/>
        <v>0</v>
      </c>
      <c r="K89" s="36"/>
      <c r="L89" s="35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29</v>
      </c>
      <c r="D90" s="29" t="s">
        <v>30</v>
      </c>
      <c r="E90" s="52" t="s">
        <v>45</v>
      </c>
      <c r="F90" s="27">
        <v>60</v>
      </c>
      <c r="G90" s="56">
        <v>0.45</v>
      </c>
      <c r="H90" s="56">
        <v>10.06</v>
      </c>
      <c r="I90" s="56">
        <v>1.42</v>
      </c>
      <c r="J90" s="27">
        <v>99</v>
      </c>
      <c r="K90" s="53" t="s">
        <v>46</v>
      </c>
      <c r="L90" s="2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2"/>
      <c r="B92" s="23"/>
      <c r="C92" s="24"/>
      <c r="D92" s="29" t="s">
        <v>32</v>
      </c>
      <c r="E92" s="50" t="s">
        <v>64</v>
      </c>
      <c r="F92" s="27">
        <v>90</v>
      </c>
      <c r="G92" s="57">
        <v>9.8000000000000007</v>
      </c>
      <c r="H92" s="58">
        <v>2.0099999999999998</v>
      </c>
      <c r="I92" s="57">
        <v>10.199999999999999</v>
      </c>
      <c r="J92" s="27">
        <v>98</v>
      </c>
      <c r="K92" s="54" t="s">
        <v>49</v>
      </c>
      <c r="L92" s="2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2"/>
      <c r="B93" s="23"/>
      <c r="C93" s="24"/>
      <c r="D93" s="29" t="s">
        <v>33</v>
      </c>
      <c r="E93" s="51" t="s">
        <v>65</v>
      </c>
      <c r="F93" s="27">
        <v>145</v>
      </c>
      <c r="G93" s="57">
        <v>3.1</v>
      </c>
      <c r="H93" s="57">
        <v>7.97</v>
      </c>
      <c r="I93" s="57">
        <v>20.59</v>
      </c>
      <c r="J93" s="27">
        <v>169</v>
      </c>
      <c r="K93" s="54" t="s">
        <v>63</v>
      </c>
      <c r="L93" s="2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2"/>
      <c r="B94" s="23"/>
      <c r="C94" s="24"/>
      <c r="D94" s="29" t="s">
        <v>34</v>
      </c>
      <c r="E94" s="50" t="s">
        <v>66</v>
      </c>
      <c r="F94" s="27">
        <v>200</v>
      </c>
      <c r="G94" s="59">
        <v>0.01</v>
      </c>
      <c r="H94" s="59"/>
      <c r="I94" s="59">
        <v>10.18</v>
      </c>
      <c r="J94" s="27">
        <v>40</v>
      </c>
      <c r="K94" s="55" t="s">
        <v>49</v>
      </c>
      <c r="L94" s="2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2"/>
      <c r="B95" s="23"/>
      <c r="C95" s="24"/>
      <c r="D95" s="29" t="s">
        <v>35</v>
      </c>
      <c r="E95" s="50" t="s">
        <v>44</v>
      </c>
      <c r="F95" s="27">
        <v>20</v>
      </c>
      <c r="G95" s="59">
        <v>1.25</v>
      </c>
      <c r="H95" s="59">
        <v>1.08</v>
      </c>
      <c r="I95" s="59">
        <v>9.42</v>
      </c>
      <c r="J95" s="27">
        <v>46</v>
      </c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>
        <v>66.8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30"/>
      <c r="B99" s="31"/>
      <c r="C99" s="32"/>
      <c r="D99" s="33" t="s">
        <v>28</v>
      </c>
      <c r="E99" s="34"/>
      <c r="F99" s="35">
        <f t="shared" ref="F99:J99" si="22">SUM(F90:F98)</f>
        <v>515</v>
      </c>
      <c r="G99" s="35">
        <f t="shared" si="22"/>
        <v>14.61</v>
      </c>
      <c r="H99" s="35">
        <f t="shared" si="22"/>
        <v>21.119999999999997</v>
      </c>
      <c r="I99" s="35">
        <f t="shared" si="22"/>
        <v>51.81</v>
      </c>
      <c r="J99" s="35">
        <f t="shared" si="22"/>
        <v>452</v>
      </c>
      <c r="K99" s="36"/>
      <c r="L99" s="35">
        <f>SUM(L90:L98)</f>
        <v>66.8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40">
        <f t="shared" ref="A100:B100" si="23">A82</f>
        <v>1</v>
      </c>
      <c r="B100" s="41">
        <f t="shared" si="23"/>
        <v>5</v>
      </c>
      <c r="C100" s="61" t="s">
        <v>37</v>
      </c>
      <c r="D100" s="62"/>
      <c r="E100" s="42"/>
      <c r="F100" s="43">
        <f t="shared" ref="F100:J100" si="24">F89+F99</f>
        <v>515</v>
      </c>
      <c r="G100" s="43">
        <f t="shared" si="24"/>
        <v>14.61</v>
      </c>
      <c r="H100" s="43">
        <f t="shared" si="24"/>
        <v>21.119999999999997</v>
      </c>
      <c r="I100" s="43">
        <f t="shared" si="24"/>
        <v>51.81</v>
      </c>
      <c r="J100" s="43">
        <f t="shared" si="24"/>
        <v>452</v>
      </c>
      <c r="K100" s="43"/>
      <c r="L100" s="43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/>
      <c r="F101" s="20"/>
      <c r="G101" s="20"/>
      <c r="H101" s="20"/>
      <c r="I101" s="20"/>
      <c r="J101" s="20"/>
      <c r="K101" s="21"/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2"/>
      <c r="B103" s="23"/>
      <c r="C103" s="24"/>
      <c r="D103" s="29" t="s">
        <v>25</v>
      </c>
      <c r="E103" s="26"/>
      <c r="F103" s="27"/>
      <c r="G103" s="27"/>
      <c r="H103" s="27"/>
      <c r="I103" s="27"/>
      <c r="J103" s="27"/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2"/>
      <c r="B104" s="23"/>
      <c r="C104" s="24"/>
      <c r="D104" s="29" t="s">
        <v>26</v>
      </c>
      <c r="E104" s="26"/>
      <c r="F104" s="27"/>
      <c r="G104" s="27"/>
      <c r="H104" s="27"/>
      <c r="I104" s="27"/>
      <c r="J104" s="27"/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30"/>
      <c r="B108" s="31"/>
      <c r="C108" s="32"/>
      <c r="D108" s="33" t="s">
        <v>28</v>
      </c>
      <c r="E108" s="34"/>
      <c r="F108" s="35">
        <f t="shared" ref="F108:J108" si="25">SUM(F101:F107)</f>
        <v>0</v>
      </c>
      <c r="G108" s="35">
        <f t="shared" si="25"/>
        <v>0</v>
      </c>
      <c r="H108" s="35">
        <f t="shared" si="25"/>
        <v>0</v>
      </c>
      <c r="I108" s="35">
        <f t="shared" si="25"/>
        <v>0</v>
      </c>
      <c r="J108" s="35">
        <f t="shared" si="25"/>
        <v>0</v>
      </c>
      <c r="K108" s="36"/>
      <c r="L108" s="35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29</v>
      </c>
      <c r="D109" s="29" t="s">
        <v>30</v>
      </c>
      <c r="E109" s="26" t="s">
        <v>67</v>
      </c>
      <c r="F109" s="27">
        <v>60</v>
      </c>
      <c r="G109" s="56">
        <v>1.62</v>
      </c>
      <c r="H109" s="56">
        <v>6.1</v>
      </c>
      <c r="I109" s="56">
        <v>12.9</v>
      </c>
      <c r="J109" s="27">
        <v>113</v>
      </c>
      <c r="K109" s="54" t="s">
        <v>46</v>
      </c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2"/>
      <c r="B111" s="23"/>
      <c r="C111" s="24"/>
      <c r="D111" s="29" t="s">
        <v>32</v>
      </c>
      <c r="E111" s="50" t="s">
        <v>68</v>
      </c>
      <c r="F111" s="27">
        <v>90</v>
      </c>
      <c r="G111" s="57">
        <v>8.1</v>
      </c>
      <c r="H111" s="58">
        <v>4.05</v>
      </c>
      <c r="I111" s="57">
        <v>3.4</v>
      </c>
      <c r="J111" s="27">
        <v>83</v>
      </c>
      <c r="K111" s="54" t="s">
        <v>46</v>
      </c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2"/>
      <c r="B112" s="23"/>
      <c r="C112" s="24"/>
      <c r="D112" s="29" t="s">
        <v>33</v>
      </c>
      <c r="E112" s="51" t="s">
        <v>57</v>
      </c>
      <c r="F112" s="27">
        <v>140</v>
      </c>
      <c r="G112" s="57">
        <v>5.39</v>
      </c>
      <c r="H112" s="57">
        <v>6.65</v>
      </c>
      <c r="I112" s="57">
        <v>29.98</v>
      </c>
      <c r="J112" s="27">
        <v>201</v>
      </c>
      <c r="K112" s="54" t="s">
        <v>55</v>
      </c>
      <c r="L112" s="2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2"/>
      <c r="B113" s="23"/>
      <c r="C113" s="24"/>
      <c r="D113" s="29" t="s">
        <v>34</v>
      </c>
      <c r="E113" s="50" t="s">
        <v>42</v>
      </c>
      <c r="F113" s="27">
        <v>200</v>
      </c>
      <c r="G113" s="59">
        <v>0.02</v>
      </c>
      <c r="H113" s="59"/>
      <c r="I113" s="59">
        <v>7.99</v>
      </c>
      <c r="J113" s="27">
        <v>32</v>
      </c>
      <c r="K113" s="55" t="s">
        <v>49</v>
      </c>
      <c r="L113" s="2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2"/>
      <c r="B114" s="23"/>
      <c r="C114" s="24"/>
      <c r="D114" s="29" t="s">
        <v>35</v>
      </c>
      <c r="E114" s="50" t="s">
        <v>44</v>
      </c>
      <c r="F114" s="27">
        <v>20</v>
      </c>
      <c r="G114" s="59">
        <v>1.25</v>
      </c>
      <c r="H114" s="59">
        <v>1.08</v>
      </c>
      <c r="I114" s="59">
        <v>9.42</v>
      </c>
      <c r="J114" s="27">
        <v>46</v>
      </c>
      <c r="K114" s="28"/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>
        <v>66.8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30"/>
      <c r="B118" s="31"/>
      <c r="C118" s="32"/>
      <c r="D118" s="33" t="s">
        <v>28</v>
      </c>
      <c r="E118" s="34"/>
      <c r="F118" s="35">
        <f t="shared" ref="F118:J118" si="27">SUM(F109:F117)</f>
        <v>510</v>
      </c>
      <c r="G118" s="35">
        <f t="shared" si="27"/>
        <v>16.38</v>
      </c>
      <c r="H118" s="35">
        <f t="shared" si="27"/>
        <v>17.879999999999995</v>
      </c>
      <c r="I118" s="35">
        <f t="shared" si="27"/>
        <v>63.690000000000005</v>
      </c>
      <c r="J118" s="35">
        <f t="shared" si="27"/>
        <v>475</v>
      </c>
      <c r="K118" s="36"/>
      <c r="L118" s="35">
        <f>SUM(L109:L117)</f>
        <v>66.8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40">
        <f t="shared" ref="A119:B119" si="28">A101</f>
        <v>2</v>
      </c>
      <c r="B119" s="41">
        <f t="shared" si="28"/>
        <v>1</v>
      </c>
      <c r="C119" s="61" t="s">
        <v>37</v>
      </c>
      <c r="D119" s="62"/>
      <c r="E119" s="42"/>
      <c r="F119" s="43">
        <f t="shared" ref="F119:J119" si="29">F108+F118</f>
        <v>510</v>
      </c>
      <c r="G119" s="43">
        <f t="shared" si="29"/>
        <v>16.38</v>
      </c>
      <c r="H119" s="43">
        <f t="shared" si="29"/>
        <v>17.879999999999995</v>
      </c>
      <c r="I119" s="43">
        <f t="shared" si="29"/>
        <v>63.690000000000005</v>
      </c>
      <c r="J119" s="43">
        <f t="shared" si="29"/>
        <v>475</v>
      </c>
      <c r="K119" s="43"/>
      <c r="L119" s="43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/>
      <c r="F120" s="20"/>
      <c r="G120" s="20"/>
      <c r="H120" s="20"/>
      <c r="I120" s="20"/>
      <c r="J120" s="20"/>
      <c r="K120" s="21"/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44"/>
      <c r="B122" s="23"/>
      <c r="C122" s="24"/>
      <c r="D122" s="29" t="s">
        <v>25</v>
      </c>
      <c r="E122" s="26"/>
      <c r="F122" s="27"/>
      <c r="G122" s="27"/>
      <c r="H122" s="27"/>
      <c r="I122" s="27"/>
      <c r="J122" s="27"/>
      <c r="K122" s="28"/>
      <c r="L122" s="2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44"/>
      <c r="B123" s="23"/>
      <c r="C123" s="24"/>
      <c r="D123" s="29" t="s">
        <v>26</v>
      </c>
      <c r="E123" s="26"/>
      <c r="F123" s="27"/>
      <c r="G123" s="27"/>
      <c r="H123" s="27"/>
      <c r="I123" s="27"/>
      <c r="J123" s="27"/>
      <c r="K123" s="28"/>
      <c r="L123" s="2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45"/>
      <c r="B127" s="31"/>
      <c r="C127" s="32"/>
      <c r="D127" s="33" t="s">
        <v>28</v>
      </c>
      <c r="E127" s="34"/>
      <c r="F127" s="35">
        <f t="shared" ref="F127:J127" si="30">SUM(F120:F126)</f>
        <v>0</v>
      </c>
      <c r="G127" s="35">
        <f t="shared" si="30"/>
        <v>0</v>
      </c>
      <c r="H127" s="35">
        <f t="shared" si="30"/>
        <v>0</v>
      </c>
      <c r="I127" s="35">
        <f t="shared" si="30"/>
        <v>0</v>
      </c>
      <c r="J127" s="35">
        <f t="shared" si="30"/>
        <v>0</v>
      </c>
      <c r="K127" s="36"/>
      <c r="L127" s="35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29</v>
      </c>
      <c r="D128" s="29" t="s">
        <v>30</v>
      </c>
      <c r="E128" s="26" t="s">
        <v>67</v>
      </c>
      <c r="F128" s="27">
        <v>60</v>
      </c>
      <c r="G128" s="59">
        <v>0.4</v>
      </c>
      <c r="H128" s="59">
        <v>0.4</v>
      </c>
      <c r="I128" s="59">
        <v>9.8000000000000007</v>
      </c>
      <c r="J128" s="27">
        <v>47</v>
      </c>
      <c r="K128" s="54" t="s">
        <v>46</v>
      </c>
      <c r="L128" s="2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44"/>
      <c r="B130" s="23"/>
      <c r="C130" s="24"/>
      <c r="D130" s="29" t="s">
        <v>32</v>
      </c>
      <c r="E130" s="50" t="s">
        <v>69</v>
      </c>
      <c r="F130" s="27">
        <v>160</v>
      </c>
      <c r="G130" s="57">
        <v>12.98</v>
      </c>
      <c r="H130" s="58">
        <v>10.63</v>
      </c>
      <c r="I130" s="57">
        <v>28.5</v>
      </c>
      <c r="J130" s="27">
        <v>262</v>
      </c>
      <c r="K130" s="54" t="s">
        <v>46</v>
      </c>
      <c r="L130" s="2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54"/>
      <c r="L131" s="2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44"/>
      <c r="B132" s="23"/>
      <c r="C132" s="24"/>
      <c r="D132" s="29" t="s">
        <v>34</v>
      </c>
      <c r="E132" s="50" t="s">
        <v>70</v>
      </c>
      <c r="F132" s="27">
        <v>200</v>
      </c>
      <c r="G132" s="59">
        <v>0.12</v>
      </c>
      <c r="H132" s="59">
        <v>0.9</v>
      </c>
      <c r="I132" s="59">
        <v>30.8</v>
      </c>
      <c r="J132" s="27">
        <v>131</v>
      </c>
      <c r="K132" s="54" t="s">
        <v>46</v>
      </c>
      <c r="L132" s="2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44"/>
      <c r="B133" s="23"/>
      <c r="C133" s="24"/>
      <c r="D133" s="29" t="s">
        <v>35</v>
      </c>
      <c r="E133" s="50" t="s">
        <v>44</v>
      </c>
      <c r="F133" s="27">
        <v>20</v>
      </c>
      <c r="G133" s="59">
        <v>1.25</v>
      </c>
      <c r="H133" s="59">
        <v>1.08</v>
      </c>
      <c r="I133" s="59">
        <v>9.42</v>
      </c>
      <c r="J133" s="27">
        <v>46</v>
      </c>
      <c r="K133" s="28"/>
      <c r="L133" s="2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44"/>
      <c r="B135" s="23"/>
      <c r="C135" s="24"/>
      <c r="D135" s="29" t="s">
        <v>27</v>
      </c>
      <c r="E135" s="51" t="s">
        <v>52</v>
      </c>
      <c r="F135" s="27">
        <v>100</v>
      </c>
      <c r="G135" s="59">
        <v>0.4</v>
      </c>
      <c r="H135" s="59">
        <v>0.4</v>
      </c>
      <c r="I135" s="59">
        <v>9.8000000000000007</v>
      </c>
      <c r="J135" s="27">
        <v>47</v>
      </c>
      <c r="K135" s="54" t="s">
        <v>53</v>
      </c>
      <c r="L135" s="2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>
        <v>66.8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45"/>
      <c r="B137" s="31"/>
      <c r="C137" s="32"/>
      <c r="D137" s="33" t="s">
        <v>28</v>
      </c>
      <c r="E137" s="34"/>
      <c r="F137" s="35">
        <f t="shared" ref="F137:J137" si="32">SUM(F128:F136)</f>
        <v>540</v>
      </c>
      <c r="G137" s="35">
        <f t="shared" si="32"/>
        <v>15.15</v>
      </c>
      <c r="H137" s="35">
        <f t="shared" si="32"/>
        <v>13.410000000000002</v>
      </c>
      <c r="I137" s="35">
        <f t="shared" si="32"/>
        <v>88.32</v>
      </c>
      <c r="J137" s="35">
        <f t="shared" si="32"/>
        <v>533</v>
      </c>
      <c r="K137" s="36"/>
      <c r="L137" s="35">
        <f>SUM(L128:L136)</f>
        <v>66.8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46">
        <f t="shared" ref="A138:B138" si="33">A120</f>
        <v>2</v>
      </c>
      <c r="B138" s="46">
        <f t="shared" si="33"/>
        <v>2</v>
      </c>
      <c r="C138" s="61" t="s">
        <v>37</v>
      </c>
      <c r="D138" s="62"/>
      <c r="E138" s="42"/>
      <c r="F138" s="43">
        <f t="shared" ref="F138:J138" si="34">F127+F137</f>
        <v>540</v>
      </c>
      <c r="G138" s="43">
        <f t="shared" si="34"/>
        <v>15.15</v>
      </c>
      <c r="H138" s="43">
        <f t="shared" si="34"/>
        <v>13.410000000000002</v>
      </c>
      <c r="I138" s="43">
        <f t="shared" si="34"/>
        <v>88.32</v>
      </c>
      <c r="J138" s="43">
        <f t="shared" si="34"/>
        <v>533</v>
      </c>
      <c r="K138" s="43"/>
      <c r="L138" s="43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/>
      <c r="F139" s="20"/>
      <c r="G139" s="20"/>
      <c r="H139" s="20"/>
      <c r="I139" s="20"/>
      <c r="J139" s="20"/>
      <c r="K139" s="21"/>
      <c r="L139" s="2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2"/>
      <c r="B141" s="23"/>
      <c r="C141" s="24"/>
      <c r="D141" s="29" t="s">
        <v>25</v>
      </c>
      <c r="E141" s="26"/>
      <c r="F141" s="27"/>
      <c r="G141" s="27"/>
      <c r="H141" s="27"/>
      <c r="I141" s="27"/>
      <c r="J141" s="27"/>
      <c r="K141" s="28"/>
      <c r="L141" s="2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2"/>
      <c r="B142" s="23"/>
      <c r="C142" s="24"/>
      <c r="D142" s="29" t="s">
        <v>26</v>
      </c>
      <c r="E142" s="26"/>
      <c r="F142" s="27"/>
      <c r="G142" s="27"/>
      <c r="H142" s="27"/>
      <c r="I142" s="27"/>
      <c r="J142" s="27"/>
      <c r="K142" s="28"/>
      <c r="L142" s="2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30"/>
      <c r="B146" s="31"/>
      <c r="C146" s="32"/>
      <c r="D146" s="33" t="s">
        <v>28</v>
      </c>
      <c r="E146" s="34"/>
      <c r="F146" s="35">
        <f t="shared" ref="F146:J146" si="35">SUM(F139:F145)</f>
        <v>0</v>
      </c>
      <c r="G146" s="35">
        <f t="shared" si="35"/>
        <v>0</v>
      </c>
      <c r="H146" s="35">
        <f t="shared" si="35"/>
        <v>0</v>
      </c>
      <c r="I146" s="35">
        <f t="shared" si="35"/>
        <v>0</v>
      </c>
      <c r="J146" s="35">
        <f t="shared" si="35"/>
        <v>0</v>
      </c>
      <c r="K146" s="36"/>
      <c r="L146" s="35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29</v>
      </c>
      <c r="D147" s="29" t="s">
        <v>30</v>
      </c>
      <c r="E147" s="26" t="s">
        <v>67</v>
      </c>
      <c r="F147" s="27">
        <v>60</v>
      </c>
      <c r="G147" s="56">
        <v>2.5299999999999998</v>
      </c>
      <c r="H147" s="56">
        <v>6.1</v>
      </c>
      <c r="I147" s="56">
        <v>15.07</v>
      </c>
      <c r="J147" s="27">
        <v>125</v>
      </c>
      <c r="K147" s="54" t="s">
        <v>46</v>
      </c>
      <c r="L147" s="2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2"/>
      <c r="B149" s="23"/>
      <c r="C149" s="24"/>
      <c r="D149" s="29" t="s">
        <v>32</v>
      </c>
      <c r="E149" s="50" t="s">
        <v>56</v>
      </c>
      <c r="F149" s="27">
        <v>100</v>
      </c>
      <c r="G149" s="57">
        <v>8.6</v>
      </c>
      <c r="H149" s="58">
        <v>4.8</v>
      </c>
      <c r="I149" s="57">
        <v>11.75</v>
      </c>
      <c r="J149" s="27">
        <v>125</v>
      </c>
      <c r="K149" s="54" t="s">
        <v>54</v>
      </c>
      <c r="L149" s="2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2"/>
      <c r="B150" s="23"/>
      <c r="C150" s="24"/>
      <c r="D150" s="29" t="s">
        <v>33</v>
      </c>
      <c r="E150" s="51" t="s">
        <v>72</v>
      </c>
      <c r="F150" s="27">
        <v>145</v>
      </c>
      <c r="G150" s="57">
        <v>3.31</v>
      </c>
      <c r="H150" s="57">
        <v>7.95</v>
      </c>
      <c r="I150" s="57">
        <v>20.59</v>
      </c>
      <c r="J150" s="27">
        <v>167</v>
      </c>
      <c r="K150" s="54" t="s">
        <v>71</v>
      </c>
      <c r="L150" s="2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2"/>
      <c r="B151" s="23"/>
      <c r="C151" s="24"/>
      <c r="D151" s="29" t="s">
        <v>34</v>
      </c>
      <c r="E151" s="50" t="s">
        <v>58</v>
      </c>
      <c r="F151" s="27">
        <v>200</v>
      </c>
      <c r="G151" s="59">
        <v>0.1</v>
      </c>
      <c r="H151" s="59">
        <v>0.1</v>
      </c>
      <c r="I151" s="59">
        <v>12.4</v>
      </c>
      <c r="J151" s="27">
        <v>52</v>
      </c>
      <c r="K151" s="55" t="s">
        <v>59</v>
      </c>
      <c r="L151" s="2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2"/>
      <c r="B152" s="23"/>
      <c r="C152" s="24"/>
      <c r="D152" s="29" t="s">
        <v>35</v>
      </c>
      <c r="E152" s="50" t="s">
        <v>44</v>
      </c>
      <c r="F152" s="27">
        <v>20</v>
      </c>
      <c r="G152" s="59">
        <v>1.25</v>
      </c>
      <c r="H152" s="59">
        <v>1.08</v>
      </c>
      <c r="I152" s="59">
        <v>9.42</v>
      </c>
      <c r="J152" s="27">
        <v>46</v>
      </c>
      <c r="K152" s="28"/>
      <c r="L152" s="2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2"/>
      <c r="B154" s="23"/>
      <c r="C154" s="24"/>
      <c r="D154" s="29" t="s">
        <v>27</v>
      </c>
      <c r="E154" s="51" t="s">
        <v>52</v>
      </c>
      <c r="F154" s="27">
        <v>100</v>
      </c>
      <c r="G154" s="59">
        <v>0.4</v>
      </c>
      <c r="H154" s="59">
        <v>0.4</v>
      </c>
      <c r="I154" s="59">
        <v>9.8000000000000007</v>
      </c>
      <c r="J154" s="27">
        <v>47</v>
      </c>
      <c r="K154" s="54" t="s">
        <v>53</v>
      </c>
      <c r="L154" s="2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>
        <v>66.8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30"/>
      <c r="B156" s="31"/>
      <c r="C156" s="32"/>
      <c r="D156" s="33" t="s">
        <v>28</v>
      </c>
      <c r="E156" s="34"/>
      <c r="F156" s="35">
        <f t="shared" ref="F156:J156" si="37">SUM(F147:F155)</f>
        <v>625</v>
      </c>
      <c r="G156" s="35">
        <f t="shared" si="37"/>
        <v>16.189999999999998</v>
      </c>
      <c r="H156" s="35">
        <f t="shared" si="37"/>
        <v>20.43</v>
      </c>
      <c r="I156" s="35">
        <f t="shared" si="37"/>
        <v>79.029999999999987</v>
      </c>
      <c r="J156" s="35">
        <f t="shared" si="37"/>
        <v>562</v>
      </c>
      <c r="K156" s="36"/>
      <c r="L156" s="35">
        <f>SUM(L147:L155)</f>
        <v>66.8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40">
        <f t="shared" ref="A157:B157" si="38">A139</f>
        <v>2</v>
      </c>
      <c r="B157" s="41">
        <f t="shared" si="38"/>
        <v>3</v>
      </c>
      <c r="C157" s="61" t="s">
        <v>37</v>
      </c>
      <c r="D157" s="62"/>
      <c r="E157" s="42"/>
      <c r="F157" s="43">
        <f t="shared" ref="F157:J157" si="39">F146+F156</f>
        <v>625</v>
      </c>
      <c r="G157" s="43">
        <f t="shared" si="39"/>
        <v>16.189999999999998</v>
      </c>
      <c r="H157" s="43">
        <f t="shared" si="39"/>
        <v>20.43</v>
      </c>
      <c r="I157" s="43">
        <f t="shared" si="39"/>
        <v>79.029999999999987</v>
      </c>
      <c r="J157" s="43">
        <f t="shared" si="39"/>
        <v>562</v>
      </c>
      <c r="K157" s="43"/>
      <c r="L157" s="43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/>
      <c r="F158" s="20"/>
      <c r="G158" s="20"/>
      <c r="H158" s="20"/>
      <c r="I158" s="20"/>
      <c r="J158" s="20"/>
      <c r="K158" s="21"/>
      <c r="L158" s="2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2"/>
      <c r="B160" s="23"/>
      <c r="C160" s="24"/>
      <c r="D160" s="29" t="s">
        <v>25</v>
      </c>
      <c r="E160" s="26"/>
      <c r="F160" s="27"/>
      <c r="G160" s="27"/>
      <c r="H160" s="27"/>
      <c r="I160" s="27"/>
      <c r="J160" s="27"/>
      <c r="K160" s="28"/>
      <c r="L160" s="2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2"/>
      <c r="B161" s="23"/>
      <c r="C161" s="24"/>
      <c r="D161" s="29" t="s">
        <v>26</v>
      </c>
      <c r="E161" s="26"/>
      <c r="F161" s="27"/>
      <c r="G161" s="27"/>
      <c r="H161" s="27"/>
      <c r="I161" s="27"/>
      <c r="J161" s="27"/>
      <c r="K161" s="28"/>
      <c r="L161" s="2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2"/>
      <c r="B162" s="23"/>
      <c r="C162" s="24"/>
      <c r="D162" s="29" t="s">
        <v>27</v>
      </c>
      <c r="E162" s="26"/>
      <c r="F162" s="27"/>
      <c r="G162" s="27"/>
      <c r="H162" s="27"/>
      <c r="I162" s="27"/>
      <c r="J162" s="27"/>
      <c r="K162" s="28"/>
      <c r="L162" s="2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30"/>
      <c r="B165" s="31"/>
      <c r="C165" s="32"/>
      <c r="D165" s="33" t="s">
        <v>28</v>
      </c>
      <c r="E165" s="34"/>
      <c r="F165" s="35">
        <f t="shared" ref="F165:J165" si="40">SUM(F158:F164)</f>
        <v>0</v>
      </c>
      <c r="G165" s="35">
        <f t="shared" si="40"/>
        <v>0</v>
      </c>
      <c r="H165" s="35">
        <f t="shared" si="40"/>
        <v>0</v>
      </c>
      <c r="I165" s="35">
        <f t="shared" si="40"/>
        <v>0</v>
      </c>
      <c r="J165" s="35">
        <f t="shared" si="40"/>
        <v>0</v>
      </c>
      <c r="K165" s="36"/>
      <c r="L165" s="35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29</v>
      </c>
      <c r="D166" s="29" t="s">
        <v>30</v>
      </c>
      <c r="E166" s="26" t="s">
        <v>67</v>
      </c>
      <c r="F166" s="27">
        <v>60</v>
      </c>
      <c r="G166" s="56">
        <v>1.95</v>
      </c>
      <c r="H166" s="56">
        <v>6.18</v>
      </c>
      <c r="I166" s="56">
        <v>12.3</v>
      </c>
      <c r="J166" s="27">
        <v>112</v>
      </c>
      <c r="K166" s="54" t="s">
        <v>46</v>
      </c>
      <c r="L166" s="2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2"/>
      <c r="B168" s="23"/>
      <c r="C168" s="24"/>
      <c r="D168" s="29" t="s">
        <v>32</v>
      </c>
      <c r="E168" s="50" t="s">
        <v>73</v>
      </c>
      <c r="F168" s="27">
        <v>160</v>
      </c>
      <c r="G168" s="57">
        <v>12.2</v>
      </c>
      <c r="H168" s="58">
        <v>10.6</v>
      </c>
      <c r="I168" s="57">
        <v>23.09</v>
      </c>
      <c r="J168" s="27">
        <v>237</v>
      </c>
      <c r="K168" s="54" t="s">
        <v>46</v>
      </c>
      <c r="L168" s="2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2"/>
      <c r="B170" s="23"/>
      <c r="C170" s="24"/>
      <c r="D170" s="29" t="s">
        <v>34</v>
      </c>
      <c r="E170" s="50" t="s">
        <v>43</v>
      </c>
      <c r="F170" s="27">
        <v>200</v>
      </c>
      <c r="G170" s="59">
        <v>0.1</v>
      </c>
      <c r="H170" s="59">
        <v>0.04</v>
      </c>
      <c r="I170" s="59">
        <v>10.7</v>
      </c>
      <c r="J170" s="27">
        <v>44</v>
      </c>
      <c r="K170" s="60" t="s">
        <v>62</v>
      </c>
      <c r="L170" s="2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2"/>
      <c r="B171" s="23"/>
      <c r="C171" s="24"/>
      <c r="D171" s="29" t="s">
        <v>35</v>
      </c>
      <c r="E171" s="50" t="s">
        <v>44</v>
      </c>
      <c r="F171" s="27">
        <v>20</v>
      </c>
      <c r="G171" s="59">
        <v>1.25</v>
      </c>
      <c r="H171" s="59">
        <v>1.08</v>
      </c>
      <c r="I171" s="59">
        <v>9.42</v>
      </c>
      <c r="J171" s="27">
        <v>46</v>
      </c>
      <c r="K171" s="28"/>
      <c r="L171" s="2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2"/>
      <c r="B173" s="23"/>
      <c r="C173" s="24"/>
      <c r="D173" s="29" t="s">
        <v>27</v>
      </c>
      <c r="E173" s="51" t="s">
        <v>52</v>
      </c>
      <c r="F173" s="27">
        <v>100</v>
      </c>
      <c r="G173" s="59">
        <v>0.4</v>
      </c>
      <c r="H173" s="59">
        <v>0.4</v>
      </c>
      <c r="I173" s="59">
        <v>9.8000000000000007</v>
      </c>
      <c r="J173" s="27">
        <v>47</v>
      </c>
      <c r="K173" s="54" t="s">
        <v>53</v>
      </c>
      <c r="L173" s="2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>
        <v>66.8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30"/>
      <c r="B175" s="31"/>
      <c r="C175" s="32"/>
      <c r="D175" s="33" t="s">
        <v>28</v>
      </c>
      <c r="E175" s="34"/>
      <c r="F175" s="35">
        <f t="shared" ref="F175:J175" si="42">SUM(F166:F174)</f>
        <v>540</v>
      </c>
      <c r="G175" s="35">
        <f t="shared" si="42"/>
        <v>15.899999999999999</v>
      </c>
      <c r="H175" s="35">
        <f t="shared" si="42"/>
        <v>18.299999999999997</v>
      </c>
      <c r="I175" s="35">
        <f t="shared" si="42"/>
        <v>65.31</v>
      </c>
      <c r="J175" s="35">
        <f t="shared" si="42"/>
        <v>486</v>
      </c>
      <c r="K175" s="36"/>
      <c r="L175" s="35">
        <f>SUM(L166:L174)</f>
        <v>66.8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40">
        <f t="shared" ref="A176:B176" si="43">A158</f>
        <v>2</v>
      </c>
      <c r="B176" s="41">
        <f t="shared" si="43"/>
        <v>4</v>
      </c>
      <c r="C176" s="61" t="s">
        <v>37</v>
      </c>
      <c r="D176" s="62"/>
      <c r="E176" s="42"/>
      <c r="F176" s="43">
        <f t="shared" ref="F176:J176" si="44">F165+F175</f>
        <v>540</v>
      </c>
      <c r="G176" s="43">
        <f t="shared" si="44"/>
        <v>15.899999999999999</v>
      </c>
      <c r="H176" s="43">
        <f t="shared" si="44"/>
        <v>18.299999999999997</v>
      </c>
      <c r="I176" s="43">
        <f t="shared" si="44"/>
        <v>65.31</v>
      </c>
      <c r="J176" s="43">
        <f t="shared" si="44"/>
        <v>486</v>
      </c>
      <c r="K176" s="43"/>
      <c r="L176" s="43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/>
      <c r="F177" s="20"/>
      <c r="G177" s="20"/>
      <c r="H177" s="20"/>
      <c r="I177" s="20"/>
      <c r="J177" s="20"/>
      <c r="K177" s="21"/>
      <c r="L177" s="2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2"/>
      <c r="B179" s="23"/>
      <c r="C179" s="24"/>
      <c r="D179" s="29" t="s">
        <v>25</v>
      </c>
      <c r="E179" s="50"/>
      <c r="F179" s="27"/>
      <c r="G179" s="27"/>
      <c r="H179" s="27"/>
      <c r="I179" s="27"/>
      <c r="J179" s="27"/>
      <c r="K179" s="28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2"/>
      <c r="B180" s="23"/>
      <c r="C180" s="24"/>
      <c r="D180" s="29" t="s">
        <v>26</v>
      </c>
      <c r="E180" s="51"/>
      <c r="F180" s="27"/>
      <c r="G180" s="27"/>
      <c r="H180" s="27"/>
      <c r="I180" s="27"/>
      <c r="J180" s="27"/>
      <c r="K180" s="28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2"/>
      <c r="B181" s="23"/>
      <c r="C181" s="24"/>
      <c r="D181" s="29" t="s">
        <v>27</v>
      </c>
      <c r="E181" s="50"/>
      <c r="F181" s="27"/>
      <c r="G181" s="27"/>
      <c r="H181" s="27"/>
      <c r="I181" s="27"/>
      <c r="J181" s="27"/>
      <c r="K181" s="28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30"/>
      <c r="B184" s="31"/>
      <c r="C184" s="32"/>
      <c r="D184" s="33" t="s">
        <v>28</v>
      </c>
      <c r="E184" s="34"/>
      <c r="F184" s="35">
        <f t="shared" ref="F184:J184" si="45">SUM(F177:F183)</f>
        <v>0</v>
      </c>
      <c r="G184" s="35">
        <f t="shared" si="45"/>
        <v>0</v>
      </c>
      <c r="H184" s="35">
        <f t="shared" si="45"/>
        <v>0</v>
      </c>
      <c r="I184" s="35">
        <f t="shared" si="45"/>
        <v>0</v>
      </c>
      <c r="J184" s="35">
        <f t="shared" si="45"/>
        <v>0</v>
      </c>
      <c r="K184" s="36"/>
      <c r="L184" s="35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29</v>
      </c>
      <c r="D185" s="29" t="s">
        <v>30</v>
      </c>
      <c r="E185" s="26" t="s">
        <v>67</v>
      </c>
      <c r="F185" s="27">
        <v>60</v>
      </c>
      <c r="G185" s="56">
        <v>3.59</v>
      </c>
      <c r="H185" s="56">
        <v>6.1</v>
      </c>
      <c r="I185" s="56">
        <v>18</v>
      </c>
      <c r="J185" s="27">
        <v>141</v>
      </c>
      <c r="K185" s="54" t="s">
        <v>46</v>
      </c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2"/>
      <c r="B187" s="23"/>
      <c r="C187" s="24"/>
      <c r="D187" s="29" t="s">
        <v>32</v>
      </c>
      <c r="E187" s="50" t="s">
        <v>75</v>
      </c>
      <c r="F187" s="27">
        <v>100</v>
      </c>
      <c r="G187" s="57">
        <v>8.1999999999999993</v>
      </c>
      <c r="H187" s="58">
        <v>5</v>
      </c>
      <c r="I187" s="57">
        <v>10.23</v>
      </c>
      <c r="J187" s="27">
        <v>119</v>
      </c>
      <c r="K187" s="54" t="s">
        <v>74</v>
      </c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2"/>
      <c r="B188" s="23"/>
      <c r="C188" s="24"/>
      <c r="D188" s="29" t="s">
        <v>33</v>
      </c>
      <c r="E188" s="51" t="s">
        <v>76</v>
      </c>
      <c r="F188" s="27">
        <v>140</v>
      </c>
      <c r="G188" s="57">
        <v>3.06</v>
      </c>
      <c r="H188" s="57">
        <v>4.3499999999999996</v>
      </c>
      <c r="I188" s="57">
        <v>20.56</v>
      </c>
      <c r="J188" s="27">
        <v>136</v>
      </c>
      <c r="K188" s="54" t="s">
        <v>63</v>
      </c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2"/>
      <c r="B189" s="23"/>
      <c r="C189" s="24"/>
      <c r="D189" s="29" t="s">
        <v>34</v>
      </c>
      <c r="E189" s="50" t="s">
        <v>61</v>
      </c>
      <c r="F189" s="27">
        <v>180</v>
      </c>
      <c r="G189" s="59">
        <v>0.9</v>
      </c>
      <c r="H189" s="59">
        <v>0.18</v>
      </c>
      <c r="I189" s="59">
        <v>18.2</v>
      </c>
      <c r="J189" s="27">
        <v>83</v>
      </c>
      <c r="K189" s="55" t="s">
        <v>62</v>
      </c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2"/>
      <c r="B190" s="23"/>
      <c r="C190" s="24"/>
      <c r="D190" s="29" t="s">
        <v>35</v>
      </c>
      <c r="E190" s="50" t="s">
        <v>44</v>
      </c>
      <c r="F190" s="27">
        <v>20</v>
      </c>
      <c r="G190" s="59">
        <v>1.25</v>
      </c>
      <c r="H190" s="59">
        <v>1.08</v>
      </c>
      <c r="I190" s="59">
        <v>9.42</v>
      </c>
      <c r="J190" s="27">
        <v>46</v>
      </c>
      <c r="K190" s="28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30"/>
      <c r="B194" s="31"/>
      <c r="C194" s="32"/>
      <c r="D194" s="33" t="s">
        <v>28</v>
      </c>
      <c r="E194" s="34"/>
      <c r="F194" s="35">
        <f t="shared" ref="F194:J194" si="47">SUM(F185:F193)</f>
        <v>500</v>
      </c>
      <c r="G194" s="35">
        <f t="shared" si="47"/>
        <v>17</v>
      </c>
      <c r="H194" s="35">
        <f t="shared" si="47"/>
        <v>16.71</v>
      </c>
      <c r="I194" s="35">
        <f t="shared" si="47"/>
        <v>76.41</v>
      </c>
      <c r="J194" s="35">
        <f t="shared" si="47"/>
        <v>525</v>
      </c>
      <c r="K194" s="36"/>
      <c r="L194" s="35">
        <f>SUM(L185:L193)</f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40">
        <f t="shared" ref="A195:B195" si="48">A177</f>
        <v>2</v>
      </c>
      <c r="B195" s="41">
        <f t="shared" si="48"/>
        <v>5</v>
      </c>
      <c r="C195" s="61" t="s">
        <v>37</v>
      </c>
      <c r="D195" s="62"/>
      <c r="E195" s="42"/>
      <c r="F195" s="43">
        <f t="shared" ref="F195:J195" si="49">F184+F194</f>
        <v>500</v>
      </c>
      <c r="G195" s="43">
        <f t="shared" si="49"/>
        <v>17</v>
      </c>
      <c r="H195" s="43">
        <f t="shared" si="49"/>
        <v>16.71</v>
      </c>
      <c r="I195" s="43">
        <f t="shared" si="49"/>
        <v>76.41</v>
      </c>
      <c r="J195" s="43">
        <f t="shared" si="49"/>
        <v>525</v>
      </c>
      <c r="K195" s="43"/>
      <c r="L195" s="43">
        <f>L184+L194</f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47"/>
      <c r="B196" s="48"/>
      <c r="C196" s="63" t="s">
        <v>38</v>
      </c>
      <c r="D196" s="64"/>
      <c r="E196" s="65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532</v>
      </c>
      <c r="G196" s="49">
        <f t="shared" si="50"/>
        <v>16.188000000000002</v>
      </c>
      <c r="H196" s="49">
        <f t="shared" si="50"/>
        <v>17.502000000000002</v>
      </c>
      <c r="I196" s="49">
        <f t="shared" si="50"/>
        <v>70.512</v>
      </c>
      <c r="J196" s="49">
        <f t="shared" si="50"/>
        <v>501.6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66.8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2023-10-16T14:50:21Z</dcterms:created>
  <dcterms:modified xsi:type="dcterms:W3CDTF">2023-11-07T14:34:03Z</dcterms:modified>
</cp:coreProperties>
</file>