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Обществознание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externalReferences>
    <externalReference r:id="rId3"/>
    <externalReference r:id="rId4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7" i="1" l="1"/>
  <c r="C27" i="1"/>
  <c r="D27" i="1"/>
  <c r="E27" i="1"/>
  <c r="F27" i="1"/>
  <c r="H27" i="1"/>
  <c r="I27" i="1"/>
  <c r="J27" i="1"/>
  <c r="K27" i="1"/>
  <c r="M27" i="1"/>
  <c r="B28" i="1"/>
  <c r="C28" i="1"/>
  <c r="D28" i="1"/>
  <c r="E28" i="1"/>
  <c r="H28" i="1"/>
  <c r="I28" i="1"/>
  <c r="J28" i="1"/>
  <c r="K28" i="1"/>
  <c r="M28" i="1"/>
  <c r="B29" i="1"/>
  <c r="C29" i="1"/>
  <c r="D29" i="1"/>
  <c r="E29" i="1"/>
  <c r="H29" i="1"/>
  <c r="I29" i="1"/>
  <c r="J29" i="1"/>
  <c r="K29" i="1"/>
  <c r="M29" i="1"/>
  <c r="B30" i="1"/>
  <c r="C30" i="1"/>
  <c r="D30" i="1"/>
  <c r="E30" i="1"/>
  <c r="H30" i="1"/>
  <c r="I30" i="1"/>
  <c r="J30" i="1"/>
  <c r="K30" i="1"/>
  <c r="M30" i="1"/>
  <c r="B31" i="1"/>
  <c r="C31" i="1"/>
  <c r="D31" i="1"/>
  <c r="E31" i="1"/>
  <c r="H31" i="1"/>
  <c r="I31" i="1"/>
  <c r="J31" i="1"/>
  <c r="K31" i="1"/>
  <c r="M31" i="1"/>
  <c r="B32" i="1"/>
  <c r="C32" i="1"/>
  <c r="D32" i="1"/>
  <c r="E32" i="1"/>
  <c r="H32" i="1"/>
  <c r="I32" i="1"/>
  <c r="J32" i="1"/>
  <c r="K32" i="1"/>
  <c r="M32" i="1"/>
  <c r="B33" i="1"/>
  <c r="C33" i="1"/>
  <c r="D33" i="1"/>
  <c r="E33" i="1"/>
  <c r="H33" i="1"/>
  <c r="I33" i="1"/>
  <c r="J33" i="1"/>
  <c r="K33" i="1"/>
  <c r="M33" i="1"/>
  <c r="B34" i="1"/>
  <c r="C34" i="1"/>
  <c r="D34" i="1"/>
  <c r="E34" i="1"/>
  <c r="H34" i="1"/>
  <c r="I34" i="1"/>
  <c r="J34" i="1"/>
  <c r="K34" i="1"/>
  <c r="M34" i="1"/>
  <c r="B20" i="1"/>
  <c r="C20" i="1"/>
  <c r="D20" i="1"/>
  <c r="E20" i="1"/>
  <c r="H20" i="1"/>
  <c r="I20" i="1"/>
  <c r="J20" i="1"/>
  <c r="K20" i="1"/>
  <c r="L20" i="1"/>
  <c r="M20" i="1"/>
  <c r="B21" i="1"/>
  <c r="C21" i="1"/>
  <c r="D21" i="1"/>
  <c r="E21" i="1"/>
  <c r="G21" i="1"/>
  <c r="H21" i="1"/>
  <c r="I21" i="1"/>
  <c r="J21" i="1"/>
  <c r="K21" i="1"/>
  <c r="L21" i="1"/>
  <c r="M21" i="1"/>
  <c r="B22" i="1"/>
  <c r="C22" i="1"/>
  <c r="D22" i="1"/>
  <c r="E22" i="1"/>
  <c r="G22" i="1"/>
  <c r="H22" i="1"/>
  <c r="I22" i="1"/>
  <c r="J22" i="1"/>
  <c r="K22" i="1"/>
  <c r="L22" i="1"/>
  <c r="M22" i="1"/>
  <c r="B23" i="1"/>
  <c r="C23" i="1"/>
  <c r="D23" i="1"/>
  <c r="E23" i="1"/>
  <c r="G23" i="1"/>
  <c r="H23" i="1"/>
  <c r="I23" i="1"/>
  <c r="J23" i="1"/>
  <c r="K23" i="1"/>
  <c r="L23" i="1"/>
  <c r="M23" i="1"/>
  <c r="B24" i="1"/>
  <c r="C24" i="1"/>
  <c r="D24" i="1"/>
  <c r="E24" i="1"/>
  <c r="G24" i="1"/>
  <c r="H24" i="1"/>
  <c r="I24" i="1"/>
  <c r="J24" i="1"/>
  <c r="K24" i="1"/>
  <c r="L24" i="1"/>
  <c r="M24" i="1"/>
  <c r="B25" i="1"/>
  <c r="C25" i="1"/>
  <c r="D25" i="1"/>
  <c r="E25" i="1"/>
  <c r="G25" i="1"/>
  <c r="H25" i="1"/>
  <c r="I25" i="1"/>
  <c r="J25" i="1"/>
  <c r="K25" i="1"/>
  <c r="L25" i="1"/>
  <c r="M25" i="1"/>
  <c r="B15" i="1"/>
  <c r="C15" i="1"/>
  <c r="D15" i="1"/>
  <c r="E15" i="1"/>
  <c r="H15" i="1"/>
  <c r="I15" i="1"/>
  <c r="J15" i="1"/>
  <c r="K15" i="1"/>
  <c r="L15" i="1"/>
  <c r="M15" i="1"/>
  <c r="B16" i="1"/>
  <c r="C16" i="1"/>
  <c r="D16" i="1"/>
  <c r="E16" i="1"/>
  <c r="H16" i="1"/>
  <c r="I16" i="1"/>
  <c r="J16" i="1"/>
  <c r="K16" i="1"/>
  <c r="L16" i="1"/>
  <c r="M16" i="1"/>
  <c r="B17" i="1"/>
  <c r="C17" i="1"/>
  <c r="D17" i="1"/>
  <c r="E17" i="1"/>
  <c r="H17" i="1"/>
  <c r="I17" i="1"/>
  <c r="J17" i="1"/>
  <c r="K17" i="1"/>
  <c r="L17" i="1"/>
  <c r="M17" i="1"/>
  <c r="B18" i="1"/>
  <c r="C18" i="1"/>
  <c r="D18" i="1"/>
  <c r="E18" i="1"/>
  <c r="H18" i="1"/>
  <c r="I18" i="1"/>
  <c r="J18" i="1"/>
  <c r="K18" i="1"/>
  <c r="L18" i="1"/>
  <c r="M18" i="1"/>
  <c r="B19" i="1"/>
  <c r="C19" i="1"/>
  <c r="D19" i="1"/>
  <c r="E19" i="1"/>
  <c r="H19" i="1"/>
  <c r="I19" i="1"/>
  <c r="J19" i="1"/>
  <c r="K19" i="1"/>
  <c r="L19" i="1"/>
  <c r="M19" i="1"/>
  <c r="B11" i="1"/>
  <c r="C11" i="1"/>
  <c r="E11" i="1"/>
  <c r="B12" i="1"/>
  <c r="C12" i="1"/>
  <c r="D12" i="1"/>
  <c r="E12" i="1"/>
  <c r="F12" i="1"/>
  <c r="H12" i="1"/>
  <c r="H11" i="1" s="1"/>
  <c r="I12" i="1"/>
  <c r="N12" i="1"/>
  <c r="N16" i="1" s="1"/>
  <c r="N22" i="1" s="1"/>
  <c r="N30" i="1" s="1"/>
  <c r="P19" i="1" l="1"/>
  <c r="P26" i="1"/>
  <c r="B14" i="1" l="1"/>
  <c r="C14" i="1"/>
  <c r="D14" i="1"/>
  <c r="E14" i="1"/>
  <c r="F14" i="1"/>
  <c r="G14" i="1"/>
  <c r="H14" i="1"/>
  <c r="I14" i="1"/>
  <c r="K14" i="1"/>
  <c r="M14" i="1"/>
  <c r="N14" i="1"/>
  <c r="B13" i="1"/>
  <c r="C13" i="1"/>
  <c r="D13" i="1"/>
  <c r="E13" i="1"/>
  <c r="F13" i="1"/>
  <c r="H13" i="1"/>
  <c r="I13" i="1"/>
  <c r="N13" i="1"/>
  <c r="N18" i="1" s="1"/>
  <c r="N24" i="1" s="1"/>
  <c r="N32" i="1" s="1"/>
  <c r="B10" i="1"/>
  <c r="C10" i="1"/>
  <c r="D10" i="1"/>
  <c r="E10" i="1"/>
  <c r="F10" i="1"/>
  <c r="H10" i="1"/>
  <c r="I10" i="1"/>
  <c r="K10" i="1"/>
  <c r="N10" i="1"/>
  <c r="N15" i="1" s="1"/>
  <c r="N21" i="1" s="1"/>
  <c r="N29" i="1" s="1"/>
  <c r="P6" i="1"/>
  <c r="P3" i="1" s="1"/>
  <c r="B6" i="1"/>
  <c r="C6" i="1"/>
  <c r="D6" i="1"/>
  <c r="E6" i="1"/>
  <c r="F6" i="1"/>
  <c r="H6" i="1"/>
  <c r="I6" i="1"/>
  <c r="N6" i="1"/>
  <c r="N9" i="1" s="1"/>
  <c r="B3" i="1"/>
  <c r="C3" i="1"/>
  <c r="D3" i="1"/>
  <c r="E3" i="1"/>
  <c r="F3" i="1"/>
  <c r="H3" i="1"/>
  <c r="I3" i="1"/>
  <c r="M3" i="1"/>
  <c r="N3" i="1"/>
  <c r="N26" i="1" l="1"/>
  <c r="N34" i="1" s="1"/>
  <c r="N19" i="1"/>
  <c r="N20" i="1"/>
  <c r="N28" i="1" s="1"/>
  <c r="N4" i="1"/>
  <c r="N8" i="1"/>
  <c r="N11" i="1"/>
  <c r="N17" i="1" s="1"/>
  <c r="N23" i="1" s="1"/>
  <c r="N31" i="1" s="1"/>
  <c r="N7" i="1"/>
  <c r="N5" i="1"/>
  <c r="N27" i="1" l="1"/>
  <c r="N25" i="1"/>
  <c r="N33" i="1" s="1"/>
</calcChain>
</file>

<file path=xl/sharedStrings.xml><?xml version="1.0" encoding="utf-8"?>
<sst xmlns="http://schemas.openxmlformats.org/spreadsheetml/2006/main" count="200" uniqueCount="96">
  <si>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</si>
  <si>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</si>
  <si>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</si>
  <si>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</si>
  <si>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</si>
  <si>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</si>
  <si>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</si>
  <si>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</si>
  <si>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</si>
  <si>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</si>
  <si>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</si>
  <si>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</si>
  <si>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</si>
  <si>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</si>
  <si>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</si>
  <si>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</si>
  <si>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</si>
  <si>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</si>
  <si>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</si>
  <si>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</si>
  <si>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</si>
  <si>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</si>
  <si>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</si>
  <si>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</si>
  <si>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</si>
  <si>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</si>
  <si>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</si>
  <si>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</si>
  <si>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</si>
  <si>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</si>
  <si>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</si>
  <si>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</si>
  <si>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</si>
  <si>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</si>
  <si>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</si>
  <si>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</si>
  <si>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</si>
  <si>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</si>
  <si>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</si>
  <si>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</si>
  <si>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</si>
  <si>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</si>
  <si>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Мусакалимов Марат Мансурович</t>
  </si>
  <si>
    <t>МБОУ "СОШ № 36" НМР РТ</t>
  </si>
  <si>
    <t>Васильева</t>
  </si>
  <si>
    <t>Валерия</t>
  </si>
  <si>
    <t>Евгеньевна</t>
  </si>
  <si>
    <t>Вахтерова</t>
  </si>
  <si>
    <t>Мирослава</t>
  </si>
  <si>
    <t>Александровна</t>
  </si>
  <si>
    <t>Гарифуллин</t>
  </si>
  <si>
    <t>Амир</t>
  </si>
  <si>
    <t>Айдарович</t>
  </si>
  <si>
    <t>Нугманова</t>
  </si>
  <si>
    <t>Иллария</t>
  </si>
  <si>
    <t>Ильдаровна</t>
  </si>
  <si>
    <t>Шайдуллин</t>
  </si>
  <si>
    <t>Булат</t>
  </si>
  <si>
    <t>Алмазович</t>
  </si>
  <si>
    <t>16909436202</t>
  </si>
  <si>
    <t>17354135260</t>
  </si>
  <si>
    <t>17083609473</t>
  </si>
  <si>
    <t>17247650682</t>
  </si>
  <si>
    <t>17316416961</t>
  </si>
  <si>
    <t>Старостина Елена Евгеньевна</t>
  </si>
  <si>
    <t>5</t>
  </si>
  <si>
    <t>55</t>
  </si>
  <si>
    <t>80</t>
  </si>
  <si>
    <t>11.10.2012</t>
  </si>
  <si>
    <t>18.01.2012</t>
  </si>
  <si>
    <t>6</t>
  </si>
  <si>
    <t>Карбонова</t>
  </si>
  <si>
    <t>Ксения</t>
  </si>
  <si>
    <t>Андреевна</t>
  </si>
  <si>
    <t>15532669273</t>
  </si>
  <si>
    <t>24.01.2011</t>
  </si>
  <si>
    <t>18.07.2011</t>
  </si>
  <si>
    <t xml:space="preserve">Александра </t>
  </si>
  <si>
    <t>30.10.2011</t>
  </si>
  <si>
    <t>Галиева Галина Федоровна</t>
  </si>
  <si>
    <t>21.11.2011</t>
  </si>
  <si>
    <t>09.01.2011</t>
  </si>
  <si>
    <t>06.07.2011</t>
  </si>
  <si>
    <t>03.11.2011</t>
  </si>
  <si>
    <t>17.06.2011</t>
  </si>
  <si>
    <t>02.03.2008</t>
  </si>
  <si>
    <t>24.09.2008</t>
  </si>
  <si>
    <t>18.07.2007</t>
  </si>
  <si>
    <t>01.07.2006</t>
  </si>
  <si>
    <t>04.11.2007</t>
  </si>
  <si>
    <t>31.10.2007</t>
  </si>
  <si>
    <t>30.07.2007</t>
  </si>
  <si>
    <t>03.05.2007</t>
  </si>
  <si>
    <t>43</t>
  </si>
  <si>
    <t>41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</si>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</sst>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2" xfId="0" applyNumberFormat="1" applyFont="1" applyBorder="1" applyAlignment="1" applyProtection="1">
      <alignment horizontal="left"/>
    </xf>
    <xf numFmtId="49" fontId="0" fillId="0" borderId="0" xfId="0" applyNumberFormat="1" applyAlignment="1">
      <alignment horizontal="center"/>
    </xf>
    <xf numFmtId="49" fontId="0" fillId="0" borderId="2" xfId="0" applyNumberFormat="1" applyFont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/>
    <xf numFmtId="49" fontId="0" fillId="0" borderId="2" xfId="0" applyNumberFormat="1" applyFont="1" applyFill="1" applyBorder="1" applyAlignment="1" applyProtection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ownloads/&#1080;&#1089;&#1090;&#1086;&#1088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esktop/&#1096;&#1072;&#1073;&#1083;&#1086;&#1085;%20&#1087;&#1088;&#1086;&#1090;&#1086;&#1082;&#1086;&#1083;&#1072;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">
          <cell r="B3" t="str">
            <v>17040561741</v>
          </cell>
          <cell r="C3" t="str">
            <v>Колотилина</v>
          </cell>
          <cell r="D3" t="str">
            <v>Софья</v>
          </cell>
          <cell r="E3" t="str">
            <v>Юрьевна</v>
          </cell>
          <cell r="F3" t="str">
            <v>ж</v>
          </cell>
          <cell r="H3" t="str">
            <v>нет</v>
          </cell>
          <cell r="I3">
            <v>5</v>
          </cell>
          <cell r="M3" t="str">
            <v>призер</v>
          </cell>
          <cell r="N3" t="str">
            <v>нет</v>
          </cell>
        </row>
        <row r="4">
          <cell r="B4" t="str">
            <v>17414706058</v>
          </cell>
          <cell r="C4" t="str">
            <v>Хисамеева</v>
          </cell>
          <cell r="D4" t="str">
            <v>Карина</v>
          </cell>
          <cell r="E4" t="str">
            <v>Рустемовна</v>
          </cell>
          <cell r="F4" t="str">
            <v>ж</v>
          </cell>
          <cell r="H4" t="str">
            <v>нет</v>
          </cell>
          <cell r="I4">
            <v>5</v>
          </cell>
          <cell r="N4" t="str">
            <v>нет</v>
          </cell>
        </row>
        <row r="10">
          <cell r="B10" t="str">
            <v>16436371301</v>
          </cell>
          <cell r="C10" t="str">
            <v>Мокрушина</v>
          </cell>
          <cell r="D10" t="str">
            <v>София</v>
          </cell>
          <cell r="E10" t="str">
            <v>Андреевна</v>
          </cell>
          <cell r="F10" t="str">
            <v>ж</v>
          </cell>
          <cell r="H10" t="str">
            <v>нет</v>
          </cell>
          <cell r="I10">
            <v>6</v>
          </cell>
          <cell r="K10">
            <v>64</v>
          </cell>
          <cell r="N10" t="str">
            <v>нет</v>
          </cell>
        </row>
        <row r="11">
          <cell r="B11" t="str">
            <v>16906986323</v>
          </cell>
          <cell r="C11" t="str">
            <v>Петров</v>
          </cell>
          <cell r="D11" t="str">
            <v>Роман</v>
          </cell>
          <cell r="E11" t="str">
            <v>Русланович</v>
          </cell>
          <cell r="F11" t="str">
            <v>м</v>
          </cell>
          <cell r="H11" t="str">
            <v>нет</v>
          </cell>
          <cell r="I11">
            <v>6</v>
          </cell>
          <cell r="N11" t="str">
            <v>нет</v>
          </cell>
        </row>
        <row r="14">
          <cell r="B14" t="str">
            <v>16823849000</v>
          </cell>
          <cell r="C14" t="str">
            <v>Миннегалиева</v>
          </cell>
          <cell r="D14" t="str">
            <v>Элина</v>
          </cell>
          <cell r="E14" t="str">
            <v>Маратовна</v>
          </cell>
          <cell r="F14" t="str">
            <v>ж</v>
          </cell>
          <cell r="G14" t="str">
            <v>0709.2011</v>
          </cell>
          <cell r="H14" t="str">
            <v>нет</v>
          </cell>
          <cell r="I14">
            <v>6</v>
          </cell>
          <cell r="K14">
            <v>35</v>
          </cell>
          <cell r="M14" t="str">
            <v>участник</v>
          </cell>
          <cell r="N14" t="str">
            <v>нет</v>
          </cell>
        </row>
        <row r="15">
          <cell r="B15" t="str">
            <v>16767122999</v>
          </cell>
          <cell r="C15" t="str">
            <v>Мирзаянова</v>
          </cell>
          <cell r="D15" t="str">
            <v>Амиля</v>
          </cell>
          <cell r="E15" t="str">
            <v>Ильдаровна</v>
          </cell>
          <cell r="F15" t="str">
            <v>ж</v>
          </cell>
          <cell r="H15" t="str">
            <v>нет</v>
          </cell>
          <cell r="I15">
            <v>6</v>
          </cell>
          <cell r="N15" t="str">
            <v>нет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5">
          <cell r="B5" t="str">
            <v>16626819699</v>
          </cell>
        </row>
        <row r="6">
          <cell r="B6">
            <v>16946233197</v>
          </cell>
          <cell r="C6" t="str">
            <v>Ганькова</v>
          </cell>
          <cell r="D6" t="str">
            <v>Дарья</v>
          </cell>
          <cell r="E6" t="str">
            <v>Андреевна</v>
          </cell>
          <cell r="H6" t="str">
            <v>нет</v>
          </cell>
          <cell r="I6">
            <v>6</v>
          </cell>
          <cell r="J6">
            <v>6</v>
          </cell>
          <cell r="K6">
            <v>23</v>
          </cell>
          <cell r="L6">
            <v>80</v>
          </cell>
          <cell r="M6" t="str">
            <v>участник</v>
          </cell>
        </row>
        <row r="7">
          <cell r="B7">
            <v>16382782900</v>
          </cell>
          <cell r="C7" t="str">
            <v>Гилязов</v>
          </cell>
          <cell r="D7" t="str">
            <v>Карим</v>
          </cell>
          <cell r="E7" t="str">
            <v>Айдарович</v>
          </cell>
          <cell r="H7" t="str">
            <v>нет</v>
          </cell>
          <cell r="I7">
            <v>6</v>
          </cell>
          <cell r="J7">
            <v>6</v>
          </cell>
          <cell r="K7">
            <v>21</v>
          </cell>
          <cell r="L7">
            <v>80</v>
          </cell>
          <cell r="M7" t="str">
            <v>участник</v>
          </cell>
        </row>
        <row r="8">
          <cell r="B8">
            <v>16746928117</v>
          </cell>
          <cell r="C8" t="str">
            <v>Григорьев</v>
          </cell>
          <cell r="D8" t="str">
            <v>Дмитрий</v>
          </cell>
          <cell r="E8" t="str">
            <v>Артемович</v>
          </cell>
          <cell r="H8" t="str">
            <v>нет</v>
          </cell>
          <cell r="I8">
            <v>6</v>
          </cell>
          <cell r="J8">
            <v>6</v>
          </cell>
          <cell r="K8">
            <v>19</v>
          </cell>
          <cell r="L8">
            <v>80</v>
          </cell>
          <cell r="M8" t="str">
            <v>участник</v>
          </cell>
        </row>
        <row r="9">
          <cell r="B9">
            <v>16301331207</v>
          </cell>
          <cell r="C9" t="str">
            <v>Дурандина</v>
          </cell>
          <cell r="D9" t="str">
            <v>Амалия</v>
          </cell>
          <cell r="E9" t="str">
            <v>Валентиновна</v>
          </cell>
          <cell r="H9" t="str">
            <v>нет</v>
          </cell>
          <cell r="I9">
            <v>6</v>
          </cell>
          <cell r="J9">
            <v>6</v>
          </cell>
          <cell r="K9">
            <v>17</v>
          </cell>
          <cell r="L9">
            <v>80</v>
          </cell>
          <cell r="M9" t="str">
            <v>участник</v>
          </cell>
        </row>
        <row r="10">
          <cell r="B10">
            <v>16683915413</v>
          </cell>
          <cell r="C10" t="str">
            <v>Закирова</v>
          </cell>
          <cell r="D10" t="str">
            <v>Алсу</v>
          </cell>
          <cell r="E10" t="str">
            <v>Раилевна</v>
          </cell>
          <cell r="H10" t="str">
            <v>нет</v>
          </cell>
          <cell r="I10">
            <v>6</v>
          </cell>
          <cell r="J10">
            <v>6</v>
          </cell>
          <cell r="K10">
            <v>12</v>
          </cell>
          <cell r="L10">
            <v>80</v>
          </cell>
          <cell r="M10" t="str">
            <v>участник</v>
          </cell>
        </row>
        <row r="11">
          <cell r="B11">
            <v>15992713011</v>
          </cell>
          <cell r="C11" t="str">
            <v>Тарасова</v>
          </cell>
          <cell r="D11" t="str">
            <v>Екатерина</v>
          </cell>
          <cell r="E11" t="str">
            <v>Андреевна</v>
          </cell>
          <cell r="H11" t="str">
            <v>нет</v>
          </cell>
          <cell r="I11">
            <v>7</v>
          </cell>
          <cell r="J11">
            <v>7</v>
          </cell>
          <cell r="K11">
            <v>45</v>
          </cell>
          <cell r="L11">
            <v>85</v>
          </cell>
          <cell r="M11" t="str">
            <v>призер</v>
          </cell>
        </row>
        <row r="12">
          <cell r="B12">
            <v>16177308775</v>
          </cell>
          <cell r="C12" t="str">
            <v>Тютин</v>
          </cell>
          <cell r="D12" t="str">
            <v>Матвей</v>
          </cell>
          <cell r="E12" t="str">
            <v>Павлович</v>
          </cell>
          <cell r="G12">
            <v>40395</v>
          </cell>
          <cell r="H12" t="str">
            <v>нет</v>
          </cell>
          <cell r="I12">
            <v>7</v>
          </cell>
          <cell r="J12">
            <v>7</v>
          </cell>
          <cell r="K12">
            <v>40</v>
          </cell>
          <cell r="L12">
            <v>85</v>
          </cell>
          <cell r="M12" t="str">
            <v>участник</v>
          </cell>
        </row>
        <row r="13">
          <cell r="B13">
            <v>15872336897</v>
          </cell>
          <cell r="C13" t="str">
            <v>Уразаев</v>
          </cell>
          <cell r="D13" t="str">
            <v>Наиль</v>
          </cell>
          <cell r="E13" t="str">
            <v>Рамилевич</v>
          </cell>
          <cell r="G13">
            <v>40243</v>
          </cell>
          <cell r="H13" t="str">
            <v>нет</v>
          </cell>
          <cell r="I13">
            <v>7</v>
          </cell>
          <cell r="J13">
            <v>7</v>
          </cell>
          <cell r="K13">
            <v>38</v>
          </cell>
          <cell r="L13">
            <v>85</v>
          </cell>
          <cell r="M13" t="str">
            <v>участник</v>
          </cell>
        </row>
        <row r="14">
          <cell r="B14">
            <v>16270229953</v>
          </cell>
          <cell r="C14" t="str">
            <v>Шакуров</v>
          </cell>
          <cell r="D14" t="str">
            <v>Данил</v>
          </cell>
          <cell r="E14" t="str">
            <v>Ранисович</v>
          </cell>
          <cell r="G14">
            <v>40170</v>
          </cell>
          <cell r="H14" t="str">
            <v>нет</v>
          </cell>
          <cell r="I14">
            <v>7</v>
          </cell>
          <cell r="J14">
            <v>7</v>
          </cell>
          <cell r="K14">
            <v>36</v>
          </cell>
          <cell r="L14">
            <v>85</v>
          </cell>
          <cell r="M14" t="str">
            <v>участник</v>
          </cell>
        </row>
        <row r="15">
          <cell r="B15">
            <v>15809932199</v>
          </cell>
          <cell r="C15" t="str">
            <v>Усманов</v>
          </cell>
          <cell r="D15" t="str">
            <v>Данис</v>
          </cell>
          <cell r="E15" t="str">
            <v>Камилевич</v>
          </cell>
          <cell r="G15">
            <v>40198</v>
          </cell>
          <cell r="H15" t="str">
            <v>нет</v>
          </cell>
          <cell r="I15">
            <v>7</v>
          </cell>
          <cell r="J15">
            <v>7</v>
          </cell>
          <cell r="K15">
            <v>35</v>
          </cell>
          <cell r="L15">
            <v>85</v>
          </cell>
          <cell r="M15" t="str">
            <v>участник</v>
          </cell>
        </row>
        <row r="16">
          <cell r="B16">
            <v>15894050295</v>
          </cell>
          <cell r="C16" t="str">
            <v>Нуруллина</v>
          </cell>
          <cell r="D16" t="str">
            <v>Ралина</v>
          </cell>
          <cell r="E16" t="str">
            <v>Ринатовна</v>
          </cell>
          <cell r="G16">
            <v>40282</v>
          </cell>
          <cell r="H16" t="str">
            <v>нет</v>
          </cell>
          <cell r="I16">
            <v>7</v>
          </cell>
          <cell r="J16">
            <v>7</v>
          </cell>
          <cell r="K16">
            <v>34</v>
          </cell>
          <cell r="L16">
            <v>85</v>
          </cell>
          <cell r="M16" t="str">
            <v>участник</v>
          </cell>
        </row>
        <row r="17">
          <cell r="B17">
            <v>17399778553</v>
          </cell>
          <cell r="C17" t="str">
            <v>Шамина</v>
          </cell>
          <cell r="D17" t="str">
            <v>Ксения</v>
          </cell>
          <cell r="E17" t="str">
            <v>Сергеевна</v>
          </cell>
          <cell r="F17" t="str">
            <v>Ж</v>
          </cell>
          <cell r="H17" t="str">
            <v>нет</v>
          </cell>
          <cell r="I17">
            <v>9</v>
          </cell>
          <cell r="J17">
            <v>9</v>
          </cell>
          <cell r="L17">
            <v>52</v>
          </cell>
          <cell r="M17" t="str">
            <v>призер</v>
          </cell>
        </row>
        <row r="18">
          <cell r="B18">
            <v>16162564762</v>
          </cell>
          <cell r="C18" t="str">
            <v>Шатрова</v>
          </cell>
          <cell r="D18" t="str">
            <v>Анастасия</v>
          </cell>
          <cell r="E18" t="str">
            <v>Валерьевна</v>
          </cell>
          <cell r="H18" t="str">
            <v>нет</v>
          </cell>
          <cell r="I18">
            <v>9</v>
          </cell>
          <cell r="J18">
            <v>9</v>
          </cell>
          <cell r="L18">
            <v>32</v>
          </cell>
          <cell r="M18" t="str">
            <v>участник</v>
          </cell>
        </row>
        <row r="19">
          <cell r="B19">
            <v>15818009472</v>
          </cell>
          <cell r="C19" t="str">
            <v xml:space="preserve">Тудиярова </v>
          </cell>
          <cell r="D19" t="str">
            <v>Алина</v>
          </cell>
          <cell r="E19" t="str">
            <v>Артемовна</v>
          </cell>
          <cell r="H19" t="str">
            <v>нет</v>
          </cell>
          <cell r="I19">
            <v>10</v>
          </cell>
          <cell r="J19">
            <v>10</v>
          </cell>
          <cell r="L19">
            <v>45</v>
          </cell>
          <cell r="M19" t="str">
            <v>участник</v>
          </cell>
        </row>
        <row r="20">
          <cell r="B20">
            <v>15803226550</v>
          </cell>
          <cell r="C20" t="str">
            <v>Бессараб</v>
          </cell>
          <cell r="D20" t="str">
            <v>Мелания</v>
          </cell>
          <cell r="E20" t="str">
            <v>Сергеевна</v>
          </cell>
          <cell r="H20" t="str">
            <v>нет</v>
          </cell>
          <cell r="I20">
            <v>10</v>
          </cell>
          <cell r="J20">
            <v>10</v>
          </cell>
          <cell r="L20">
            <v>32</v>
          </cell>
          <cell r="M20" t="str">
            <v>участник</v>
          </cell>
        </row>
        <row r="21">
          <cell r="B21">
            <v>15927188304</v>
          </cell>
          <cell r="C21" t="str">
            <v>Ермакова</v>
          </cell>
          <cell r="D21" t="str">
            <v>Диана</v>
          </cell>
          <cell r="E21" t="str">
            <v>Дмитриевна</v>
          </cell>
          <cell r="H21" t="str">
            <v>нет</v>
          </cell>
          <cell r="I21">
            <v>10</v>
          </cell>
          <cell r="J21">
            <v>10</v>
          </cell>
          <cell r="L21">
            <v>31</v>
          </cell>
          <cell r="M21" t="str">
            <v>участник</v>
          </cell>
        </row>
        <row r="22">
          <cell r="B22">
            <v>15833245572</v>
          </cell>
          <cell r="C22" t="str">
            <v>Раузетдинова</v>
          </cell>
          <cell r="D22" t="str">
            <v>Лилия</v>
          </cell>
          <cell r="E22" t="str">
            <v>Булатовна</v>
          </cell>
          <cell r="H22" t="str">
            <v>нет</v>
          </cell>
          <cell r="I22">
            <v>10</v>
          </cell>
          <cell r="J22">
            <v>10</v>
          </cell>
          <cell r="L22">
            <v>29</v>
          </cell>
          <cell r="M22" t="str">
            <v>участник</v>
          </cell>
        </row>
        <row r="23">
          <cell r="B23">
            <v>14756340578</v>
          </cell>
          <cell r="C23" t="str">
            <v xml:space="preserve">Ахметгареева </v>
          </cell>
          <cell r="D23" t="str">
            <v>Лилия</v>
          </cell>
          <cell r="E23" t="str">
            <v>Рустамовна</v>
          </cell>
          <cell r="H23" t="str">
            <v>нет</v>
          </cell>
          <cell r="I23">
            <v>10</v>
          </cell>
          <cell r="J23">
            <v>10</v>
          </cell>
          <cell r="L23">
            <v>28</v>
          </cell>
          <cell r="M23" t="str">
            <v>участник</v>
          </cell>
        </row>
        <row r="24">
          <cell r="B24">
            <v>14827069584</v>
          </cell>
          <cell r="C24" t="str">
            <v>Асанова</v>
          </cell>
          <cell r="D24" t="str">
            <v>Елизавета</v>
          </cell>
          <cell r="E24" t="str">
            <v>Андреевна</v>
          </cell>
          <cell r="H24" t="str">
            <v>нет</v>
          </cell>
          <cell r="I24">
            <v>10</v>
          </cell>
          <cell r="J24">
            <v>10</v>
          </cell>
          <cell r="L24">
            <v>27</v>
          </cell>
          <cell r="M24" t="str">
            <v>участник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7.375" customWidth="1"/>
    <col min="7" max="7" width="11.25" customWidth="1"/>
    <col min="8" max="8" width="9.75" customWidth="1"/>
    <col min="15" max="15" width="33.625" customWidth="1"/>
    <col min="16" max="16" width="31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8"/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8"/>
    </row>
    <row r="3" spans="1:17" ht="21" customHeight="1" x14ac:dyDescent="0.25">
      <c r="A3" s="4">
        <v>1</v>
      </c>
      <c r="B3" s="14" t="str">
        <f>[1]list!B3</f>
        <v>17040561741</v>
      </c>
      <c r="C3" s="14" t="str">
        <f>[1]list!C3</f>
        <v>Колотилина</v>
      </c>
      <c r="D3" s="14" t="str">
        <f>[1]list!D3</f>
        <v>Софья</v>
      </c>
      <c r="E3" s="14" t="str">
        <f>[1]list!E3</f>
        <v>Юрьевна</v>
      </c>
      <c r="F3" s="16" t="str">
        <f>[1]list!F3</f>
        <v>ж</v>
      </c>
      <c r="G3" s="16" t="s">
        <v>69</v>
      </c>
      <c r="H3" s="16" t="str">
        <f>[1]list!H3</f>
        <v>нет</v>
      </c>
      <c r="I3" s="16">
        <f>[1]list!I3</f>
        <v>5</v>
      </c>
      <c r="J3" s="16" t="s">
        <v>65</v>
      </c>
      <c r="K3" s="16" t="s">
        <v>66</v>
      </c>
      <c r="L3" s="16" t="s">
        <v>67</v>
      </c>
      <c r="M3" s="16" t="str">
        <f>[1]list!M3</f>
        <v>призер</v>
      </c>
      <c r="N3" s="16" t="str">
        <f>[1]list!N3</f>
        <v>нет</v>
      </c>
      <c r="O3" s="14" t="s">
        <v>64</v>
      </c>
      <c r="P3" s="16" t="str">
        <f>$P$6</f>
        <v>МБОУ "СОШ № 36" НМР РТ</v>
      </c>
      <c r="Q3" s="15"/>
    </row>
    <row r="4" spans="1:17" ht="21" customHeight="1" x14ac:dyDescent="0.25">
      <c r="A4" s="9">
        <v>2</v>
      </c>
      <c r="B4" s="13" t="s">
        <v>59</v>
      </c>
      <c r="C4" s="12" t="s">
        <v>56</v>
      </c>
      <c r="D4" s="12" t="s">
        <v>57</v>
      </c>
      <c r="E4" s="12" t="s">
        <v>58</v>
      </c>
      <c r="F4" s="9" t="s">
        <v>16</v>
      </c>
      <c r="G4" s="10">
        <v>40849</v>
      </c>
      <c r="H4" s="10" t="s">
        <v>21</v>
      </c>
      <c r="I4" s="9">
        <v>5</v>
      </c>
      <c r="J4" s="9">
        <v>5</v>
      </c>
      <c r="K4" s="4">
        <v>53</v>
      </c>
      <c r="L4" s="4">
        <v>80</v>
      </c>
      <c r="M4" s="7" t="s">
        <v>18</v>
      </c>
      <c r="N4" s="5" t="str">
        <f>$N$6</f>
        <v>нет</v>
      </c>
      <c r="O4" s="12" t="s">
        <v>42</v>
      </c>
      <c r="P4" s="9" t="s">
        <v>43</v>
      </c>
      <c r="Q4" s="8"/>
    </row>
    <row r="5" spans="1:17" ht="21" customHeight="1" x14ac:dyDescent="0.25">
      <c r="A5" s="9">
        <v>3</v>
      </c>
      <c r="B5" s="13" t="s">
        <v>60</v>
      </c>
      <c r="C5" s="12" t="s">
        <v>50</v>
      </c>
      <c r="D5" s="12" t="s">
        <v>51</v>
      </c>
      <c r="E5" s="12" t="s">
        <v>52</v>
      </c>
      <c r="F5" s="9" t="s">
        <v>16</v>
      </c>
      <c r="G5" s="10">
        <v>41151</v>
      </c>
      <c r="H5" s="10" t="s">
        <v>21</v>
      </c>
      <c r="I5" s="9">
        <v>5</v>
      </c>
      <c r="J5" s="9">
        <v>5</v>
      </c>
      <c r="K5" s="4">
        <v>45</v>
      </c>
      <c r="L5" s="4">
        <v>80</v>
      </c>
      <c r="M5" s="7" t="s">
        <v>40</v>
      </c>
      <c r="N5" s="5" t="str">
        <f>$N$6</f>
        <v>нет</v>
      </c>
      <c r="O5" s="12" t="s">
        <v>42</v>
      </c>
      <c r="P5" s="9" t="s">
        <v>43</v>
      </c>
      <c r="Q5" s="8"/>
    </row>
    <row r="6" spans="1:17" ht="21" customHeight="1" x14ac:dyDescent="0.25">
      <c r="A6" s="9">
        <v>4</v>
      </c>
      <c r="B6" s="14" t="str">
        <f>[1]list!B4</f>
        <v>17414706058</v>
      </c>
      <c r="C6" s="14" t="str">
        <f>[1]list!C4</f>
        <v>Хисамеева</v>
      </c>
      <c r="D6" s="14" t="str">
        <f>[1]list!D4</f>
        <v>Карина</v>
      </c>
      <c r="E6" s="14" t="str">
        <f>[1]list!E4</f>
        <v>Рустемовна</v>
      </c>
      <c r="F6" s="16" t="str">
        <f>[1]list!F4</f>
        <v>ж</v>
      </c>
      <c r="G6" s="14" t="s">
        <v>68</v>
      </c>
      <c r="H6" s="16" t="str">
        <f>[1]list!H4</f>
        <v>нет</v>
      </c>
      <c r="I6" s="16">
        <f>[1]list!I4</f>
        <v>5</v>
      </c>
      <c r="J6" s="16" t="s">
        <v>65</v>
      </c>
      <c r="K6" s="16" t="s">
        <v>93</v>
      </c>
      <c r="L6" s="16" t="s">
        <v>67</v>
      </c>
      <c r="M6" s="16" t="s">
        <v>40</v>
      </c>
      <c r="N6" s="16" t="str">
        <f>[1]list!N4</f>
        <v>нет</v>
      </c>
      <c r="O6" s="14" t="s">
        <v>64</v>
      </c>
      <c r="P6" s="16" t="str">
        <f>$P$7</f>
        <v>МБОУ "СОШ № 36" НМР РТ</v>
      </c>
      <c r="Q6" s="15"/>
    </row>
    <row r="7" spans="1:17" ht="21" customHeight="1" x14ac:dyDescent="0.25">
      <c r="A7" s="9">
        <v>5</v>
      </c>
      <c r="B7" s="13" t="s">
        <v>63</v>
      </c>
      <c r="C7" s="12" t="s">
        <v>47</v>
      </c>
      <c r="D7" s="12" t="s">
        <v>48</v>
      </c>
      <c r="E7" s="12" t="s">
        <v>49</v>
      </c>
      <c r="F7" s="9" t="s">
        <v>20</v>
      </c>
      <c r="G7" s="10">
        <v>41137</v>
      </c>
      <c r="H7" s="7" t="s">
        <v>21</v>
      </c>
      <c r="I7" s="9">
        <v>5</v>
      </c>
      <c r="J7" s="9">
        <v>5</v>
      </c>
      <c r="K7" s="4">
        <v>43</v>
      </c>
      <c r="L7" s="4">
        <v>80</v>
      </c>
      <c r="M7" s="16" t="s">
        <v>40</v>
      </c>
      <c r="N7" s="5" t="str">
        <f>$N$6</f>
        <v>нет</v>
      </c>
      <c r="O7" s="12" t="s">
        <v>42</v>
      </c>
      <c r="P7" s="9" t="s">
        <v>43</v>
      </c>
      <c r="Q7" s="8"/>
    </row>
    <row r="8" spans="1:17" ht="21" customHeight="1" x14ac:dyDescent="0.25">
      <c r="A8" s="9">
        <v>6</v>
      </c>
      <c r="B8" s="13" t="s">
        <v>62</v>
      </c>
      <c r="C8" s="12" t="s">
        <v>44</v>
      </c>
      <c r="D8" s="12" t="s">
        <v>45</v>
      </c>
      <c r="E8" s="12" t="s">
        <v>46</v>
      </c>
      <c r="F8" s="9" t="s">
        <v>20</v>
      </c>
      <c r="G8" s="7">
        <v>41070</v>
      </c>
      <c r="H8" s="10" t="s">
        <v>21</v>
      </c>
      <c r="I8" s="4">
        <v>5</v>
      </c>
      <c r="J8" s="4">
        <v>5</v>
      </c>
      <c r="K8" s="4">
        <v>39</v>
      </c>
      <c r="L8" s="4">
        <v>80</v>
      </c>
      <c r="M8" s="16" t="s">
        <v>40</v>
      </c>
      <c r="N8" s="5" t="str">
        <f>$N$6</f>
        <v>нет</v>
      </c>
      <c r="O8" s="12" t="s">
        <v>42</v>
      </c>
      <c r="P8" s="9" t="s">
        <v>43</v>
      </c>
      <c r="Q8" s="8"/>
    </row>
    <row r="9" spans="1:17" ht="21" customHeight="1" x14ac:dyDescent="0.25">
      <c r="A9" s="9">
        <v>7</v>
      </c>
      <c r="B9" s="13" t="s">
        <v>61</v>
      </c>
      <c r="C9" s="12" t="s">
        <v>53</v>
      </c>
      <c r="D9" s="12" t="s">
        <v>54</v>
      </c>
      <c r="E9" s="12" t="s">
        <v>55</v>
      </c>
      <c r="F9" s="9" t="s">
        <v>20</v>
      </c>
      <c r="G9" s="10">
        <v>40960</v>
      </c>
      <c r="H9" s="10" t="s">
        <v>21</v>
      </c>
      <c r="I9" s="9">
        <v>5</v>
      </c>
      <c r="J9" s="9">
        <v>5</v>
      </c>
      <c r="K9" s="4">
        <v>32</v>
      </c>
      <c r="L9" s="4">
        <v>80</v>
      </c>
      <c r="M9" s="7" t="s">
        <v>40</v>
      </c>
      <c r="N9" s="5" t="str">
        <f>$N$6</f>
        <v>нет</v>
      </c>
      <c r="O9" s="12" t="s">
        <v>42</v>
      </c>
      <c r="P9" s="9" t="s">
        <v>43</v>
      </c>
      <c r="Q9" s="8"/>
    </row>
    <row r="10" spans="1:17" ht="21" customHeight="1" x14ac:dyDescent="0.25">
      <c r="A10" s="9">
        <v>8</v>
      </c>
      <c r="B10" s="5" t="str">
        <f>[1]list!B10</f>
        <v>16436371301</v>
      </c>
      <c r="C10" s="17" t="str">
        <f>[1]list!C10</f>
        <v>Мокрушина</v>
      </c>
      <c r="D10" s="17" t="str">
        <f>[1]list!D10</f>
        <v>София</v>
      </c>
      <c r="E10" s="17" t="str">
        <f>[1]list!E10</f>
        <v>Андреевна</v>
      </c>
      <c r="F10" s="13" t="str">
        <f>[1]list!F10</f>
        <v>ж</v>
      </c>
      <c r="G10" s="13" t="s">
        <v>75</v>
      </c>
      <c r="H10" s="5" t="str">
        <f>[1]list!H10</f>
        <v>нет</v>
      </c>
      <c r="I10" s="13">
        <f>[1]list!I10</f>
        <v>6</v>
      </c>
      <c r="J10" s="13" t="s">
        <v>70</v>
      </c>
      <c r="K10" s="5">
        <f>[1]list!K10</f>
        <v>64</v>
      </c>
      <c r="L10" s="5" t="s">
        <v>67</v>
      </c>
      <c r="M10" s="5" t="s">
        <v>41</v>
      </c>
      <c r="N10" s="5" t="str">
        <f>[1]list!N10</f>
        <v>нет</v>
      </c>
      <c r="O10" s="17" t="s">
        <v>64</v>
      </c>
      <c r="P10" s="5" t="s">
        <v>43</v>
      </c>
      <c r="Q10" s="15"/>
    </row>
    <row r="11" spans="1:17" ht="21" customHeight="1" x14ac:dyDescent="0.25">
      <c r="A11" s="9">
        <v>10</v>
      </c>
      <c r="B11" s="14" t="str">
        <f>[2]list!$B$5</f>
        <v>16626819699</v>
      </c>
      <c r="C11" t="str">
        <f>[2]list!C11</f>
        <v>Тарасова</v>
      </c>
      <c r="D11" t="s">
        <v>77</v>
      </c>
      <c r="E11" t="str">
        <f>[2]list!E11</f>
        <v>Андреевна</v>
      </c>
      <c r="F11" s="19" t="s">
        <v>20</v>
      </c>
      <c r="G11" s="20">
        <v>40683</v>
      </c>
      <c r="H11" s="16" t="str">
        <f>$H$12</f>
        <v>нет</v>
      </c>
      <c r="I11" s="18">
        <v>6</v>
      </c>
      <c r="J11" s="18">
        <v>6</v>
      </c>
      <c r="K11" s="21">
        <v>51</v>
      </c>
      <c r="L11" s="21">
        <v>80</v>
      </c>
      <c r="M11" s="22" t="s">
        <v>18</v>
      </c>
      <c r="N11" s="16" t="str">
        <f>$N$13</f>
        <v>нет</v>
      </c>
      <c r="O11" s="23" t="s">
        <v>79</v>
      </c>
      <c r="P11" s="18" t="s">
        <v>43</v>
      </c>
      <c r="Q11" s="8"/>
    </row>
    <row r="12" spans="1:17" ht="21" customHeight="1" x14ac:dyDescent="0.25">
      <c r="A12" s="9">
        <v>9</v>
      </c>
      <c r="B12" s="5" t="str">
        <f>[1]list!B11</f>
        <v>16906986323</v>
      </c>
      <c r="C12" s="17" t="str">
        <f>[1]list!C11</f>
        <v>Петров</v>
      </c>
      <c r="D12" s="17" t="str">
        <f>[1]list!D11</f>
        <v>Роман</v>
      </c>
      <c r="E12" s="17" t="str">
        <f>[1]list!E11</f>
        <v>Русланович</v>
      </c>
      <c r="F12" s="13" t="str">
        <f>[1]list!F11</f>
        <v>м</v>
      </c>
      <c r="G12" s="13" t="s">
        <v>78</v>
      </c>
      <c r="H12" s="5" t="str">
        <f>[1]list!H11</f>
        <v>нет</v>
      </c>
      <c r="I12" s="13">
        <f>[1]list!I11</f>
        <v>6</v>
      </c>
      <c r="J12" s="13" t="s">
        <v>70</v>
      </c>
      <c r="K12" s="5" t="s">
        <v>94</v>
      </c>
      <c r="L12" s="5" t="s">
        <v>67</v>
      </c>
      <c r="M12" s="5" t="s">
        <v>40</v>
      </c>
      <c r="N12" s="5" t="str">
        <f>[1]list!N11</f>
        <v>нет</v>
      </c>
      <c r="O12" s="6" t="s">
        <v>64</v>
      </c>
      <c r="P12" s="4" t="s">
        <v>43</v>
      </c>
      <c r="Q12" s="8"/>
    </row>
    <row r="13" spans="1:17" ht="21" customHeight="1" x14ac:dyDescent="0.25">
      <c r="A13" s="9">
        <v>11</v>
      </c>
      <c r="B13" s="5" t="str">
        <f>[1]list!B15</f>
        <v>16767122999</v>
      </c>
      <c r="C13" s="17" t="str">
        <f>[1]list!C15</f>
        <v>Мирзаянова</v>
      </c>
      <c r="D13" s="17" t="str">
        <f>[1]list!D15</f>
        <v>Амиля</v>
      </c>
      <c r="E13" s="17" t="str">
        <f>[1]list!E15</f>
        <v>Ильдаровна</v>
      </c>
      <c r="F13" s="13" t="str">
        <f>[1]list!F15</f>
        <v>ж</v>
      </c>
      <c r="G13" s="13" t="s">
        <v>76</v>
      </c>
      <c r="H13" s="5" t="str">
        <f>[1]list!H15</f>
        <v>нет</v>
      </c>
      <c r="I13" s="13">
        <f>[1]list!I15</f>
        <v>6</v>
      </c>
      <c r="J13" s="13" t="s">
        <v>70</v>
      </c>
      <c r="K13" s="5" t="s">
        <v>95</v>
      </c>
      <c r="L13" s="5" t="s">
        <v>67</v>
      </c>
      <c r="M13" s="5" t="s">
        <v>40</v>
      </c>
      <c r="N13" s="5" t="str">
        <f>[1]list!N15</f>
        <v>нет</v>
      </c>
      <c r="O13" s="17" t="s">
        <v>64</v>
      </c>
      <c r="P13" s="5" t="s">
        <v>43</v>
      </c>
      <c r="Q13" s="15"/>
    </row>
    <row r="14" spans="1:17" ht="21" customHeight="1" x14ac:dyDescent="0.25">
      <c r="A14" s="9">
        <v>12</v>
      </c>
      <c r="B14" s="5" t="str">
        <f>[1]list!B14</f>
        <v>16823849000</v>
      </c>
      <c r="C14" s="17" t="str">
        <f>[1]list!C14</f>
        <v>Миннегалиева</v>
      </c>
      <c r="D14" s="17" t="str">
        <f>[1]list!D14</f>
        <v>Элина</v>
      </c>
      <c r="E14" s="17" t="str">
        <f>[1]list!E14</f>
        <v>Маратовна</v>
      </c>
      <c r="F14" s="13" t="str">
        <f>[1]list!F14</f>
        <v>ж</v>
      </c>
      <c r="G14" s="13" t="str">
        <f>[1]list!G14</f>
        <v>0709.2011</v>
      </c>
      <c r="H14" s="5" t="str">
        <f>[1]list!H14</f>
        <v>нет</v>
      </c>
      <c r="I14" s="13">
        <f>[1]list!I14</f>
        <v>6</v>
      </c>
      <c r="J14" s="13" t="s">
        <v>70</v>
      </c>
      <c r="K14" s="5">
        <f>[1]list!K14</f>
        <v>35</v>
      </c>
      <c r="L14" s="5" t="s">
        <v>67</v>
      </c>
      <c r="M14" s="5" t="str">
        <f>[1]list!M14</f>
        <v>участник</v>
      </c>
      <c r="N14" s="5" t="str">
        <f>[1]list!N14</f>
        <v>нет</v>
      </c>
      <c r="O14" s="17" t="s">
        <v>64</v>
      </c>
      <c r="P14" s="4" t="s">
        <v>43</v>
      </c>
      <c r="Q14" s="8"/>
    </row>
    <row r="15" spans="1:17" ht="21" customHeight="1" x14ac:dyDescent="0.25">
      <c r="A15" s="9">
        <v>13</v>
      </c>
      <c r="B15" s="14">
        <f>[2]list!B6</f>
        <v>16946233197</v>
      </c>
      <c r="C15" s="14" t="str">
        <f>[2]list!C6</f>
        <v>Ганькова</v>
      </c>
      <c r="D15" s="14" t="str">
        <f>[2]list!D6</f>
        <v>Дарья</v>
      </c>
      <c r="E15" s="14" t="str">
        <f>[2]list!E6</f>
        <v>Андреевна</v>
      </c>
      <c r="F15" s="16" t="s">
        <v>20</v>
      </c>
      <c r="G15" s="16" t="s">
        <v>80</v>
      </c>
      <c r="H15" s="16" t="str">
        <f>[2]list!H6</f>
        <v>нет</v>
      </c>
      <c r="I15" s="16">
        <f>[2]list!I6</f>
        <v>6</v>
      </c>
      <c r="J15" s="16">
        <f>[2]list!J6</f>
        <v>6</v>
      </c>
      <c r="K15" s="16">
        <f>[2]list!K6</f>
        <v>23</v>
      </c>
      <c r="L15" s="16">
        <f>[2]list!L6</f>
        <v>80</v>
      </c>
      <c r="M15" s="14" t="str">
        <f>[2]list!M6</f>
        <v>участник</v>
      </c>
      <c r="N15" s="16" t="str">
        <f>N10</f>
        <v>нет</v>
      </c>
      <c r="O15" s="24" t="s">
        <v>79</v>
      </c>
      <c r="P15" s="5" t="s">
        <v>43</v>
      </c>
      <c r="Q15" s="15"/>
    </row>
    <row r="16" spans="1:17" ht="21" customHeight="1" x14ac:dyDescent="0.25">
      <c r="A16" s="9">
        <v>14</v>
      </c>
      <c r="B16" s="5">
        <f>[2]list!B7</f>
        <v>16382782900</v>
      </c>
      <c r="C16" s="17" t="str">
        <f>[2]list!C7</f>
        <v>Гилязов</v>
      </c>
      <c r="D16" s="17" t="str">
        <f>[2]list!D7</f>
        <v>Карим</v>
      </c>
      <c r="E16" s="17" t="str">
        <f>[2]list!E7</f>
        <v>Айдарович</v>
      </c>
      <c r="F16" s="13" t="s">
        <v>16</v>
      </c>
      <c r="G16" s="13" t="s">
        <v>81</v>
      </c>
      <c r="H16" s="5" t="str">
        <f>[2]list!H7</f>
        <v>нет</v>
      </c>
      <c r="I16" s="13">
        <f>[2]list!I7</f>
        <v>6</v>
      </c>
      <c r="J16" s="13">
        <f>[2]list!J7</f>
        <v>6</v>
      </c>
      <c r="K16" s="5">
        <f>[2]list!K7</f>
        <v>21</v>
      </c>
      <c r="L16" s="5">
        <f>[2]list!L7</f>
        <v>80</v>
      </c>
      <c r="M16" s="5" t="str">
        <f>[2]list!M7</f>
        <v>участник</v>
      </c>
      <c r="N16" s="5" t="str">
        <f>N12</f>
        <v>нет</v>
      </c>
      <c r="O16" s="6" t="s">
        <v>79</v>
      </c>
      <c r="P16" s="4" t="s">
        <v>43</v>
      </c>
      <c r="Q16" s="8"/>
    </row>
    <row r="17" spans="1:17" ht="21" customHeight="1" x14ac:dyDescent="0.25">
      <c r="A17" s="9">
        <v>15</v>
      </c>
      <c r="B17" s="5">
        <f>[2]list!B8</f>
        <v>16746928117</v>
      </c>
      <c r="C17" s="17" t="str">
        <f>[2]list!C8</f>
        <v>Григорьев</v>
      </c>
      <c r="D17" s="17" t="str">
        <f>[2]list!D8</f>
        <v>Дмитрий</v>
      </c>
      <c r="E17" s="17" t="str">
        <f>[2]list!E8</f>
        <v>Артемович</v>
      </c>
      <c r="F17" s="13" t="s">
        <v>16</v>
      </c>
      <c r="G17" s="13" t="s">
        <v>82</v>
      </c>
      <c r="H17" s="5" t="str">
        <f>[2]list!H8</f>
        <v>нет</v>
      </c>
      <c r="I17" s="13">
        <f>[2]list!I8</f>
        <v>6</v>
      </c>
      <c r="J17" s="13">
        <f>[2]list!J8</f>
        <v>6</v>
      </c>
      <c r="K17" s="5">
        <f>[2]list!K8</f>
        <v>19</v>
      </c>
      <c r="L17" s="5">
        <f>[2]list!L8</f>
        <v>80</v>
      </c>
      <c r="M17" s="5" t="str">
        <f>[2]list!M8</f>
        <v>участник</v>
      </c>
      <c r="N17" s="5" t="str">
        <f>N11</f>
        <v>нет</v>
      </c>
      <c r="O17" s="6" t="s">
        <v>79</v>
      </c>
      <c r="P17" s="4" t="s">
        <v>43</v>
      </c>
      <c r="Q17" s="8"/>
    </row>
    <row r="18" spans="1:17" ht="21" customHeight="1" x14ac:dyDescent="0.25">
      <c r="A18" s="9">
        <v>16</v>
      </c>
      <c r="B18" s="5">
        <f>[2]list!B9</f>
        <v>16301331207</v>
      </c>
      <c r="C18" s="17" t="str">
        <f>[2]list!C9</f>
        <v>Дурандина</v>
      </c>
      <c r="D18" s="17" t="str">
        <f>[2]list!D9</f>
        <v>Амалия</v>
      </c>
      <c r="E18" s="17" t="str">
        <f>[2]list!E9</f>
        <v>Валентиновна</v>
      </c>
      <c r="F18" s="13" t="s">
        <v>20</v>
      </c>
      <c r="G18" s="13" t="s">
        <v>83</v>
      </c>
      <c r="H18" s="5" t="str">
        <f>[2]list!H9</f>
        <v>нет</v>
      </c>
      <c r="I18" s="13">
        <f>[2]list!I9</f>
        <v>6</v>
      </c>
      <c r="J18" s="13">
        <f>[2]list!J9</f>
        <v>6</v>
      </c>
      <c r="K18" s="5">
        <f>[2]list!K9</f>
        <v>17</v>
      </c>
      <c r="L18" s="5">
        <f>[2]list!L9</f>
        <v>80</v>
      </c>
      <c r="M18" s="5" t="str">
        <f>[2]list!M9</f>
        <v>участник</v>
      </c>
      <c r="N18" s="5" t="str">
        <f t="shared" ref="N18:N19" si="0">N13</f>
        <v>нет</v>
      </c>
      <c r="O18" s="6" t="s">
        <v>79</v>
      </c>
      <c r="P18" s="4" t="s">
        <v>43</v>
      </c>
      <c r="Q18" s="8"/>
    </row>
    <row r="19" spans="1:17" ht="21" customHeight="1" x14ac:dyDescent="0.25">
      <c r="A19" s="9">
        <v>17</v>
      </c>
      <c r="B19" s="5">
        <f>[2]list!B10</f>
        <v>16683915413</v>
      </c>
      <c r="C19" s="17" t="str">
        <f>[2]list!C10</f>
        <v>Закирова</v>
      </c>
      <c r="D19" s="17" t="str">
        <f>[2]list!D10</f>
        <v>Алсу</v>
      </c>
      <c r="E19" s="17" t="str">
        <f>[2]list!E10</f>
        <v>Раилевна</v>
      </c>
      <c r="F19" s="13" t="s">
        <v>20</v>
      </c>
      <c r="G19" s="13" t="s">
        <v>84</v>
      </c>
      <c r="H19" s="5" t="str">
        <f>[2]list!H10</f>
        <v>нет</v>
      </c>
      <c r="I19" s="13">
        <f>[2]list!I10</f>
        <v>6</v>
      </c>
      <c r="J19" s="13">
        <f>[2]list!J10</f>
        <v>6</v>
      </c>
      <c r="K19" s="5">
        <f>[2]list!K10</f>
        <v>12</v>
      </c>
      <c r="L19" s="5">
        <f>[2]list!L10</f>
        <v>80</v>
      </c>
      <c r="M19" s="5" t="str">
        <f>[2]list!M10</f>
        <v>участник</v>
      </c>
      <c r="N19" s="5" t="str">
        <f t="shared" si="0"/>
        <v>нет</v>
      </c>
      <c r="O19" s="6" t="s">
        <v>79</v>
      </c>
      <c r="P19" s="4" t="str">
        <f>$P$18</f>
        <v>МБОУ "СОШ № 36" НМР РТ</v>
      </c>
      <c r="Q19" s="8"/>
    </row>
    <row r="20" spans="1:17" ht="21" customHeight="1" x14ac:dyDescent="0.25">
      <c r="A20" s="9">
        <v>18</v>
      </c>
      <c r="B20">
        <f>[2]list!B11</f>
        <v>15992713011</v>
      </c>
      <c r="C20" t="str">
        <f>[2]list!C11</f>
        <v>Тарасова</v>
      </c>
      <c r="D20" t="str">
        <f>[2]list!D11</f>
        <v>Екатерина</v>
      </c>
      <c r="E20" t="str">
        <f>[2]list!E11</f>
        <v>Андреевна</v>
      </c>
      <c r="F20" s="19" t="s">
        <v>20</v>
      </c>
      <c r="G20" s="25">
        <v>40229</v>
      </c>
      <c r="H20" s="19" t="str">
        <f>[2]list!H11</f>
        <v>нет</v>
      </c>
      <c r="I20" s="19">
        <f>[2]list!I11</f>
        <v>7</v>
      </c>
      <c r="J20" s="19">
        <f>[2]list!J11</f>
        <v>7</v>
      </c>
      <c r="K20" s="19">
        <f>[2]list!K11</f>
        <v>45</v>
      </c>
      <c r="L20" s="19">
        <f>[2]list!L11</f>
        <v>85</v>
      </c>
      <c r="M20" s="19" t="str">
        <f>[2]list!M11</f>
        <v>призер</v>
      </c>
      <c r="N20" s="16" t="str">
        <f t="shared" ref="N20:N25" si="1">N14</f>
        <v>нет</v>
      </c>
      <c r="O20" s="23" t="s">
        <v>79</v>
      </c>
      <c r="P20" s="21" t="s">
        <v>43</v>
      </c>
      <c r="Q20" s="8"/>
    </row>
    <row r="21" spans="1:17" ht="21" customHeight="1" x14ac:dyDescent="0.25">
      <c r="A21" s="9">
        <v>19</v>
      </c>
      <c r="B21" s="5">
        <f>[2]list!B12</f>
        <v>16177308775</v>
      </c>
      <c r="C21" s="6" t="str">
        <f>[2]list!C12</f>
        <v>Тютин</v>
      </c>
      <c r="D21" s="6" t="str">
        <f>[2]list!D12</f>
        <v>Матвей</v>
      </c>
      <c r="E21" s="6" t="str">
        <f>[2]list!E12</f>
        <v>Павлович</v>
      </c>
      <c r="F21" s="9" t="s">
        <v>16</v>
      </c>
      <c r="G21" s="10">
        <f>[2]list!G12</f>
        <v>40395</v>
      </c>
      <c r="H21" s="7" t="str">
        <f>[2]list!H12</f>
        <v>нет</v>
      </c>
      <c r="I21" s="9">
        <f>[2]list!I12</f>
        <v>7</v>
      </c>
      <c r="J21" s="9">
        <f>[2]list!J12</f>
        <v>7</v>
      </c>
      <c r="K21" s="4">
        <f>[2]list!K12</f>
        <v>40</v>
      </c>
      <c r="L21" s="4">
        <f>[2]list!L12</f>
        <v>85</v>
      </c>
      <c r="M21" s="7" t="str">
        <f>[2]list!M12</f>
        <v>участник</v>
      </c>
      <c r="N21" s="5" t="str">
        <f t="shared" si="1"/>
        <v>нет</v>
      </c>
      <c r="O21" s="6" t="s">
        <v>79</v>
      </c>
      <c r="P21" s="4" t="s">
        <v>43</v>
      </c>
      <c r="Q21" s="8"/>
    </row>
    <row r="22" spans="1:17" ht="21" customHeight="1" x14ac:dyDescent="0.25">
      <c r="A22" s="9">
        <v>20</v>
      </c>
      <c r="B22" s="5">
        <f>[2]list!B13</f>
        <v>15872336897</v>
      </c>
      <c r="C22" s="6" t="str">
        <f>[2]list!C13</f>
        <v>Уразаев</v>
      </c>
      <c r="D22" s="6" t="str">
        <f>[2]list!D13</f>
        <v>Наиль</v>
      </c>
      <c r="E22" s="6" t="str">
        <f>[2]list!E13</f>
        <v>Рамилевич</v>
      </c>
      <c r="F22" s="9" t="s">
        <v>16</v>
      </c>
      <c r="G22" s="10">
        <f>[2]list!G13</f>
        <v>40243</v>
      </c>
      <c r="H22" s="7" t="str">
        <f>[2]list!H13</f>
        <v>нет</v>
      </c>
      <c r="I22" s="9">
        <f>[2]list!I13</f>
        <v>7</v>
      </c>
      <c r="J22" s="9">
        <f>[2]list!J13</f>
        <v>7</v>
      </c>
      <c r="K22" s="4">
        <f>[2]list!K13</f>
        <v>38</v>
      </c>
      <c r="L22" s="4">
        <f>[2]list!L13</f>
        <v>85</v>
      </c>
      <c r="M22" s="7" t="str">
        <f>[2]list!M13</f>
        <v>участник</v>
      </c>
      <c r="N22" s="5" t="str">
        <f t="shared" si="1"/>
        <v>нет</v>
      </c>
      <c r="O22" s="6" t="s">
        <v>79</v>
      </c>
      <c r="P22" s="4" t="s">
        <v>43</v>
      </c>
      <c r="Q22" s="8"/>
    </row>
    <row r="23" spans="1:17" ht="21" customHeight="1" x14ac:dyDescent="0.25">
      <c r="A23" s="9">
        <v>21</v>
      </c>
      <c r="B23" s="5">
        <f>[2]list!B14</f>
        <v>16270229953</v>
      </c>
      <c r="C23" s="6" t="str">
        <f>[2]list!C14</f>
        <v>Шакуров</v>
      </c>
      <c r="D23" s="6" t="str">
        <f>[2]list!D14</f>
        <v>Данил</v>
      </c>
      <c r="E23" s="6" t="str">
        <f>[2]list!E14</f>
        <v>Ранисович</v>
      </c>
      <c r="F23" s="9" t="s">
        <v>16</v>
      </c>
      <c r="G23" s="10">
        <f>[2]list!G14</f>
        <v>40170</v>
      </c>
      <c r="H23" s="7" t="str">
        <f>[2]list!H14</f>
        <v>нет</v>
      </c>
      <c r="I23" s="9">
        <f>[2]list!I14</f>
        <v>7</v>
      </c>
      <c r="J23" s="9">
        <f>[2]list!J14</f>
        <v>7</v>
      </c>
      <c r="K23" s="4">
        <f>[2]list!K14</f>
        <v>36</v>
      </c>
      <c r="L23" s="4">
        <f>[2]list!L14</f>
        <v>85</v>
      </c>
      <c r="M23" s="7" t="str">
        <f>[2]list!M14</f>
        <v>участник</v>
      </c>
      <c r="N23" s="5" t="str">
        <f t="shared" si="1"/>
        <v>нет</v>
      </c>
      <c r="O23" s="6" t="s">
        <v>79</v>
      </c>
      <c r="P23" s="4" t="s">
        <v>43</v>
      </c>
      <c r="Q23" s="8"/>
    </row>
    <row r="24" spans="1:17" ht="21" customHeight="1" x14ac:dyDescent="0.25">
      <c r="A24" s="9">
        <v>22</v>
      </c>
      <c r="B24" s="5">
        <f>[2]list!B15</f>
        <v>15809932199</v>
      </c>
      <c r="C24" s="6" t="str">
        <f>[2]list!C15</f>
        <v>Усманов</v>
      </c>
      <c r="D24" s="6" t="str">
        <f>[2]list!D15</f>
        <v>Данис</v>
      </c>
      <c r="E24" s="6" t="str">
        <f>[2]list!E15</f>
        <v>Камилевич</v>
      </c>
      <c r="F24" s="9" t="s">
        <v>16</v>
      </c>
      <c r="G24" s="10">
        <f>[2]list!G15</f>
        <v>40198</v>
      </c>
      <c r="H24" s="7" t="str">
        <f>[2]list!H15</f>
        <v>нет</v>
      </c>
      <c r="I24" s="9">
        <f>[2]list!I15</f>
        <v>7</v>
      </c>
      <c r="J24" s="9">
        <f>[2]list!J15</f>
        <v>7</v>
      </c>
      <c r="K24" s="4">
        <f>[2]list!K15</f>
        <v>35</v>
      </c>
      <c r="L24" s="4">
        <f>[2]list!L15</f>
        <v>85</v>
      </c>
      <c r="M24" s="7" t="str">
        <f>[2]list!M15</f>
        <v>участник</v>
      </c>
      <c r="N24" s="5" t="str">
        <f t="shared" si="1"/>
        <v>нет</v>
      </c>
      <c r="O24" s="6" t="s">
        <v>79</v>
      </c>
      <c r="P24" s="4" t="s">
        <v>43</v>
      </c>
      <c r="Q24" s="8"/>
    </row>
    <row r="25" spans="1:17" ht="21" customHeight="1" x14ac:dyDescent="0.25">
      <c r="A25" s="9">
        <v>23</v>
      </c>
      <c r="B25" s="5">
        <f>[2]list!B16</f>
        <v>15894050295</v>
      </c>
      <c r="C25" s="6" t="str">
        <f>[2]list!C16</f>
        <v>Нуруллина</v>
      </c>
      <c r="D25" s="6" t="str">
        <f>[2]list!D16</f>
        <v>Ралина</v>
      </c>
      <c r="E25" s="6" t="str">
        <f>[2]list!E16</f>
        <v>Ринатовна</v>
      </c>
      <c r="F25" s="9" t="s">
        <v>20</v>
      </c>
      <c r="G25" s="10">
        <f>[2]list!G16</f>
        <v>40282</v>
      </c>
      <c r="H25" s="7" t="str">
        <f>[2]list!H16</f>
        <v>нет</v>
      </c>
      <c r="I25" s="9">
        <f>[2]list!I16</f>
        <v>7</v>
      </c>
      <c r="J25" s="9">
        <f>[2]list!J16</f>
        <v>7</v>
      </c>
      <c r="K25" s="4">
        <f>[2]list!K16</f>
        <v>34</v>
      </c>
      <c r="L25" s="4">
        <f>[2]list!L16</f>
        <v>85</v>
      </c>
      <c r="M25" s="7" t="str">
        <f>[2]list!M16</f>
        <v>участник</v>
      </c>
      <c r="N25" s="5" t="str">
        <f t="shared" si="1"/>
        <v>нет</v>
      </c>
      <c r="O25" s="6" t="s">
        <v>79</v>
      </c>
      <c r="P25" s="4" t="s">
        <v>43</v>
      </c>
      <c r="Q25" s="8"/>
    </row>
    <row r="26" spans="1:17" ht="21" customHeight="1" x14ac:dyDescent="0.25">
      <c r="A26" s="9">
        <v>24</v>
      </c>
      <c r="B26" s="5" t="s">
        <v>74</v>
      </c>
      <c r="C26" s="6" t="s">
        <v>71</v>
      </c>
      <c r="D26" s="6" t="s">
        <v>72</v>
      </c>
      <c r="E26" s="6" t="s">
        <v>73</v>
      </c>
      <c r="F26" s="9" t="s">
        <v>20</v>
      </c>
      <c r="G26" s="10">
        <v>39845</v>
      </c>
      <c r="H26" s="7" t="s">
        <v>21</v>
      </c>
      <c r="I26" s="9">
        <v>8</v>
      </c>
      <c r="J26" s="9">
        <v>8</v>
      </c>
      <c r="K26" s="4">
        <v>48</v>
      </c>
      <c r="L26" s="4">
        <v>90</v>
      </c>
      <c r="M26" s="7" t="s">
        <v>18</v>
      </c>
      <c r="N26" s="5" t="str">
        <f>$N$14</f>
        <v>нет</v>
      </c>
      <c r="O26" s="6" t="s">
        <v>64</v>
      </c>
      <c r="P26" s="4" t="str">
        <f>$P$18</f>
        <v>МБОУ "СОШ № 36" НМР РТ</v>
      </c>
      <c r="Q26" s="8"/>
    </row>
    <row r="27" spans="1:17" ht="21" customHeight="1" x14ac:dyDescent="0.25">
      <c r="A27" s="9">
        <v>25</v>
      </c>
      <c r="B27" s="5">
        <f>[2]list!B17</f>
        <v>17399778553</v>
      </c>
      <c r="C27" s="17" t="str">
        <f>[2]list!C17</f>
        <v>Шамина</v>
      </c>
      <c r="D27" s="17" t="str">
        <f>[2]list!D17</f>
        <v>Ксения</v>
      </c>
      <c r="E27" s="17" t="str">
        <f>[2]list!E17</f>
        <v>Сергеевна</v>
      </c>
      <c r="F27" s="13" t="str">
        <f>[2]list!F17</f>
        <v>Ж</v>
      </c>
      <c r="G27" s="13" t="s">
        <v>85</v>
      </c>
      <c r="H27" s="5" t="str">
        <f>[2]list!H17</f>
        <v>нет</v>
      </c>
      <c r="I27" s="13">
        <f>[2]list!I17</f>
        <v>9</v>
      </c>
      <c r="J27" s="13">
        <f>[2]list!J17</f>
        <v>9</v>
      </c>
      <c r="K27" s="5">
        <f>[2]list!L17</f>
        <v>52</v>
      </c>
      <c r="L27" s="19">
        <v>95</v>
      </c>
      <c r="M27" s="5" t="str">
        <f>[2]list!M17</f>
        <v>призер</v>
      </c>
      <c r="N27" s="5" t="str">
        <f t="shared" ref="N27:N34" si="2">N19</f>
        <v>нет</v>
      </c>
      <c r="O27" s="6" t="s">
        <v>79</v>
      </c>
      <c r="P27" s="4" t="s">
        <v>43</v>
      </c>
      <c r="Q27" s="8"/>
    </row>
    <row r="28" spans="1:17" ht="21" customHeight="1" x14ac:dyDescent="0.25">
      <c r="A28" s="9">
        <v>26</v>
      </c>
      <c r="B28" s="5">
        <f>[2]list!B18</f>
        <v>16162564762</v>
      </c>
      <c r="C28" s="17" t="str">
        <f>[2]list!C18</f>
        <v>Шатрова</v>
      </c>
      <c r="D28" s="17" t="str">
        <f>[2]list!D18</f>
        <v>Анастасия</v>
      </c>
      <c r="E28" s="17" t="str">
        <f>[2]list!E18</f>
        <v>Валерьевна</v>
      </c>
      <c r="F28" s="13" t="s">
        <v>20</v>
      </c>
      <c r="G28" s="13" t="s">
        <v>86</v>
      </c>
      <c r="H28" s="5" t="str">
        <f>[2]list!H18</f>
        <v>нет</v>
      </c>
      <c r="I28" s="13">
        <f>[2]list!I18</f>
        <v>9</v>
      </c>
      <c r="J28" s="13">
        <f>[2]list!J18</f>
        <v>9</v>
      </c>
      <c r="K28" s="5">
        <f>[2]list!L18</f>
        <v>32</v>
      </c>
      <c r="L28" s="19">
        <v>95</v>
      </c>
      <c r="M28" s="5" t="str">
        <f>[2]list!M18</f>
        <v>участник</v>
      </c>
      <c r="N28" s="5" t="str">
        <f t="shared" si="2"/>
        <v>нет</v>
      </c>
      <c r="O28" s="6" t="s">
        <v>79</v>
      </c>
      <c r="P28" s="4" t="s">
        <v>43</v>
      </c>
      <c r="Q28" s="8"/>
    </row>
    <row r="29" spans="1:17" ht="21" customHeight="1" x14ac:dyDescent="0.25">
      <c r="A29" s="9">
        <v>27</v>
      </c>
      <c r="B29" s="5">
        <f>[2]list!B19</f>
        <v>15818009472</v>
      </c>
      <c r="C29" s="17" t="str">
        <f>[2]list!C19</f>
        <v xml:space="preserve">Тудиярова </v>
      </c>
      <c r="D29" s="17" t="str">
        <f>[2]list!D19</f>
        <v>Алина</v>
      </c>
      <c r="E29" s="17" t="str">
        <f>[2]list!E19</f>
        <v>Артемовна</v>
      </c>
      <c r="F29" s="13" t="s">
        <v>20</v>
      </c>
      <c r="G29" s="13" t="s">
        <v>87</v>
      </c>
      <c r="H29" s="5" t="str">
        <f>[2]list!H19</f>
        <v>нет</v>
      </c>
      <c r="I29" s="13">
        <f>[2]list!I19</f>
        <v>10</v>
      </c>
      <c r="J29" s="13">
        <f>[2]list!J19</f>
        <v>10</v>
      </c>
      <c r="K29" s="5">
        <f>[2]list!L19</f>
        <v>45</v>
      </c>
      <c r="L29" s="21">
        <v>95</v>
      </c>
      <c r="M29" s="5" t="str">
        <f>[2]list!M19</f>
        <v>участник</v>
      </c>
      <c r="N29" s="5" t="str">
        <f t="shared" si="2"/>
        <v>нет</v>
      </c>
      <c r="O29" s="6" t="s">
        <v>79</v>
      </c>
      <c r="P29" s="4" t="s">
        <v>43</v>
      </c>
      <c r="Q29" s="8"/>
    </row>
    <row r="30" spans="1:17" ht="21" customHeight="1" x14ac:dyDescent="0.25">
      <c r="A30" s="9">
        <v>28</v>
      </c>
      <c r="B30" s="5">
        <f>[2]list!B20</f>
        <v>15803226550</v>
      </c>
      <c r="C30" s="17" t="str">
        <f>[2]list!C20</f>
        <v>Бессараб</v>
      </c>
      <c r="D30" s="17" t="str">
        <f>[2]list!D20</f>
        <v>Мелания</v>
      </c>
      <c r="E30" s="17" t="str">
        <f>[2]list!E20</f>
        <v>Сергеевна</v>
      </c>
      <c r="F30" s="13" t="s">
        <v>20</v>
      </c>
      <c r="G30" s="13" t="s">
        <v>88</v>
      </c>
      <c r="H30" s="5" t="str">
        <f>[2]list!H20</f>
        <v>нет</v>
      </c>
      <c r="I30" s="13">
        <f>[2]list!I20</f>
        <v>10</v>
      </c>
      <c r="J30" s="13">
        <f>[2]list!J20</f>
        <v>10</v>
      </c>
      <c r="K30" s="5">
        <f>[2]list!L20</f>
        <v>32</v>
      </c>
      <c r="L30" s="21">
        <v>95</v>
      </c>
      <c r="M30" s="5" t="str">
        <f>[2]list!M20</f>
        <v>участник</v>
      </c>
      <c r="N30" s="5" t="str">
        <f t="shared" si="2"/>
        <v>нет</v>
      </c>
      <c r="O30" s="6" t="s">
        <v>79</v>
      </c>
      <c r="P30" s="4" t="s">
        <v>43</v>
      </c>
      <c r="Q30" s="8"/>
    </row>
    <row r="31" spans="1:17" ht="21" customHeight="1" x14ac:dyDescent="0.25">
      <c r="A31" s="9">
        <v>29</v>
      </c>
      <c r="B31" s="5">
        <f>[2]list!B21</f>
        <v>15927188304</v>
      </c>
      <c r="C31" s="17" t="str">
        <f>[2]list!C21</f>
        <v>Ермакова</v>
      </c>
      <c r="D31" s="17" t="str">
        <f>[2]list!D21</f>
        <v>Диана</v>
      </c>
      <c r="E31" s="17" t="str">
        <f>[2]list!E21</f>
        <v>Дмитриевна</v>
      </c>
      <c r="F31" s="13" t="s">
        <v>20</v>
      </c>
      <c r="G31" s="13" t="s">
        <v>89</v>
      </c>
      <c r="H31" s="5" t="str">
        <f>[2]list!H21</f>
        <v>нет</v>
      </c>
      <c r="I31" s="13">
        <f>[2]list!I21</f>
        <v>10</v>
      </c>
      <c r="J31" s="13">
        <f>[2]list!J21</f>
        <v>10</v>
      </c>
      <c r="K31" s="5">
        <f>[2]list!L21</f>
        <v>31</v>
      </c>
      <c r="L31" s="21">
        <v>95</v>
      </c>
      <c r="M31" s="5" t="str">
        <f>[2]list!M21</f>
        <v>участник</v>
      </c>
      <c r="N31" s="5" t="str">
        <f t="shared" si="2"/>
        <v>нет</v>
      </c>
      <c r="O31" s="6" t="s">
        <v>79</v>
      </c>
      <c r="P31" s="4" t="s">
        <v>43</v>
      </c>
      <c r="Q31" s="8"/>
    </row>
    <row r="32" spans="1:17" ht="21" customHeight="1" x14ac:dyDescent="0.25">
      <c r="A32" s="9">
        <v>30</v>
      </c>
      <c r="B32" s="5">
        <f>[2]list!B22</f>
        <v>15833245572</v>
      </c>
      <c r="C32" s="17" t="str">
        <f>[2]list!C22</f>
        <v>Раузетдинова</v>
      </c>
      <c r="D32" s="17" t="str">
        <f>[2]list!D22</f>
        <v>Лилия</v>
      </c>
      <c r="E32" s="17" t="str">
        <f>[2]list!E22</f>
        <v>Булатовна</v>
      </c>
      <c r="F32" s="13" t="s">
        <v>20</v>
      </c>
      <c r="G32" s="13" t="s">
        <v>90</v>
      </c>
      <c r="H32" s="5" t="str">
        <f>[2]list!H22</f>
        <v>нет</v>
      </c>
      <c r="I32" s="13">
        <f>[2]list!I22</f>
        <v>10</v>
      </c>
      <c r="J32" s="13">
        <f>[2]list!J22</f>
        <v>10</v>
      </c>
      <c r="K32" s="5">
        <f>[2]list!L22</f>
        <v>29</v>
      </c>
      <c r="L32" s="21">
        <v>95</v>
      </c>
      <c r="M32" s="5" t="str">
        <f>[2]list!M22</f>
        <v>участник</v>
      </c>
      <c r="N32" s="5" t="str">
        <f t="shared" si="2"/>
        <v>нет</v>
      </c>
      <c r="O32" s="6" t="s">
        <v>79</v>
      </c>
      <c r="P32" s="4" t="s">
        <v>43</v>
      </c>
      <c r="Q32" s="8"/>
    </row>
    <row r="33" spans="1:17" ht="21" customHeight="1" x14ac:dyDescent="0.25">
      <c r="A33" s="9">
        <v>31</v>
      </c>
      <c r="B33" s="5">
        <f>[2]list!B23</f>
        <v>14756340578</v>
      </c>
      <c r="C33" s="17" t="str">
        <f>[2]list!C23</f>
        <v xml:space="preserve">Ахметгареева </v>
      </c>
      <c r="D33" s="17" t="str">
        <f>[2]list!D23</f>
        <v>Лилия</v>
      </c>
      <c r="E33" s="17" t="str">
        <f>[2]list!E23</f>
        <v>Рустамовна</v>
      </c>
      <c r="F33" s="13" t="s">
        <v>20</v>
      </c>
      <c r="G33" s="13" t="s">
        <v>91</v>
      </c>
      <c r="H33" s="5" t="str">
        <f>[2]list!H23</f>
        <v>нет</v>
      </c>
      <c r="I33" s="13">
        <f>[2]list!I23</f>
        <v>10</v>
      </c>
      <c r="J33" s="13">
        <f>[2]list!J23</f>
        <v>10</v>
      </c>
      <c r="K33" s="5">
        <f>[2]list!L23</f>
        <v>28</v>
      </c>
      <c r="L33" s="21">
        <v>95</v>
      </c>
      <c r="M33" s="5" t="str">
        <f>[2]list!M23</f>
        <v>участник</v>
      </c>
      <c r="N33" s="5" t="str">
        <f t="shared" si="2"/>
        <v>нет</v>
      </c>
      <c r="O33" s="6" t="s">
        <v>79</v>
      </c>
      <c r="P33" s="4" t="s">
        <v>43</v>
      </c>
      <c r="Q33" s="8"/>
    </row>
    <row r="34" spans="1:17" ht="21" customHeight="1" x14ac:dyDescent="0.25">
      <c r="A34" s="9">
        <v>31</v>
      </c>
      <c r="B34" s="5">
        <f>[2]list!B24</f>
        <v>14827069584</v>
      </c>
      <c r="C34" s="17" t="str">
        <f>[2]list!C24</f>
        <v>Асанова</v>
      </c>
      <c r="D34" s="17" t="str">
        <f>[2]list!D24</f>
        <v>Елизавета</v>
      </c>
      <c r="E34" s="17" t="str">
        <f>[2]list!E24</f>
        <v>Андреевна</v>
      </c>
      <c r="F34" s="13" t="s">
        <v>20</v>
      </c>
      <c r="G34" s="13" t="s">
        <v>92</v>
      </c>
      <c r="H34" s="5" t="str">
        <f>[2]list!H24</f>
        <v>нет</v>
      </c>
      <c r="I34" s="13">
        <f>[2]list!I24</f>
        <v>10</v>
      </c>
      <c r="J34" s="13">
        <f>[2]list!J24</f>
        <v>10</v>
      </c>
      <c r="K34" s="5">
        <f>[2]list!L24</f>
        <v>27</v>
      </c>
      <c r="L34" s="21">
        <v>95</v>
      </c>
      <c r="M34" s="5" t="str">
        <f>[2]list!M24</f>
        <v>участник</v>
      </c>
      <c r="N34" s="5" t="str">
        <f t="shared" si="2"/>
        <v>нет</v>
      </c>
      <c r="O34" s="6" t="s">
        <v>79</v>
      </c>
      <c r="P34" s="4" t="s">
        <v>43</v>
      </c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6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</row>
    <row r="98" spans="1:16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</row>
    <row r="99" spans="1:16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</row>
    <row r="100" spans="1:16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</row>
  </sheetData>
  <dataValidations count="1">
    <dataValidation type="textLength" operator="equal" allowBlank="1" showInputMessage="1" showErrorMessage="1" sqref="B4:B5 B21:B100 B16:B19 B7:B10 B12:B1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Q1:Q96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M4:M5 M21:M100 M16:M19 M9:M10 M12:M14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N4:N5 N21:N100 N16:N19 N7:N10 N12:N14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2023-10-31T10:05:30Z</dcterms:modified>
  <dc:language>ru-RU</dc:language>
</cp:coreProperties>
</file>