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1" i="1" l="1"/>
  <c r="A231" i="1"/>
  <c r="L230" i="1"/>
  <c r="J230" i="1"/>
  <c r="I230" i="1"/>
  <c r="H230" i="1"/>
  <c r="G230" i="1"/>
  <c r="F230" i="1"/>
  <c r="B221" i="1"/>
  <c r="A221" i="1"/>
  <c r="L220" i="1"/>
  <c r="L231" i="1" s="1"/>
  <c r="J220" i="1"/>
  <c r="J231" i="1" s="1"/>
  <c r="I220" i="1"/>
  <c r="I231" i="1" s="1"/>
  <c r="H220" i="1"/>
  <c r="G220" i="1"/>
  <c r="G231" i="1" s="1"/>
  <c r="F220" i="1"/>
  <c r="B212" i="1"/>
  <c r="A212" i="1"/>
  <c r="L211" i="1"/>
  <c r="J211" i="1"/>
  <c r="I211" i="1"/>
  <c r="H211" i="1"/>
  <c r="G211" i="1"/>
  <c r="F211" i="1"/>
  <c r="B202" i="1"/>
  <c r="A202" i="1"/>
  <c r="L201" i="1"/>
  <c r="L212" i="1" s="1"/>
  <c r="J201" i="1"/>
  <c r="J212" i="1" s="1"/>
  <c r="I201" i="1"/>
  <c r="I212" i="1" s="1"/>
  <c r="H201" i="1"/>
  <c r="G201" i="1"/>
  <c r="F201" i="1"/>
  <c r="F212" i="1" s="1"/>
  <c r="B193" i="1"/>
  <c r="A193" i="1"/>
  <c r="L192" i="1"/>
  <c r="J192" i="1"/>
  <c r="I192" i="1"/>
  <c r="H192" i="1"/>
  <c r="G192" i="1"/>
  <c r="F192" i="1"/>
  <c r="B183" i="1"/>
  <c r="A183" i="1"/>
  <c r="L182" i="1"/>
  <c r="L193" i="1" s="1"/>
  <c r="J182" i="1"/>
  <c r="J193" i="1" s="1"/>
  <c r="I182" i="1"/>
  <c r="I193" i="1" s="1"/>
  <c r="H182" i="1"/>
  <c r="H193" i="1" s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L174" i="1" s="1"/>
  <c r="J163" i="1"/>
  <c r="J174" i="1" s="1"/>
  <c r="I163" i="1"/>
  <c r="I174" i="1" s="1"/>
  <c r="H163" i="1"/>
  <c r="H174" i="1" s="1"/>
  <c r="G163" i="1"/>
  <c r="G174" i="1" s="1"/>
  <c r="F163" i="1"/>
  <c r="F174" i="1" s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I155" i="1" s="1"/>
  <c r="H144" i="1"/>
  <c r="H155" i="1" s="1"/>
  <c r="G144" i="1"/>
  <c r="F144" i="1"/>
  <c r="F155" i="1" s="1"/>
  <c r="B136" i="1"/>
  <c r="A136" i="1"/>
  <c r="L135" i="1"/>
  <c r="J135" i="1"/>
  <c r="I135" i="1"/>
  <c r="H135" i="1"/>
  <c r="G135" i="1"/>
  <c r="F135" i="1"/>
  <c r="B126" i="1"/>
  <c r="A126" i="1"/>
  <c r="L125" i="1"/>
  <c r="J125" i="1"/>
  <c r="J136" i="1" s="1"/>
  <c r="I125" i="1"/>
  <c r="I136" i="1" s="1"/>
  <c r="H125" i="1"/>
  <c r="H136" i="1" s="1"/>
  <c r="G125" i="1"/>
  <c r="G136" i="1" s="1"/>
  <c r="F125" i="1"/>
  <c r="B117" i="1"/>
  <c r="A117" i="1"/>
  <c r="L116" i="1"/>
  <c r="J116" i="1"/>
  <c r="I116" i="1"/>
  <c r="H116" i="1"/>
  <c r="G116" i="1"/>
  <c r="F116" i="1"/>
  <c r="B107" i="1"/>
  <c r="A107" i="1"/>
  <c r="L106" i="1"/>
  <c r="L117" i="1" s="1"/>
  <c r="J106" i="1"/>
  <c r="J117" i="1" s="1"/>
  <c r="I106" i="1"/>
  <c r="I117" i="1" s="1"/>
  <c r="H106" i="1"/>
  <c r="H117" i="1" s="1"/>
  <c r="G106" i="1"/>
  <c r="G117" i="1" s="1"/>
  <c r="F106" i="1"/>
  <c r="F117" i="1" s="1"/>
  <c r="B98" i="1"/>
  <c r="A98" i="1"/>
  <c r="L97" i="1"/>
  <c r="J97" i="1"/>
  <c r="I97" i="1"/>
  <c r="H97" i="1"/>
  <c r="G97" i="1"/>
  <c r="F97" i="1"/>
  <c r="B88" i="1"/>
  <c r="A88" i="1"/>
  <c r="L87" i="1"/>
  <c r="L98" i="1" s="1"/>
  <c r="J87" i="1"/>
  <c r="J98" i="1" s="1"/>
  <c r="I87" i="1"/>
  <c r="I98" i="1" s="1"/>
  <c r="H87" i="1"/>
  <c r="G87" i="1"/>
  <c r="F87" i="1"/>
  <c r="F98" i="1" s="1"/>
  <c r="B80" i="1"/>
  <c r="A80" i="1"/>
  <c r="L79" i="1"/>
  <c r="J79" i="1"/>
  <c r="I79" i="1"/>
  <c r="H79" i="1"/>
  <c r="G79" i="1"/>
  <c r="F79" i="1"/>
  <c r="B70" i="1"/>
  <c r="A70" i="1"/>
  <c r="L69" i="1"/>
  <c r="L80" i="1" s="1"/>
  <c r="J69" i="1"/>
  <c r="J80" i="1" s="1"/>
  <c r="I69" i="1"/>
  <c r="I80" i="1" s="1"/>
  <c r="H69" i="1"/>
  <c r="H80" i="1" s="1"/>
  <c r="G69" i="1"/>
  <c r="F69" i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I52" i="1"/>
  <c r="I63" i="1" s="1"/>
  <c r="H52" i="1"/>
  <c r="H63" i="1" s="1"/>
  <c r="G52" i="1"/>
  <c r="F52" i="1"/>
  <c r="B44" i="1"/>
  <c r="A44" i="1"/>
  <c r="L43" i="1"/>
  <c r="J43" i="1"/>
  <c r="I43" i="1"/>
  <c r="H43" i="1"/>
  <c r="G43" i="1"/>
  <c r="F43" i="1"/>
  <c r="B34" i="1"/>
  <c r="A34" i="1"/>
  <c r="L33" i="1"/>
  <c r="J33" i="1"/>
  <c r="J44" i="1" s="1"/>
  <c r="I33" i="1"/>
  <c r="I44" i="1" s="1"/>
  <c r="H33" i="1"/>
  <c r="H44" i="1" s="1"/>
  <c r="G33" i="1"/>
  <c r="F33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F13" i="1"/>
  <c r="L44" i="1" l="1"/>
  <c r="L232" i="1" s="1"/>
  <c r="L136" i="1"/>
  <c r="F80" i="1"/>
  <c r="H212" i="1"/>
  <c r="H231" i="1"/>
  <c r="F193" i="1"/>
  <c r="G63" i="1"/>
  <c r="G155" i="1"/>
  <c r="G193" i="1"/>
  <c r="F63" i="1"/>
  <c r="G24" i="1"/>
  <c r="G212" i="1"/>
  <c r="G98" i="1"/>
  <c r="L24" i="1"/>
  <c r="F136" i="1"/>
  <c r="F231" i="1"/>
  <c r="G44" i="1"/>
  <c r="F44" i="1"/>
  <c r="G80" i="1"/>
  <c r="F24" i="1"/>
  <c r="J63" i="1"/>
  <c r="J232" i="1" s="1"/>
  <c r="H98" i="1"/>
  <c r="H232" i="1" s="1"/>
  <c r="I232" i="1"/>
  <c r="G232" i="1" l="1"/>
  <c r="F232" i="1"/>
</calcChain>
</file>

<file path=xl/sharedStrings.xml><?xml version="1.0" encoding="utf-8"?>
<sst xmlns="http://schemas.openxmlformats.org/spreadsheetml/2006/main" count="282" uniqueCount="84">
  <si>
    <t>Школа</t>
  </si>
  <si>
    <t>МБОУ "Арская СОШ №6"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</si>
  <si>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</si>
  <si>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</si>
  <si>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</si>
  <si>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</si>
  <si>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</si>
  <si>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Закирова Ф.Ф.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</si>
  <si>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</si>
  <si>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</si>
  <si>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</si>
  <si>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</si>
  <si>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</si>
  <si>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</si>
  <si>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</si>
  <si>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</si>
  <si>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</si>
  <si>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</si>
  <si>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</si>
  <si>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</si>
  <si>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</si>
  <si>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</si>
  <si>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</si>
  <si>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</si>
  <si>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</si>
  <si>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</si>
  <si>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</si>
  <si>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</si>
  <si>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</si>
  <si>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</si>
  <si>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</si>
  <si>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</si>
  <si>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</si>
  <si>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</si>
  <si>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</si>
  <si>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</si>
  <si>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</si>
  <si>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</si>
  <si>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</si>
  <si>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</si>
  <si>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</si>
  <si>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</si>
  <si>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</si>
  <si>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</si>
  <si>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</si>
  <si>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</si>
  <si>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</si>
  <si>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</si>
  <si>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</si>
  <si>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</si>
  <si>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</si>
  <si>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</si>
  <si>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</si>
  <si>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</si>
  <si>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</si>
  <si>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</si>
  <si>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</si>
  <si>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</si>
  <si>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</si>
  <si>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</si>
  <si>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</si>
  <si>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</si>
  <si>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</si>
  <si>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</si>
  <si>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</si>
  <si>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</si>
  <si>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</si>
  <si>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</si>
  <si>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</si>
  <si>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Икра кабачковая</t>
  </si>
  <si>
    <t>Напиток из шиповника (75С)</t>
  </si>
  <si>
    <t>Чай с сахаром , с лимоном</t>
  </si>
  <si>
    <t xml:space="preserve">Птица запеченная </t>
  </si>
  <si>
    <t>Компот из сухофруктов (75 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</si>
  <si>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</si>
  <si>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</si>
  <si>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</si>
  <si>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</si>
  <si>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хлеб чер.</t>
  </si>
  <si>
    <t>Салат из зеленого горошка</t>
  </si>
  <si>
    <t>Салат из отварной свеклы с яблоками</t>
  </si>
  <si>
    <t>мяс.блюдо</t>
  </si>
  <si>
    <t>Сырники из творога с кашей молочной "Дружба"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</si>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</sst>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94" activePane="bottomRight" state="frozen"/>
      <selection pane="topRight"/>
      <selection pane="bottomLeft"/>
      <selection pane="bottomRight" activeCell="D100" sqref="D10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77734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0" t="s">
        <v>1</v>
      </c>
      <c r="D1" s="61"/>
      <c r="E1" s="61"/>
      <c r="F1" s="3" t="s">
        <v>2</v>
      </c>
      <c r="G1" s="1" t="s">
        <v>3</v>
      </c>
      <c r="H1" s="62" t="s">
        <v>4</v>
      </c>
      <c r="I1" s="62"/>
      <c r="J1" s="62"/>
      <c r="K1" s="62"/>
    </row>
    <row r="2" spans="1:12" ht="17.399999999999999">
      <c r="A2" s="4" t="s">
        <v>5</v>
      </c>
      <c r="C2" s="1"/>
      <c r="G2" s="1" t="s">
        <v>6</v>
      </c>
      <c r="H2" s="62" t="s">
        <v>7</v>
      </c>
      <c r="I2" s="62"/>
      <c r="J2" s="62"/>
      <c r="K2" s="62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28</v>
      </c>
      <c r="I3" s="8">
        <v>2</v>
      </c>
      <c r="J3" s="42">
        <v>2026</v>
      </c>
      <c r="K3" s="43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0.6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4" t="s">
        <v>24</v>
      </c>
      <c r="L5" s="12" t="s">
        <v>25</v>
      </c>
    </row>
    <row r="6" spans="1:12" ht="26.4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 t="s">
        <v>29</v>
      </c>
      <c r="L6" s="18">
        <v>77.760000000000005</v>
      </c>
    </row>
    <row r="7" spans="1:12" ht="14.4">
      <c r="A7" s="19"/>
      <c r="B7" s="20"/>
      <c r="C7" s="21"/>
      <c r="D7" s="22" t="s">
        <v>30</v>
      </c>
      <c r="E7" s="23" t="s">
        <v>70</v>
      </c>
      <c r="F7" s="24">
        <v>200</v>
      </c>
      <c r="G7" s="24">
        <v>0.68</v>
      </c>
      <c r="H7" s="24">
        <v>0.28000000000000003</v>
      </c>
      <c r="I7" s="24">
        <v>20.76</v>
      </c>
      <c r="J7" s="24">
        <v>88.2</v>
      </c>
      <c r="K7" s="46">
        <v>349</v>
      </c>
      <c r="L7" s="24"/>
    </row>
    <row r="8" spans="1:12" ht="14.4">
      <c r="A8" s="19"/>
      <c r="B8" s="20"/>
      <c r="C8" s="21"/>
      <c r="D8" s="22" t="s">
        <v>32</v>
      </c>
      <c r="E8" s="23" t="s">
        <v>33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6"/>
      <c r="L8" s="24"/>
    </row>
    <row r="9" spans="1:12" ht="14.4">
      <c r="A9" s="19"/>
      <c r="B9" s="20"/>
      <c r="C9" s="21"/>
      <c r="D9" s="25"/>
      <c r="E9" s="23" t="s">
        <v>69</v>
      </c>
      <c r="F9" s="24">
        <v>60</v>
      </c>
      <c r="G9" s="24">
        <v>0.64</v>
      </c>
      <c r="H9" s="24">
        <v>3.31</v>
      </c>
      <c r="I9" s="24">
        <v>5.03</v>
      </c>
      <c r="J9" s="24">
        <v>50.28</v>
      </c>
      <c r="K9" s="46" t="s">
        <v>29</v>
      </c>
      <c r="L9" s="24"/>
    </row>
    <row r="10" spans="1:12" ht="14.4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14.75</v>
      </c>
      <c r="H13" s="31">
        <f t="shared" si="0"/>
        <v>16.41</v>
      </c>
      <c r="I13" s="31">
        <f t="shared" si="0"/>
        <v>68.989999999999995</v>
      </c>
      <c r="J13" s="31">
        <f t="shared" si="0"/>
        <v>487.82999999999993</v>
      </c>
      <c r="K13" s="47"/>
      <c r="L13" s="31">
        <f t="shared" ref="L13" si="1">SUM(L6:L12)</f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2" t="s">
        <v>36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2" t="s">
        <v>37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2" t="s">
        <v>38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2" t="s">
        <v>39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2" t="s">
        <v>40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2" t="s">
        <v>41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2" t="s">
        <v>32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8" t="s">
        <v>42</v>
      </c>
      <c r="D24" s="59"/>
      <c r="E24" s="37"/>
      <c r="F24" s="38">
        <f>F13+F23</f>
        <v>520</v>
      </c>
      <c r="G24" s="38">
        <f t="shared" ref="G24:J24" si="4">G13+G23</f>
        <v>14.75</v>
      </c>
      <c r="H24" s="38">
        <f t="shared" si="4"/>
        <v>16.41</v>
      </c>
      <c r="I24" s="38">
        <f t="shared" si="4"/>
        <v>68.989999999999995</v>
      </c>
      <c r="J24" s="38">
        <f t="shared" si="4"/>
        <v>487.82999999999993</v>
      </c>
      <c r="K24" s="38"/>
      <c r="L24" s="38">
        <f t="shared" ref="L24" si="5">L13+L23</f>
        <v>77.760000000000005</v>
      </c>
    </row>
    <row r="25" spans="1:12" ht="14.4">
      <c r="A25" s="39">
        <v>1</v>
      </c>
      <c r="B25" s="20">
        <v>2</v>
      </c>
      <c r="C25" s="15" t="s">
        <v>26</v>
      </c>
      <c r="D25" s="16" t="s">
        <v>81</v>
      </c>
      <c r="E25" s="17" t="s">
        <v>48</v>
      </c>
      <c r="F25" s="18">
        <v>100</v>
      </c>
      <c r="G25" s="18">
        <v>10.39</v>
      </c>
      <c r="H25" s="18">
        <v>14.79</v>
      </c>
      <c r="I25" s="18">
        <v>10.3</v>
      </c>
      <c r="J25" s="18">
        <v>221</v>
      </c>
      <c r="K25" s="45" t="s">
        <v>29</v>
      </c>
      <c r="L25" s="18">
        <v>77.760000000000005</v>
      </c>
    </row>
    <row r="26" spans="1:12" ht="14.4">
      <c r="A26" s="39"/>
      <c r="B26" s="20"/>
      <c r="C26" s="21"/>
      <c r="D26" s="28" t="s">
        <v>27</v>
      </c>
      <c r="E26" s="52" t="s">
        <v>46</v>
      </c>
      <c r="F26" s="53">
        <v>150</v>
      </c>
      <c r="G26" s="53">
        <v>3.77</v>
      </c>
      <c r="H26" s="53">
        <v>2.29</v>
      </c>
      <c r="I26" s="53">
        <v>39.72</v>
      </c>
      <c r="J26" s="53">
        <v>214</v>
      </c>
      <c r="K26" s="54"/>
      <c r="L26" s="53"/>
    </row>
    <row r="27" spans="1:12" ht="14.4">
      <c r="A27" s="39"/>
      <c r="B27" s="20"/>
      <c r="C27" s="21"/>
      <c r="D27" s="22" t="s">
        <v>32</v>
      </c>
      <c r="E27" s="23" t="s">
        <v>33</v>
      </c>
      <c r="F27" s="24">
        <v>50</v>
      </c>
      <c r="G27" s="24">
        <v>3.3</v>
      </c>
      <c r="H27" s="24">
        <v>0.6</v>
      </c>
      <c r="I27" s="24">
        <v>19.8</v>
      </c>
      <c r="J27" s="24">
        <v>99</v>
      </c>
      <c r="K27" s="46"/>
      <c r="L27" s="24"/>
    </row>
    <row r="28" spans="1:12" ht="14.4">
      <c r="A28" s="39"/>
      <c r="B28" s="20"/>
      <c r="C28" s="21"/>
      <c r="D28" s="22" t="s">
        <v>30</v>
      </c>
      <c r="E28" s="23" t="s">
        <v>71</v>
      </c>
      <c r="F28" s="24">
        <v>200</v>
      </c>
      <c r="G28" s="24">
        <v>0.11</v>
      </c>
      <c r="H28" s="24">
        <v>0.02</v>
      </c>
      <c r="I28" s="24">
        <v>10.15</v>
      </c>
      <c r="J28" s="24">
        <v>41.32</v>
      </c>
      <c r="K28" s="46">
        <v>379</v>
      </c>
      <c r="L28" s="24"/>
    </row>
    <row r="29" spans="1:12" ht="14.4">
      <c r="A29" s="39"/>
      <c r="B29" s="20"/>
      <c r="C29" s="21"/>
      <c r="D29" s="22"/>
      <c r="E29" s="23" t="s">
        <v>50</v>
      </c>
      <c r="F29" s="24">
        <v>10</v>
      </c>
      <c r="G29" s="24">
        <v>2.63</v>
      </c>
      <c r="H29" s="24">
        <v>2.66</v>
      </c>
      <c r="I29" s="24">
        <v>0</v>
      </c>
      <c r="J29" s="24">
        <v>34.33</v>
      </c>
      <c r="K29" s="46"/>
      <c r="L29" s="24"/>
    </row>
    <row r="30" spans="1:12" ht="14.4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5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39"/>
      <c r="B32" s="20"/>
      <c r="C32" s="21"/>
      <c r="D32" s="25"/>
      <c r="E32" s="23"/>
      <c r="F32" s="24"/>
      <c r="G32" s="24"/>
      <c r="H32" s="24"/>
      <c r="I32" s="24"/>
      <c r="J32" s="24"/>
      <c r="K32" s="46"/>
      <c r="L32" s="24"/>
    </row>
    <row r="33" spans="1:12" ht="14.4">
      <c r="A33" s="40"/>
      <c r="B33" s="27"/>
      <c r="C33" s="28"/>
      <c r="D33" s="29" t="s">
        <v>34</v>
      </c>
      <c r="E33" s="30"/>
      <c r="F33" s="31">
        <f>SUM(F25:F32)</f>
        <v>510</v>
      </c>
      <c r="G33" s="31">
        <f t="shared" ref="G33" si="6">SUM(G25:G32)</f>
        <v>20.2</v>
      </c>
      <c r="H33" s="31">
        <f t="shared" ref="H33" si="7">SUM(H25:H32)</f>
        <v>20.36</v>
      </c>
      <c r="I33" s="31">
        <f t="shared" ref="I33" si="8">SUM(I25:I32)</f>
        <v>79.97</v>
      </c>
      <c r="J33" s="31">
        <f t="shared" ref="J33:L33" si="9">SUM(J25:J32)</f>
        <v>609.65000000000009</v>
      </c>
      <c r="K33" s="47"/>
      <c r="L33" s="31">
        <f t="shared" si="9"/>
        <v>77.760000000000005</v>
      </c>
    </row>
    <row r="34" spans="1:12" ht="14.4">
      <c r="A34" s="33">
        <f>A25</f>
        <v>1</v>
      </c>
      <c r="B34" s="33">
        <f>B25</f>
        <v>2</v>
      </c>
      <c r="C34" s="34" t="s">
        <v>35</v>
      </c>
      <c r="D34" s="22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2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2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 t="s">
        <v>32</v>
      </c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5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39"/>
      <c r="B42" s="20"/>
      <c r="C42" s="21"/>
      <c r="D42" s="25"/>
      <c r="E42" s="23"/>
      <c r="F42" s="24"/>
      <c r="G42" s="24"/>
      <c r="H42" s="24"/>
      <c r="I42" s="24"/>
      <c r="J42" s="24"/>
      <c r="K42" s="46"/>
      <c r="L42" s="24"/>
    </row>
    <row r="43" spans="1:12" ht="14.4">
      <c r="A43" s="40"/>
      <c r="B43" s="27"/>
      <c r="C43" s="28"/>
      <c r="D43" s="29" t="s">
        <v>34</v>
      </c>
      <c r="E43" s="30"/>
      <c r="F43" s="31">
        <f>SUM(F34:F42)</f>
        <v>0</v>
      </c>
      <c r="G43" s="31">
        <f t="shared" ref="G43" si="10">SUM(G34:G42)</f>
        <v>0</v>
      </c>
      <c r="H43" s="31">
        <f t="shared" ref="H43" si="11">SUM(H34:H42)</f>
        <v>0</v>
      </c>
      <c r="I43" s="31">
        <f t="shared" ref="I43" si="12">SUM(I34:I42)</f>
        <v>0</v>
      </c>
      <c r="J43" s="31">
        <f t="shared" ref="J43:L43" si="13">SUM(J34:J42)</f>
        <v>0</v>
      </c>
      <c r="K43" s="47"/>
      <c r="L43" s="31">
        <f t="shared" si="13"/>
        <v>0</v>
      </c>
    </row>
    <row r="44" spans="1:12" ht="15.75" customHeight="1">
      <c r="A44" s="41">
        <f>A25</f>
        <v>1</v>
      </c>
      <c r="B44" s="41">
        <f>B25</f>
        <v>2</v>
      </c>
      <c r="C44" s="58" t="s">
        <v>42</v>
      </c>
      <c r="D44" s="59"/>
      <c r="E44" s="37"/>
      <c r="F44" s="38">
        <f>F33+F43</f>
        <v>510</v>
      </c>
      <c r="G44" s="38">
        <f t="shared" ref="G44" si="14">G33+G43</f>
        <v>20.2</v>
      </c>
      <c r="H44" s="38">
        <f t="shared" ref="H44" si="15">H33+H43</f>
        <v>20.36</v>
      </c>
      <c r="I44" s="38">
        <f t="shared" ref="I44" si="16">I33+I43</f>
        <v>79.97</v>
      </c>
      <c r="J44" s="38">
        <f t="shared" ref="J44:L44" si="17">J33+J43</f>
        <v>609.65000000000009</v>
      </c>
      <c r="K44" s="38"/>
      <c r="L44" s="38">
        <f t="shared" si="17"/>
        <v>77.760000000000005</v>
      </c>
    </row>
    <row r="45" spans="1:12" ht="14.4">
      <c r="A45" s="13">
        <v>1</v>
      </c>
      <c r="B45" s="14">
        <v>3</v>
      </c>
      <c r="C45" s="15" t="s">
        <v>26</v>
      </c>
      <c r="D45" s="22" t="s">
        <v>58</v>
      </c>
      <c r="E45" s="17" t="s">
        <v>53</v>
      </c>
      <c r="F45" s="18">
        <v>60</v>
      </c>
      <c r="G45" s="18">
        <v>1.08</v>
      </c>
      <c r="H45" s="18">
        <v>0.06</v>
      </c>
      <c r="I45" s="18">
        <v>5.88</v>
      </c>
      <c r="J45" s="18">
        <v>28.8</v>
      </c>
      <c r="K45" s="45"/>
      <c r="L45" s="18"/>
    </row>
    <row r="46" spans="1:12" ht="14.4">
      <c r="A46" s="19"/>
      <c r="B46" s="20"/>
      <c r="C46" s="21"/>
      <c r="D46" s="51" t="s">
        <v>47</v>
      </c>
      <c r="E46" s="23" t="s">
        <v>72</v>
      </c>
      <c r="F46" s="24">
        <v>100</v>
      </c>
      <c r="G46" s="24">
        <v>10.42</v>
      </c>
      <c r="H46" s="24">
        <v>12.43</v>
      </c>
      <c r="I46" s="24">
        <v>8.65</v>
      </c>
      <c r="J46" s="24">
        <v>192</v>
      </c>
      <c r="K46" s="46"/>
      <c r="L46" s="24"/>
    </row>
    <row r="47" spans="1:12" ht="14.4">
      <c r="A47" s="19"/>
      <c r="B47" s="20"/>
      <c r="C47" s="21"/>
      <c r="D47" s="51" t="s">
        <v>27</v>
      </c>
      <c r="E47" s="23" t="s">
        <v>51</v>
      </c>
      <c r="F47" s="24">
        <v>153</v>
      </c>
      <c r="G47" s="24">
        <v>3.08</v>
      </c>
      <c r="H47" s="24">
        <v>6.25</v>
      </c>
      <c r="I47" s="24">
        <v>20.47</v>
      </c>
      <c r="J47" s="24">
        <v>150.44999999999999</v>
      </c>
      <c r="K47" s="46"/>
      <c r="L47" s="24"/>
    </row>
    <row r="48" spans="1:12" ht="14.4">
      <c r="A48" s="19"/>
      <c r="B48" s="20"/>
      <c r="C48" s="21"/>
      <c r="D48" s="22" t="s">
        <v>30</v>
      </c>
      <c r="E48" s="23" t="s">
        <v>73</v>
      </c>
      <c r="F48" s="24">
        <v>200</v>
      </c>
      <c r="G48" s="24">
        <v>0.66</v>
      </c>
      <c r="H48" s="24">
        <v>0.09</v>
      </c>
      <c r="I48" s="24">
        <v>22.03</v>
      </c>
      <c r="J48" s="24">
        <v>92.8</v>
      </c>
      <c r="K48" s="46"/>
      <c r="L48" s="24"/>
    </row>
    <row r="49" spans="1:12" ht="14.4">
      <c r="A49" s="19"/>
      <c r="B49" s="20"/>
      <c r="C49" s="21"/>
      <c r="D49" s="22" t="s">
        <v>32</v>
      </c>
      <c r="E49" s="23" t="s">
        <v>33</v>
      </c>
      <c r="F49" s="24">
        <v>40</v>
      </c>
      <c r="G49" s="24">
        <v>2.64</v>
      </c>
      <c r="H49" s="24">
        <v>0.48</v>
      </c>
      <c r="I49" s="24">
        <v>15.84</v>
      </c>
      <c r="J49" s="24">
        <v>79.2</v>
      </c>
      <c r="K49" s="46"/>
      <c r="L49" s="24"/>
    </row>
    <row r="50" spans="1:12" ht="14.4">
      <c r="A50" s="19"/>
      <c r="B50" s="20"/>
      <c r="C50" s="21"/>
      <c r="D50" s="25" t="s">
        <v>41</v>
      </c>
      <c r="E50" s="23" t="s">
        <v>52</v>
      </c>
      <c r="F50" s="24">
        <v>30</v>
      </c>
      <c r="G50" s="24">
        <v>2.2799999999999998</v>
      </c>
      <c r="H50" s="24">
        <v>0.24</v>
      </c>
      <c r="I50" s="24">
        <v>14.76</v>
      </c>
      <c r="J50" s="24">
        <v>70.5</v>
      </c>
      <c r="K50" s="46"/>
      <c r="L50" s="24"/>
    </row>
    <row r="51" spans="1:12" ht="14.4">
      <c r="A51" s="19"/>
      <c r="B51" s="20"/>
      <c r="C51" s="21"/>
      <c r="D51" s="25"/>
      <c r="E51" s="23"/>
      <c r="F51" s="24"/>
      <c r="G51" s="24"/>
      <c r="H51" s="24"/>
      <c r="I51" s="24"/>
      <c r="J51" s="24"/>
      <c r="K51" s="46"/>
      <c r="L51" s="24"/>
    </row>
    <row r="52" spans="1:12" ht="14.4">
      <c r="A52" s="26"/>
      <c r="B52" s="27"/>
      <c r="C52" s="28"/>
      <c r="D52" s="29" t="s">
        <v>34</v>
      </c>
      <c r="E52" s="30"/>
      <c r="F52" s="31">
        <f>SUM(F45:F51)</f>
        <v>583</v>
      </c>
      <c r="G52" s="31">
        <f>SUM(G45:G51)</f>
        <v>20.16</v>
      </c>
      <c r="H52" s="31">
        <f>SUM(H45:H51)</f>
        <v>19.55</v>
      </c>
      <c r="I52" s="31">
        <f>SUM(I45:I51)</f>
        <v>87.63000000000001</v>
      </c>
      <c r="J52" s="31">
        <f>SUM(J45:J51)</f>
        <v>613.75</v>
      </c>
      <c r="K52" s="47"/>
      <c r="L52" s="31">
        <f>SUM(L45:L51)</f>
        <v>0</v>
      </c>
    </row>
    <row r="53" spans="1:12" ht="14.4">
      <c r="A53" s="32">
        <f>A45</f>
        <v>1</v>
      </c>
      <c r="B53" s="33">
        <f>B45</f>
        <v>3</v>
      </c>
      <c r="C53" s="34" t="s">
        <v>35</v>
      </c>
      <c r="D53" s="22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2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2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 t="s">
        <v>32</v>
      </c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5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19"/>
      <c r="B61" s="20"/>
      <c r="C61" s="21"/>
      <c r="D61" s="25"/>
      <c r="E61" s="23"/>
      <c r="F61" s="24"/>
      <c r="G61" s="24"/>
      <c r="H61" s="24"/>
      <c r="I61" s="24"/>
      <c r="J61" s="24"/>
      <c r="K61" s="46"/>
      <c r="L61" s="24"/>
    </row>
    <row r="62" spans="1:12" ht="14.4">
      <c r="A62" s="26"/>
      <c r="B62" s="27"/>
      <c r="C62" s="28"/>
      <c r="D62" s="29" t="s">
        <v>34</v>
      </c>
      <c r="E62" s="30"/>
      <c r="F62" s="31">
        <f>SUM(F53:F61)</f>
        <v>0</v>
      </c>
      <c r="G62" s="31">
        <f t="shared" ref="G62" si="18">SUM(G53:G61)</f>
        <v>0</v>
      </c>
      <c r="H62" s="31">
        <f t="shared" ref="H62" si="19">SUM(H53:H61)</f>
        <v>0</v>
      </c>
      <c r="I62" s="31">
        <f t="shared" ref="I62" si="20">SUM(I53:I61)</f>
        <v>0</v>
      </c>
      <c r="J62" s="31">
        <f t="shared" ref="J62:L62" si="21">SUM(J53:J61)</f>
        <v>0</v>
      </c>
      <c r="K62" s="47"/>
      <c r="L62" s="31">
        <f t="shared" si="21"/>
        <v>0</v>
      </c>
    </row>
    <row r="63" spans="1:12" ht="15" thickBot="1">
      <c r="A63" s="35">
        <f>A45</f>
        <v>1</v>
      </c>
      <c r="B63" s="36">
        <f>B45</f>
        <v>3</v>
      </c>
      <c r="C63" s="58" t="s">
        <v>42</v>
      </c>
      <c r="D63" s="59"/>
      <c r="E63" s="37"/>
      <c r="F63" s="38">
        <f>F52+F62</f>
        <v>583</v>
      </c>
      <c r="G63" s="38">
        <f t="shared" ref="G63" si="22">G52+G62</f>
        <v>20.16</v>
      </c>
      <c r="H63" s="38">
        <f t="shared" ref="H63" si="23">H52+H62</f>
        <v>19.55</v>
      </c>
      <c r="I63" s="38">
        <f t="shared" ref="I63" si="24">I52+I62</f>
        <v>87.63000000000001</v>
      </c>
      <c r="J63" s="38">
        <f t="shared" ref="J63:L63" si="25">J52+J62</f>
        <v>613.75</v>
      </c>
      <c r="K63" s="38"/>
      <c r="L63" s="38">
        <f t="shared" si="25"/>
        <v>0</v>
      </c>
    </row>
    <row r="64" spans="1:12" ht="15.75" customHeight="1">
      <c r="A64" s="13">
        <v>1</v>
      </c>
      <c r="B64" s="14">
        <v>4</v>
      </c>
      <c r="C64" s="15" t="s">
        <v>26</v>
      </c>
      <c r="D64" s="22" t="s">
        <v>36</v>
      </c>
      <c r="E64" s="17" t="s">
        <v>83</v>
      </c>
      <c r="F64" s="18">
        <v>100</v>
      </c>
      <c r="G64" s="18">
        <v>0.4</v>
      </c>
      <c r="H64" s="18">
        <v>0.4</v>
      </c>
      <c r="I64" s="18">
        <v>9.8000000000000007</v>
      </c>
      <c r="J64" s="18">
        <v>47</v>
      </c>
      <c r="K64" s="45"/>
      <c r="L64" s="18">
        <v>77.760000000000005</v>
      </c>
    </row>
    <row r="65" spans="1:12" ht="26.4">
      <c r="A65" s="19"/>
      <c r="B65" s="20"/>
      <c r="C65" s="21"/>
      <c r="D65" s="22" t="s">
        <v>27</v>
      </c>
      <c r="E65" s="52" t="s">
        <v>82</v>
      </c>
      <c r="F65" s="53">
        <v>215</v>
      </c>
      <c r="G65" s="53">
        <v>10.55</v>
      </c>
      <c r="H65" s="53">
        <v>11.85</v>
      </c>
      <c r="I65" s="53">
        <v>39.4</v>
      </c>
      <c r="J65" s="53">
        <v>324.45</v>
      </c>
      <c r="K65" s="54"/>
      <c r="L65" s="53"/>
    </row>
    <row r="66" spans="1:12" ht="14.4">
      <c r="A66" s="19"/>
      <c r="B66" s="20"/>
      <c r="C66" s="21"/>
      <c r="D66" s="22" t="s">
        <v>30</v>
      </c>
      <c r="E66" s="23" t="s">
        <v>43</v>
      </c>
      <c r="F66" s="24">
        <v>200</v>
      </c>
      <c r="G66" s="24">
        <v>3.2</v>
      </c>
      <c r="H66" s="24">
        <v>2.7</v>
      </c>
      <c r="I66" s="24">
        <v>6</v>
      </c>
      <c r="J66" s="24">
        <v>60.7</v>
      </c>
      <c r="K66" s="46"/>
      <c r="L66" s="24"/>
    </row>
    <row r="67" spans="1:12" ht="14.4">
      <c r="A67" s="19"/>
      <c r="B67" s="20"/>
      <c r="C67" s="21"/>
      <c r="D67" s="22" t="s">
        <v>32</v>
      </c>
      <c r="E67" s="23" t="s">
        <v>33</v>
      </c>
      <c r="F67" s="24">
        <v>30</v>
      </c>
      <c r="G67" s="24">
        <v>1.98</v>
      </c>
      <c r="H67" s="24">
        <v>0.36</v>
      </c>
      <c r="I67" s="24">
        <v>11.88</v>
      </c>
      <c r="J67" s="24">
        <v>59.4</v>
      </c>
      <c r="K67" s="46"/>
      <c r="L67" s="24"/>
    </row>
    <row r="68" spans="1:12" ht="14.4">
      <c r="A68" s="19"/>
      <c r="B68" s="20"/>
      <c r="C68" s="21"/>
      <c r="D68" s="25"/>
      <c r="E68" s="23"/>
      <c r="F68" s="24"/>
      <c r="G68" s="24"/>
      <c r="H68" s="24"/>
      <c r="I68" s="24"/>
      <c r="J68" s="24"/>
      <c r="K68" s="46"/>
      <c r="L68" s="24"/>
    </row>
    <row r="69" spans="1:12" ht="14.4">
      <c r="A69" s="26"/>
      <c r="B69" s="27"/>
      <c r="C69" s="28"/>
      <c r="D69" s="29" t="s">
        <v>34</v>
      </c>
      <c r="E69" s="30"/>
      <c r="F69" s="31">
        <f>SUM(F64:F68)</f>
        <v>545</v>
      </c>
      <c r="G69" s="31">
        <f>SUM(G64:G68)</f>
        <v>16.130000000000003</v>
      </c>
      <c r="H69" s="31">
        <f>SUM(H64:H68)</f>
        <v>15.309999999999999</v>
      </c>
      <c r="I69" s="31">
        <f>SUM(I64:I68)</f>
        <v>67.08</v>
      </c>
      <c r="J69" s="31">
        <f>SUM(J64:J68)</f>
        <v>491.54999999999995</v>
      </c>
      <c r="K69" s="47"/>
      <c r="L69" s="31">
        <f>SUM(L64:L68)</f>
        <v>77.760000000000005</v>
      </c>
    </row>
    <row r="70" spans="1:12" ht="14.4">
      <c r="A70" s="32">
        <f>A64</f>
        <v>1</v>
      </c>
      <c r="B70" s="33">
        <f>B64</f>
        <v>4</v>
      </c>
      <c r="C70" s="34" t="s">
        <v>35</v>
      </c>
      <c r="D70" s="22" t="s">
        <v>36</v>
      </c>
      <c r="E70" s="23"/>
      <c r="F70" s="24"/>
      <c r="G70" s="24"/>
      <c r="H70" s="24"/>
      <c r="I70" s="24"/>
      <c r="J70" s="24"/>
      <c r="K70" s="46"/>
      <c r="L70" s="24"/>
    </row>
    <row r="71" spans="1:12" ht="14.4">
      <c r="A71" s="19"/>
      <c r="B71" s="20"/>
      <c r="C71" s="21"/>
      <c r="D71" s="22" t="s">
        <v>37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2" t="s">
        <v>38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2" t="s">
        <v>39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2" t="s">
        <v>40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2" t="s">
        <v>41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2" t="s">
        <v>32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/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26"/>
      <c r="B79" s="27"/>
      <c r="C79" s="28"/>
      <c r="D79" s="29" t="s">
        <v>34</v>
      </c>
      <c r="E79" s="30"/>
      <c r="F79" s="31">
        <f>SUM(F70:F78)</f>
        <v>0</v>
      </c>
      <c r="G79" s="31">
        <f t="shared" ref="G79" si="26">SUM(G70:G78)</f>
        <v>0</v>
      </c>
      <c r="H79" s="31">
        <f t="shared" ref="H79" si="27">SUM(H70:H78)</f>
        <v>0</v>
      </c>
      <c r="I79" s="31">
        <f t="shared" ref="I79" si="28">SUM(I70:I78)</f>
        <v>0</v>
      </c>
      <c r="J79" s="31">
        <f t="shared" ref="J79:L79" si="29">SUM(J70:J78)</f>
        <v>0</v>
      </c>
      <c r="K79" s="47"/>
      <c r="L79" s="31">
        <f t="shared" si="29"/>
        <v>0</v>
      </c>
    </row>
    <row r="80" spans="1:12" ht="15" thickBot="1">
      <c r="A80" s="35">
        <f>A64</f>
        <v>1</v>
      </c>
      <c r="B80" s="36">
        <f>B64</f>
        <v>4</v>
      </c>
      <c r="C80" s="58" t="s">
        <v>42</v>
      </c>
      <c r="D80" s="59"/>
      <c r="E80" s="37"/>
      <c r="F80" s="38">
        <f>F69+F79</f>
        <v>545</v>
      </c>
      <c r="G80" s="38">
        <f t="shared" ref="G80" si="30">G69+G79</f>
        <v>16.130000000000003</v>
      </c>
      <c r="H80" s="38">
        <f t="shared" ref="H80" si="31">H69+H79</f>
        <v>15.309999999999999</v>
      </c>
      <c r="I80" s="38">
        <f t="shared" ref="I80" si="32">I69+I79</f>
        <v>67.08</v>
      </c>
      <c r="J80" s="38">
        <f t="shared" ref="J80:L80" si="33">J69+J79</f>
        <v>491.54999999999995</v>
      </c>
      <c r="K80" s="38"/>
      <c r="L80" s="38">
        <f t="shared" si="33"/>
        <v>77.760000000000005</v>
      </c>
    </row>
    <row r="81" spans="1:12" ht="15.75" customHeight="1">
      <c r="A81" s="13">
        <v>1</v>
      </c>
      <c r="B81" s="14">
        <v>5</v>
      </c>
      <c r="C81" s="15" t="s">
        <v>26</v>
      </c>
      <c r="D81" s="16" t="s">
        <v>58</v>
      </c>
      <c r="E81" s="17" t="s">
        <v>74</v>
      </c>
      <c r="F81" s="18">
        <v>60</v>
      </c>
      <c r="G81" s="18">
        <v>1.02</v>
      </c>
      <c r="H81" s="18">
        <v>3</v>
      </c>
      <c r="I81" s="18">
        <v>5.07</v>
      </c>
      <c r="J81" s="18">
        <v>51.42</v>
      </c>
      <c r="K81" s="45"/>
      <c r="L81" s="18">
        <v>77.760000000000005</v>
      </c>
    </row>
    <row r="82" spans="1:12" ht="14.4">
      <c r="A82" s="19"/>
      <c r="B82" s="20"/>
      <c r="C82" s="21"/>
      <c r="D82" s="25" t="s">
        <v>47</v>
      </c>
      <c r="E82" s="23" t="s">
        <v>75</v>
      </c>
      <c r="F82" s="24">
        <v>200</v>
      </c>
      <c r="G82" s="24">
        <v>15.33</v>
      </c>
      <c r="H82" s="24">
        <v>16.989999999999998</v>
      </c>
      <c r="I82" s="24">
        <v>34.770000000000003</v>
      </c>
      <c r="J82" s="24">
        <v>335.2</v>
      </c>
      <c r="K82" s="46"/>
      <c r="L82" s="24"/>
    </row>
    <row r="83" spans="1:12" ht="14.4">
      <c r="A83" s="19"/>
      <c r="B83" s="20"/>
      <c r="C83" s="21"/>
      <c r="D83" s="22" t="s">
        <v>30</v>
      </c>
      <c r="E83" s="23" t="s">
        <v>54</v>
      </c>
      <c r="F83" s="24">
        <v>200</v>
      </c>
      <c r="G83" s="24">
        <v>0.34</v>
      </c>
      <c r="H83" s="24">
        <v>0.17</v>
      </c>
      <c r="I83" s="24">
        <v>21.46</v>
      </c>
      <c r="J83" s="24">
        <v>103.5</v>
      </c>
      <c r="K83" s="46" t="s">
        <v>29</v>
      </c>
      <c r="L83" s="24"/>
    </row>
    <row r="84" spans="1:12" ht="14.4">
      <c r="A84" s="19"/>
      <c r="B84" s="20"/>
      <c r="C84" s="21"/>
      <c r="D84" s="22" t="s">
        <v>41</v>
      </c>
      <c r="E84" s="23" t="s">
        <v>52</v>
      </c>
      <c r="F84" s="24">
        <v>40</v>
      </c>
      <c r="G84" s="24">
        <v>3.04</v>
      </c>
      <c r="H84" s="24">
        <v>0.32</v>
      </c>
      <c r="I84" s="24">
        <v>19.68</v>
      </c>
      <c r="J84" s="24">
        <v>94</v>
      </c>
      <c r="K84" s="46"/>
      <c r="L84" s="24"/>
    </row>
    <row r="85" spans="1:12" ht="14.4">
      <c r="A85" s="19"/>
      <c r="B85" s="20"/>
      <c r="C85" s="21"/>
      <c r="D85" s="25"/>
      <c r="E85" s="23"/>
      <c r="F85" s="24"/>
      <c r="G85" s="24"/>
      <c r="H85" s="24"/>
      <c r="I85" s="24"/>
      <c r="J85" s="24"/>
      <c r="K85" s="46"/>
      <c r="L85" s="24"/>
    </row>
    <row r="86" spans="1:12" ht="14.4">
      <c r="A86" s="19"/>
      <c r="B86" s="20"/>
      <c r="C86" s="21"/>
      <c r="D86" s="25"/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26"/>
      <c r="B87" s="27"/>
      <c r="C87" s="28"/>
      <c r="D87" s="29" t="s">
        <v>34</v>
      </c>
      <c r="E87" s="30"/>
      <c r="F87" s="31">
        <f>SUM(F81:F86)</f>
        <v>500</v>
      </c>
      <c r="G87" s="31">
        <f>SUM(G81:G86)</f>
        <v>19.73</v>
      </c>
      <c r="H87" s="31">
        <f>SUM(H81:H86)</f>
        <v>20.48</v>
      </c>
      <c r="I87" s="31">
        <f>SUM(I81:I86)</f>
        <v>80.98</v>
      </c>
      <c r="J87" s="31">
        <f>SUM(J81:J86)</f>
        <v>584.12</v>
      </c>
      <c r="K87" s="47"/>
      <c r="L87" s="31">
        <f>SUM(L81:L86)</f>
        <v>77.760000000000005</v>
      </c>
    </row>
    <row r="88" spans="1:12" ht="14.4">
      <c r="A88" s="32">
        <f>A81</f>
        <v>1</v>
      </c>
      <c r="B88" s="33">
        <f>B81</f>
        <v>5</v>
      </c>
      <c r="C88" s="34" t="s">
        <v>35</v>
      </c>
      <c r="D88" s="22" t="s">
        <v>36</v>
      </c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19"/>
      <c r="B89" s="20"/>
      <c r="C89" s="21"/>
      <c r="D89" s="22" t="s">
        <v>37</v>
      </c>
      <c r="E89" s="23"/>
      <c r="F89" s="24"/>
      <c r="G89" s="24"/>
      <c r="H89" s="24"/>
      <c r="I89" s="24"/>
      <c r="J89" s="24"/>
      <c r="K89" s="46"/>
      <c r="L89" s="24"/>
    </row>
    <row r="90" spans="1:12" ht="14.4">
      <c r="A90" s="19"/>
      <c r="B90" s="20"/>
      <c r="C90" s="21"/>
      <c r="D90" s="22" t="s">
        <v>38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2" t="s">
        <v>39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2" t="s">
        <v>40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2" t="s">
        <v>41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2" t="s">
        <v>32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/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/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26"/>
      <c r="B97" s="27"/>
      <c r="C97" s="28"/>
      <c r="D97" s="29" t="s">
        <v>34</v>
      </c>
      <c r="E97" s="30"/>
      <c r="F97" s="31">
        <f>SUM(F88:F96)</f>
        <v>0</v>
      </c>
      <c r="G97" s="31">
        <f t="shared" ref="G97" si="34">SUM(G88:G96)</f>
        <v>0</v>
      </c>
      <c r="H97" s="31">
        <f t="shared" ref="H97" si="35">SUM(H88:H96)</f>
        <v>0</v>
      </c>
      <c r="I97" s="31">
        <f t="shared" ref="I97" si="36">SUM(I88:I96)</f>
        <v>0</v>
      </c>
      <c r="J97" s="31">
        <f t="shared" ref="J97:L97" si="37">SUM(J88:J96)</f>
        <v>0</v>
      </c>
      <c r="K97" s="47"/>
      <c r="L97" s="31">
        <f t="shared" si="37"/>
        <v>0</v>
      </c>
    </row>
    <row r="98" spans="1:12" ht="15" thickBot="1">
      <c r="A98" s="35">
        <f>A81</f>
        <v>1</v>
      </c>
      <c r="B98" s="36">
        <f>B81</f>
        <v>5</v>
      </c>
      <c r="C98" s="58" t="s">
        <v>42</v>
      </c>
      <c r="D98" s="59"/>
      <c r="E98" s="37"/>
      <c r="F98" s="38">
        <f>F87+F97</f>
        <v>500</v>
      </c>
      <c r="G98" s="38">
        <f t="shared" ref="G98" si="38">G87+G97</f>
        <v>19.73</v>
      </c>
      <c r="H98" s="38">
        <f t="shared" ref="H98" si="39">H87+H97</f>
        <v>20.48</v>
      </c>
      <c r="I98" s="38">
        <f t="shared" ref="I98" si="40">I87+I97</f>
        <v>80.98</v>
      </c>
      <c r="J98" s="38">
        <f t="shared" ref="J98:L98" si="41">J87+J97</f>
        <v>584.12</v>
      </c>
      <c r="K98" s="38"/>
      <c r="L98" s="38">
        <f t="shared" si="41"/>
        <v>77.760000000000005</v>
      </c>
    </row>
    <row r="99" spans="1:12" ht="25.8" customHeight="1">
      <c r="A99" s="13">
        <v>1</v>
      </c>
      <c r="B99" s="14">
        <v>6</v>
      </c>
      <c r="C99" s="15" t="s">
        <v>26</v>
      </c>
      <c r="D99" s="16" t="s">
        <v>27</v>
      </c>
      <c r="E99" s="17" t="s">
        <v>55</v>
      </c>
      <c r="F99" s="18">
        <v>228</v>
      </c>
      <c r="G99" s="18">
        <v>12.93</v>
      </c>
      <c r="H99" s="18">
        <v>12.41</v>
      </c>
      <c r="I99" s="18">
        <v>40.119999999999997</v>
      </c>
      <c r="J99" s="18">
        <v>304.3</v>
      </c>
      <c r="K99" s="45" t="s">
        <v>29</v>
      </c>
      <c r="L99" s="18">
        <v>77.760000000000005</v>
      </c>
    </row>
    <row r="100" spans="1:12" ht="14.4">
      <c r="A100" s="19"/>
      <c r="B100" s="20"/>
      <c r="C100" s="21"/>
      <c r="D100" s="64" t="s">
        <v>58</v>
      </c>
      <c r="E100" s="63" t="s">
        <v>76</v>
      </c>
      <c r="F100" s="24">
        <v>60</v>
      </c>
      <c r="G100" s="24">
        <v>0.46</v>
      </c>
      <c r="H100" s="24">
        <v>2.4500000000000002</v>
      </c>
      <c r="I100" s="24">
        <v>2.41</v>
      </c>
      <c r="J100" s="24">
        <v>29.79</v>
      </c>
      <c r="K100" s="46"/>
      <c r="L100" s="24"/>
    </row>
    <row r="101" spans="1:12" ht="14.4">
      <c r="A101" s="19"/>
      <c r="B101" s="20"/>
      <c r="C101" s="21"/>
      <c r="D101" s="22" t="s">
        <v>30</v>
      </c>
      <c r="E101" s="23" t="s">
        <v>49</v>
      </c>
      <c r="F101" s="24">
        <v>200</v>
      </c>
      <c r="G101" s="24">
        <v>0.11</v>
      </c>
      <c r="H101" s="24">
        <v>0.02</v>
      </c>
      <c r="I101" s="24">
        <v>10.15</v>
      </c>
      <c r="J101" s="24">
        <v>41.32</v>
      </c>
      <c r="K101" s="46">
        <v>377</v>
      </c>
      <c r="L101" s="24"/>
    </row>
    <row r="102" spans="1:12" ht="14.4">
      <c r="A102" s="19"/>
      <c r="B102" s="20"/>
      <c r="C102" s="21"/>
      <c r="D102" s="22" t="s">
        <v>41</v>
      </c>
      <c r="E102" s="23" t="s">
        <v>52</v>
      </c>
      <c r="F102" s="24">
        <v>35</v>
      </c>
      <c r="G102" s="24">
        <v>2.66</v>
      </c>
      <c r="H102" s="24">
        <v>0.28000000000000003</v>
      </c>
      <c r="I102" s="24">
        <v>17.22</v>
      </c>
      <c r="J102" s="24">
        <v>82.25</v>
      </c>
      <c r="K102" s="46"/>
      <c r="L102" s="24"/>
    </row>
    <row r="103" spans="1:12" ht="14.4">
      <c r="A103" s="19"/>
      <c r="B103" s="20"/>
      <c r="C103" s="21"/>
      <c r="D103" s="25"/>
      <c r="E103" s="23"/>
      <c r="F103" s="24"/>
      <c r="G103" s="24"/>
      <c r="H103" s="24"/>
      <c r="I103" s="24"/>
      <c r="J103" s="24"/>
      <c r="K103" s="46"/>
      <c r="L103" s="24"/>
    </row>
    <row r="104" spans="1:12" ht="14.4">
      <c r="A104" s="19"/>
      <c r="B104" s="20"/>
      <c r="C104" s="21"/>
      <c r="D104" s="25"/>
      <c r="E104" s="23"/>
      <c r="F104" s="24"/>
      <c r="G104" s="24"/>
      <c r="H104" s="24"/>
      <c r="I104" s="24"/>
      <c r="J104" s="24"/>
      <c r="K104" s="46"/>
      <c r="L104" s="24"/>
    </row>
    <row r="105" spans="1:12" ht="14.4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26"/>
      <c r="B106" s="27"/>
      <c r="C106" s="28"/>
      <c r="D106" s="29" t="s">
        <v>34</v>
      </c>
      <c r="E106" s="30"/>
      <c r="F106" s="31">
        <f>SUM(F99:F105)</f>
        <v>523</v>
      </c>
      <c r="G106" s="31">
        <f t="shared" ref="G106:J106" si="42">SUM(G99:G105)</f>
        <v>16.16</v>
      </c>
      <c r="H106" s="31">
        <f t="shared" si="42"/>
        <v>15.159999999999998</v>
      </c>
      <c r="I106" s="31">
        <f t="shared" si="42"/>
        <v>69.900000000000006</v>
      </c>
      <c r="J106" s="31">
        <f t="shared" si="42"/>
        <v>457.66</v>
      </c>
      <c r="K106" s="47"/>
      <c r="L106" s="31">
        <f t="shared" ref="L106" si="43">SUM(L99:L105)</f>
        <v>77.760000000000005</v>
      </c>
    </row>
    <row r="107" spans="1:12" ht="14.4">
      <c r="A107" s="32">
        <f>A99</f>
        <v>1</v>
      </c>
      <c r="B107" s="33">
        <f>B99</f>
        <v>6</v>
      </c>
      <c r="C107" s="34" t="s">
        <v>35</v>
      </c>
      <c r="D107" s="22" t="s">
        <v>36</v>
      </c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19"/>
      <c r="B108" s="20"/>
      <c r="C108" s="21"/>
      <c r="D108" s="22" t="s">
        <v>37</v>
      </c>
      <c r="E108" s="23"/>
      <c r="F108" s="24"/>
      <c r="G108" s="24"/>
      <c r="H108" s="24"/>
      <c r="I108" s="24"/>
      <c r="J108" s="24"/>
      <c r="K108" s="46"/>
      <c r="L108" s="24"/>
    </row>
    <row r="109" spans="1:12" ht="14.4">
      <c r="A109" s="19"/>
      <c r="B109" s="20"/>
      <c r="C109" s="21"/>
      <c r="D109" s="22" t="s">
        <v>38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2" t="s">
        <v>39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2" t="s">
        <v>40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2" t="s">
        <v>41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2" t="s">
        <v>32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/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/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26"/>
      <c r="B116" s="27"/>
      <c r="C116" s="28"/>
      <c r="D116" s="29" t="s">
        <v>34</v>
      </c>
      <c r="E116" s="30"/>
      <c r="F116" s="31">
        <f>SUM(F107:F115)</f>
        <v>0</v>
      </c>
      <c r="G116" s="31">
        <f t="shared" ref="G116:J116" si="44">SUM(G107:G115)</f>
        <v>0</v>
      </c>
      <c r="H116" s="31">
        <f t="shared" si="44"/>
        <v>0</v>
      </c>
      <c r="I116" s="31">
        <f t="shared" si="44"/>
        <v>0</v>
      </c>
      <c r="J116" s="31">
        <f t="shared" si="44"/>
        <v>0</v>
      </c>
      <c r="K116" s="47"/>
      <c r="L116" s="31">
        <f t="shared" ref="L116" si="45">SUM(L107:L115)</f>
        <v>0</v>
      </c>
    </row>
    <row r="117" spans="1:12" ht="15" thickBot="1">
      <c r="A117" s="35">
        <f>A99</f>
        <v>1</v>
      </c>
      <c r="B117" s="36">
        <f>B99</f>
        <v>6</v>
      </c>
      <c r="C117" s="58" t="s">
        <v>42</v>
      </c>
      <c r="D117" s="59"/>
      <c r="E117" s="37"/>
      <c r="F117" s="38">
        <f>F106+F116</f>
        <v>523</v>
      </c>
      <c r="G117" s="38">
        <f t="shared" ref="G117:J117" si="46">G106+G116</f>
        <v>16.16</v>
      </c>
      <c r="H117" s="38">
        <f t="shared" si="46"/>
        <v>15.159999999999998</v>
      </c>
      <c r="I117" s="38">
        <f t="shared" si="46"/>
        <v>69.900000000000006</v>
      </c>
      <c r="J117" s="38">
        <f t="shared" si="46"/>
        <v>457.66</v>
      </c>
      <c r="K117" s="38"/>
      <c r="L117" s="38">
        <f t="shared" ref="L117" si="47">L106+L116</f>
        <v>77.760000000000005</v>
      </c>
    </row>
    <row r="118" spans="1:12" ht="15.75" customHeight="1">
      <c r="A118" s="39">
        <v>2</v>
      </c>
      <c r="B118" s="20">
        <v>1</v>
      </c>
      <c r="C118" s="15" t="s">
        <v>26</v>
      </c>
      <c r="D118" s="16" t="s">
        <v>27</v>
      </c>
      <c r="E118" s="17" t="s">
        <v>56</v>
      </c>
      <c r="F118" s="18">
        <v>245</v>
      </c>
      <c r="G118" s="18">
        <v>16.02</v>
      </c>
      <c r="H118" s="18">
        <v>18.13</v>
      </c>
      <c r="I118" s="18">
        <v>42.98</v>
      </c>
      <c r="J118" s="18">
        <v>386.4</v>
      </c>
      <c r="K118" s="45" t="s">
        <v>29</v>
      </c>
      <c r="L118" s="18">
        <v>77.760000000000005</v>
      </c>
    </row>
    <row r="119" spans="1:12" ht="14.4">
      <c r="A119" s="39"/>
      <c r="B119" s="20"/>
      <c r="C119" s="21"/>
      <c r="D119" s="22" t="s">
        <v>30</v>
      </c>
      <c r="E119" s="23" t="s">
        <v>57</v>
      </c>
      <c r="F119" s="24">
        <v>200</v>
      </c>
      <c r="G119" s="24">
        <v>0.24</v>
      </c>
      <c r="H119" s="24">
        <v>0.09</v>
      </c>
      <c r="I119" s="24">
        <v>12.43</v>
      </c>
      <c r="J119" s="24">
        <v>54.2</v>
      </c>
      <c r="K119" s="46">
        <v>376</v>
      </c>
      <c r="L119" s="24"/>
    </row>
    <row r="120" spans="1:12" ht="14.4">
      <c r="A120" s="39"/>
      <c r="B120" s="20"/>
      <c r="C120" s="21"/>
      <c r="D120" s="22" t="s">
        <v>41</v>
      </c>
      <c r="E120" s="23" t="s">
        <v>52</v>
      </c>
      <c r="F120" s="24">
        <v>25</v>
      </c>
      <c r="G120" s="24">
        <v>1.9</v>
      </c>
      <c r="H120" s="24">
        <v>0.2</v>
      </c>
      <c r="I120" s="24">
        <v>12.3</v>
      </c>
      <c r="J120" s="24">
        <v>58.75</v>
      </c>
      <c r="K120" s="46"/>
      <c r="L120" s="24"/>
    </row>
    <row r="121" spans="1:12" ht="14.4">
      <c r="A121" s="39"/>
      <c r="B121" s="20"/>
      <c r="C121" s="21"/>
      <c r="D121" s="22" t="s">
        <v>32</v>
      </c>
      <c r="E121" s="23" t="s">
        <v>33</v>
      </c>
      <c r="F121" s="24">
        <v>30</v>
      </c>
      <c r="G121" s="24">
        <v>1.98</v>
      </c>
      <c r="H121" s="24">
        <v>0.36</v>
      </c>
      <c r="I121" s="24">
        <v>11.88</v>
      </c>
      <c r="J121" s="24">
        <v>59.4</v>
      </c>
      <c r="K121" s="46"/>
      <c r="L121" s="24"/>
    </row>
    <row r="122" spans="1:12" ht="14.4">
      <c r="A122" s="39"/>
      <c r="B122" s="20"/>
      <c r="C122" s="21"/>
      <c r="D122" s="25"/>
      <c r="E122" s="23"/>
      <c r="F122" s="24"/>
      <c r="G122" s="24"/>
      <c r="H122" s="24"/>
      <c r="I122" s="24"/>
      <c r="J122" s="24"/>
      <c r="K122" s="46"/>
      <c r="L122" s="24"/>
    </row>
    <row r="123" spans="1:12" ht="14.4">
      <c r="A123" s="39"/>
      <c r="B123" s="20"/>
      <c r="C123" s="21"/>
      <c r="D123" s="25"/>
      <c r="E123" s="23"/>
      <c r="F123" s="24"/>
      <c r="G123" s="24"/>
      <c r="H123" s="24"/>
      <c r="I123" s="24"/>
      <c r="J123" s="24"/>
      <c r="K123" s="46"/>
      <c r="L123" s="24"/>
    </row>
    <row r="124" spans="1:12" ht="14.4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40"/>
      <c r="B125" s="27"/>
      <c r="C125" s="28"/>
      <c r="D125" s="29" t="s">
        <v>34</v>
      </c>
      <c r="E125" s="30"/>
      <c r="F125" s="31">
        <f>SUM(F118:F124)</f>
        <v>500</v>
      </c>
      <c r="G125" s="31">
        <f t="shared" ref="G125:J125" si="48">SUM(G118:G124)</f>
        <v>20.139999999999997</v>
      </c>
      <c r="H125" s="31">
        <f t="shared" si="48"/>
        <v>18.779999999999998</v>
      </c>
      <c r="I125" s="31">
        <f t="shared" si="48"/>
        <v>79.589999999999989</v>
      </c>
      <c r="J125" s="31">
        <f t="shared" si="48"/>
        <v>558.75</v>
      </c>
      <c r="K125" s="47"/>
      <c r="L125" s="31">
        <f t="shared" ref="L125" si="49">SUM(L118:L124)</f>
        <v>77.760000000000005</v>
      </c>
    </row>
    <row r="126" spans="1:12" ht="14.4">
      <c r="A126" s="33">
        <f>A118</f>
        <v>2</v>
      </c>
      <c r="B126" s="33">
        <f>B118</f>
        <v>1</v>
      </c>
      <c r="C126" s="34" t="s">
        <v>35</v>
      </c>
      <c r="D126" s="22" t="s">
        <v>36</v>
      </c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39"/>
      <c r="B127" s="20"/>
      <c r="C127" s="21"/>
      <c r="D127" s="22" t="s">
        <v>37</v>
      </c>
      <c r="E127" s="23"/>
      <c r="F127" s="24"/>
      <c r="G127" s="24"/>
      <c r="H127" s="24"/>
      <c r="I127" s="24"/>
      <c r="J127" s="24"/>
      <c r="K127" s="46"/>
      <c r="L127" s="24"/>
    </row>
    <row r="128" spans="1:12" ht="14.4">
      <c r="A128" s="39"/>
      <c r="B128" s="20"/>
      <c r="C128" s="21"/>
      <c r="D128" s="22" t="s">
        <v>38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2" t="s">
        <v>39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2" t="s">
        <v>40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2" t="s">
        <v>41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2" t="s">
        <v>32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/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/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40"/>
      <c r="B135" s="27"/>
      <c r="C135" s="28"/>
      <c r="D135" s="29" t="s">
        <v>34</v>
      </c>
      <c r="E135" s="30"/>
      <c r="F135" s="31">
        <f>SUM(F126:F134)</f>
        <v>0</v>
      </c>
      <c r="G135" s="31">
        <f t="shared" ref="G135:J135" si="50">SUM(G126:G134)</f>
        <v>0</v>
      </c>
      <c r="H135" s="31">
        <f t="shared" si="50"/>
        <v>0</v>
      </c>
      <c r="I135" s="31">
        <f t="shared" si="50"/>
        <v>0</v>
      </c>
      <c r="J135" s="31">
        <f t="shared" si="50"/>
        <v>0</v>
      </c>
      <c r="K135" s="47"/>
      <c r="L135" s="31">
        <f t="shared" ref="L135" si="51">SUM(L126:L134)</f>
        <v>0</v>
      </c>
    </row>
    <row r="136" spans="1:12" ht="15" thickBot="1">
      <c r="A136" s="41">
        <f>A118</f>
        <v>2</v>
      </c>
      <c r="B136" s="41">
        <f>B118</f>
        <v>1</v>
      </c>
      <c r="C136" s="58" t="s">
        <v>42</v>
      </c>
      <c r="D136" s="59"/>
      <c r="E136" s="37"/>
      <c r="F136" s="38">
        <f>F125+F135</f>
        <v>500</v>
      </c>
      <c r="G136" s="38">
        <f t="shared" ref="G136" si="52">G125+G135</f>
        <v>20.139999999999997</v>
      </c>
      <c r="H136" s="38">
        <f t="shared" ref="H136" si="53">H125+H135</f>
        <v>18.779999999999998</v>
      </c>
      <c r="I136" s="38">
        <f t="shared" ref="I136" si="54">I125+I135</f>
        <v>79.589999999999989</v>
      </c>
      <c r="J136" s="38">
        <f t="shared" ref="J136:L136" si="55">J125+J135</f>
        <v>558.75</v>
      </c>
      <c r="K136" s="38"/>
      <c r="L136" s="38">
        <f t="shared" si="55"/>
        <v>77.760000000000005</v>
      </c>
    </row>
    <row r="137" spans="1:12" ht="14.4">
      <c r="A137" s="13">
        <v>2</v>
      </c>
      <c r="B137" s="14">
        <v>2</v>
      </c>
      <c r="C137" s="15" t="s">
        <v>26</v>
      </c>
      <c r="D137" s="22" t="s">
        <v>27</v>
      </c>
      <c r="E137" s="17" t="s">
        <v>51</v>
      </c>
      <c r="F137" s="18">
        <v>153</v>
      </c>
      <c r="G137" s="18">
        <v>3.08</v>
      </c>
      <c r="H137" s="18">
        <v>6.25</v>
      </c>
      <c r="I137" s="18">
        <v>20.47</v>
      </c>
      <c r="J137" s="18">
        <v>150.44999999999999</v>
      </c>
      <c r="K137" s="45">
        <v>312</v>
      </c>
      <c r="L137" s="18">
        <v>77.760000000000005</v>
      </c>
    </row>
    <row r="138" spans="1:12" ht="14.4">
      <c r="A138" s="19"/>
      <c r="B138" s="20"/>
      <c r="C138" s="21"/>
      <c r="D138" s="25" t="s">
        <v>58</v>
      </c>
      <c r="E138" s="23" t="s">
        <v>77</v>
      </c>
      <c r="F138" s="24">
        <v>60</v>
      </c>
      <c r="G138" s="24">
        <v>1.84</v>
      </c>
      <c r="H138" s="24">
        <v>3.74</v>
      </c>
      <c r="I138" s="24">
        <v>9.7799999999999994</v>
      </c>
      <c r="J138" s="24">
        <v>78.42</v>
      </c>
      <c r="K138" s="46">
        <v>52</v>
      </c>
      <c r="L138" s="24"/>
    </row>
    <row r="139" spans="1:12" ht="14.4">
      <c r="A139" s="19"/>
      <c r="B139" s="20"/>
      <c r="C139" s="21"/>
      <c r="D139" s="22" t="s">
        <v>30</v>
      </c>
      <c r="E139" s="23" t="s">
        <v>59</v>
      </c>
      <c r="F139" s="24">
        <v>200</v>
      </c>
      <c r="G139" s="24">
        <v>0.16</v>
      </c>
      <c r="H139" s="24">
        <v>0.1</v>
      </c>
      <c r="I139" s="24">
        <v>17.899999999999999</v>
      </c>
      <c r="J139" s="24">
        <v>74.599999999999994</v>
      </c>
      <c r="K139" s="46">
        <v>342</v>
      </c>
      <c r="L139" s="24"/>
    </row>
    <row r="140" spans="1:12" ht="14.4">
      <c r="A140" s="19"/>
      <c r="B140" s="20"/>
      <c r="C140" s="21"/>
      <c r="D140" s="22" t="s">
        <v>78</v>
      </c>
      <c r="E140" s="63" t="s">
        <v>33</v>
      </c>
      <c r="F140" s="24">
        <v>30</v>
      </c>
      <c r="G140" s="24">
        <v>1.98</v>
      </c>
      <c r="H140" s="24">
        <v>0.36</v>
      </c>
      <c r="I140" s="24">
        <v>11.88</v>
      </c>
      <c r="J140" s="24">
        <v>59.4</v>
      </c>
      <c r="K140" s="46"/>
      <c r="L140" s="24"/>
    </row>
    <row r="141" spans="1:12" ht="15.75" customHeight="1">
      <c r="A141" s="19"/>
      <c r="B141" s="20"/>
      <c r="C141" s="21"/>
      <c r="D141" s="25" t="s">
        <v>60</v>
      </c>
      <c r="E141" s="23" t="s">
        <v>61</v>
      </c>
      <c r="F141" s="24">
        <v>100</v>
      </c>
      <c r="G141" s="24">
        <v>9.0500000000000007</v>
      </c>
      <c r="H141" s="24">
        <v>6.09</v>
      </c>
      <c r="I141" s="24">
        <v>3.8</v>
      </c>
      <c r="J141" s="24">
        <v>105</v>
      </c>
      <c r="K141" s="46">
        <v>229</v>
      </c>
      <c r="L141" s="24"/>
    </row>
    <row r="142" spans="1:12" ht="14.4">
      <c r="A142" s="19"/>
      <c r="B142" s="20"/>
      <c r="C142" s="21"/>
      <c r="D142" s="25"/>
      <c r="E142" s="23"/>
      <c r="F142" s="24"/>
      <c r="G142" s="24"/>
      <c r="H142" s="24"/>
      <c r="I142" s="24"/>
      <c r="J142" s="24"/>
      <c r="K142" s="46"/>
      <c r="L142" s="24"/>
    </row>
    <row r="143" spans="1:12" ht="14.4">
      <c r="A143" s="19"/>
      <c r="B143" s="20"/>
      <c r="C143" s="21"/>
      <c r="D143" s="25"/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26"/>
      <c r="B144" s="27"/>
      <c r="C144" s="28"/>
      <c r="D144" s="29" t="s">
        <v>34</v>
      </c>
      <c r="E144" s="30"/>
      <c r="F144" s="31">
        <f>SUM(F137:F143)</f>
        <v>543</v>
      </c>
      <c r="G144" s="31">
        <f t="shared" ref="G144:J144" si="56">SUM(G137:G143)</f>
        <v>16.11</v>
      </c>
      <c r="H144" s="31">
        <f t="shared" si="56"/>
        <v>16.54</v>
      </c>
      <c r="I144" s="31">
        <f t="shared" si="56"/>
        <v>63.83</v>
      </c>
      <c r="J144" s="31">
        <f t="shared" si="56"/>
        <v>467.87</v>
      </c>
      <c r="K144" s="47"/>
      <c r="L144" s="31">
        <f t="shared" ref="L144" si="57">SUM(L137:L143)</f>
        <v>77.760000000000005</v>
      </c>
    </row>
    <row r="145" spans="1:12" ht="14.4">
      <c r="A145" s="32">
        <f>A137</f>
        <v>2</v>
      </c>
      <c r="B145" s="33">
        <f>B137</f>
        <v>2</v>
      </c>
      <c r="C145" s="34" t="s">
        <v>35</v>
      </c>
      <c r="D145" s="22" t="s">
        <v>36</v>
      </c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19"/>
      <c r="B146" s="20"/>
      <c r="C146" s="21"/>
      <c r="D146" s="22" t="s">
        <v>37</v>
      </c>
      <c r="E146" s="23"/>
      <c r="F146" s="24"/>
      <c r="G146" s="24"/>
      <c r="H146" s="24"/>
      <c r="I146" s="24"/>
      <c r="J146" s="24"/>
      <c r="K146" s="46"/>
      <c r="L146" s="24"/>
    </row>
    <row r="147" spans="1:12" ht="14.4">
      <c r="A147" s="19"/>
      <c r="B147" s="20"/>
      <c r="C147" s="21"/>
      <c r="D147" s="22" t="s">
        <v>38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2" t="s">
        <v>39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2" t="s">
        <v>40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2" t="s">
        <v>41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2" t="s">
        <v>32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/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/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26"/>
      <c r="B154" s="27"/>
      <c r="C154" s="28"/>
      <c r="D154" s="29" t="s">
        <v>34</v>
      </c>
      <c r="E154" s="30"/>
      <c r="F154" s="31">
        <f>SUM(F145:F153)</f>
        <v>0</v>
      </c>
      <c r="G154" s="31">
        <f t="shared" ref="G154:J154" si="58">SUM(G145:G153)</f>
        <v>0</v>
      </c>
      <c r="H154" s="31">
        <f t="shared" si="58"/>
        <v>0</v>
      </c>
      <c r="I154" s="31">
        <f t="shared" si="58"/>
        <v>0</v>
      </c>
      <c r="J154" s="31">
        <f t="shared" si="58"/>
        <v>0</v>
      </c>
      <c r="K154" s="47"/>
      <c r="L154" s="31">
        <f t="shared" ref="L154" si="59">SUM(L145:L153)</f>
        <v>0</v>
      </c>
    </row>
    <row r="155" spans="1:12" ht="15" thickBot="1">
      <c r="A155" s="35">
        <f>A137</f>
        <v>2</v>
      </c>
      <c r="B155" s="36">
        <f>B137</f>
        <v>2</v>
      </c>
      <c r="C155" s="58" t="s">
        <v>42</v>
      </c>
      <c r="D155" s="59"/>
      <c r="E155" s="37"/>
      <c r="F155" s="38">
        <f>F144+F154</f>
        <v>543</v>
      </c>
      <c r="G155" s="38">
        <f t="shared" ref="G155" si="60">G144+G154</f>
        <v>16.11</v>
      </c>
      <c r="H155" s="38">
        <f t="shared" ref="H155" si="61">H144+H154</f>
        <v>16.54</v>
      </c>
      <c r="I155" s="38">
        <f t="shared" ref="I155" si="62">I144+I154</f>
        <v>63.83</v>
      </c>
      <c r="J155" s="38">
        <f t="shared" ref="J155:L155" si="63">J144+J154</f>
        <v>467.87</v>
      </c>
      <c r="K155" s="38"/>
      <c r="L155" s="38">
        <f t="shared" si="63"/>
        <v>77.760000000000005</v>
      </c>
    </row>
    <row r="156" spans="1:12" ht="14.4">
      <c r="A156" s="13">
        <v>2</v>
      </c>
      <c r="B156" s="14">
        <v>3</v>
      </c>
      <c r="C156" s="15" t="s">
        <v>26</v>
      </c>
      <c r="D156" s="16" t="s">
        <v>27</v>
      </c>
      <c r="E156" s="17" t="s">
        <v>62</v>
      </c>
      <c r="F156" s="18">
        <v>200</v>
      </c>
      <c r="G156" s="18">
        <v>15.95</v>
      </c>
      <c r="H156" s="18">
        <v>19.55</v>
      </c>
      <c r="I156" s="18">
        <v>39.75</v>
      </c>
      <c r="J156" s="18">
        <v>408.42</v>
      </c>
      <c r="K156" s="45">
        <v>265</v>
      </c>
      <c r="L156" s="18">
        <v>77.760000000000005</v>
      </c>
    </row>
    <row r="157" spans="1:12" ht="14.4">
      <c r="A157" s="19"/>
      <c r="B157" s="20"/>
      <c r="C157" s="21"/>
      <c r="D157" s="22" t="s">
        <v>44</v>
      </c>
      <c r="E157" s="23" t="s">
        <v>45</v>
      </c>
      <c r="F157" s="24">
        <v>100</v>
      </c>
      <c r="G157" s="24">
        <v>0.4</v>
      </c>
      <c r="H157" s="24">
        <v>0.4</v>
      </c>
      <c r="I157" s="24">
        <v>9.8000000000000007</v>
      </c>
      <c r="J157" s="24">
        <v>47</v>
      </c>
      <c r="K157" s="46"/>
      <c r="L157" s="24"/>
    </row>
    <row r="158" spans="1:12" ht="14.4">
      <c r="A158" s="19"/>
      <c r="B158" s="20"/>
      <c r="C158" s="21"/>
      <c r="D158" s="22" t="s">
        <v>30</v>
      </c>
      <c r="E158" s="23" t="s">
        <v>63</v>
      </c>
      <c r="F158" s="24">
        <v>200</v>
      </c>
      <c r="G158" s="24">
        <v>7.0000000000000007E-2</v>
      </c>
      <c r="H158" s="24">
        <v>0.02</v>
      </c>
      <c r="I158" s="24">
        <v>10.01</v>
      </c>
      <c r="J158" s="24">
        <v>40</v>
      </c>
      <c r="K158" s="46">
        <v>376</v>
      </c>
      <c r="L158" s="24"/>
    </row>
    <row r="159" spans="1:12" ht="14.4">
      <c r="A159" s="19"/>
      <c r="B159" s="20"/>
      <c r="C159" s="21"/>
      <c r="D159" s="22" t="s">
        <v>41</v>
      </c>
      <c r="E159" s="23" t="s">
        <v>52</v>
      </c>
      <c r="F159" s="24">
        <v>25</v>
      </c>
      <c r="G159" s="24">
        <v>1.9</v>
      </c>
      <c r="H159" s="24">
        <v>0.2</v>
      </c>
      <c r="I159" s="24">
        <v>12.3</v>
      </c>
      <c r="J159" s="24">
        <v>58.75</v>
      </c>
      <c r="K159" s="46"/>
      <c r="L159" s="24"/>
    </row>
    <row r="160" spans="1:12" ht="14.4">
      <c r="A160" s="19"/>
      <c r="B160" s="20"/>
      <c r="C160" s="21"/>
      <c r="D160" s="22" t="s">
        <v>32</v>
      </c>
      <c r="E160" s="23" t="s">
        <v>33</v>
      </c>
      <c r="F160" s="24">
        <v>20</v>
      </c>
      <c r="G160" s="24">
        <v>1.32</v>
      </c>
      <c r="H160" s="24">
        <v>0.24</v>
      </c>
      <c r="I160" s="24">
        <v>7.92</v>
      </c>
      <c r="J160" s="24">
        <v>39.6</v>
      </c>
      <c r="K160" s="46"/>
      <c r="L160" s="24"/>
    </row>
    <row r="161" spans="1:12" ht="14.4">
      <c r="A161" s="19"/>
      <c r="B161" s="20"/>
      <c r="C161" s="21"/>
      <c r="D161" s="25"/>
      <c r="E161" s="23"/>
      <c r="F161" s="24"/>
      <c r="G161" s="24"/>
      <c r="H161" s="24"/>
      <c r="I161" s="24"/>
      <c r="J161" s="24"/>
      <c r="K161" s="46"/>
      <c r="L161" s="24"/>
    </row>
    <row r="162" spans="1:12" ht="14.4">
      <c r="A162" s="19"/>
      <c r="B162" s="20"/>
      <c r="C162" s="21"/>
      <c r="D162" s="25"/>
      <c r="E162" s="23"/>
      <c r="F162" s="24"/>
      <c r="G162" s="24"/>
      <c r="H162" s="24"/>
      <c r="I162" s="24"/>
      <c r="J162" s="24"/>
      <c r="K162" s="46"/>
      <c r="L162" s="24"/>
    </row>
    <row r="163" spans="1:12" ht="14.4">
      <c r="A163" s="26"/>
      <c r="B163" s="27"/>
      <c r="C163" s="28"/>
      <c r="D163" s="29" t="s">
        <v>34</v>
      </c>
      <c r="E163" s="30"/>
      <c r="F163" s="31">
        <f>SUM(F156:F162)</f>
        <v>545</v>
      </c>
      <c r="G163" s="31">
        <f t="shared" ref="G163:J163" si="64">SUM(G156:G162)</f>
        <v>19.639999999999997</v>
      </c>
      <c r="H163" s="31">
        <f t="shared" si="64"/>
        <v>20.409999999999997</v>
      </c>
      <c r="I163" s="31">
        <f t="shared" si="64"/>
        <v>79.78</v>
      </c>
      <c r="J163" s="31">
        <f t="shared" si="64"/>
        <v>593.7700000000001</v>
      </c>
      <c r="K163" s="47"/>
      <c r="L163" s="31">
        <f t="shared" ref="L163" si="65">SUM(L156:L162)</f>
        <v>77.760000000000005</v>
      </c>
    </row>
    <row r="164" spans="1:12" ht="14.4">
      <c r="A164" s="32">
        <f>A156</f>
        <v>2</v>
      </c>
      <c r="B164" s="33">
        <f>B156</f>
        <v>3</v>
      </c>
      <c r="C164" s="34" t="s">
        <v>35</v>
      </c>
      <c r="D164" s="22" t="s">
        <v>36</v>
      </c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19"/>
      <c r="B165" s="20"/>
      <c r="C165" s="21"/>
      <c r="D165" s="22" t="s">
        <v>37</v>
      </c>
      <c r="E165" s="23"/>
      <c r="F165" s="24"/>
      <c r="G165" s="24"/>
      <c r="H165" s="24"/>
      <c r="I165" s="24"/>
      <c r="J165" s="24"/>
      <c r="K165" s="46"/>
      <c r="L165" s="24"/>
    </row>
    <row r="166" spans="1:12" ht="14.4">
      <c r="A166" s="19"/>
      <c r="B166" s="20"/>
      <c r="C166" s="21"/>
      <c r="D166" s="22" t="s">
        <v>38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2" t="s">
        <v>39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2" t="s">
        <v>40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2" t="s">
        <v>41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2" t="s">
        <v>32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/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/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26"/>
      <c r="B173" s="27"/>
      <c r="C173" s="28"/>
      <c r="D173" s="29" t="s">
        <v>34</v>
      </c>
      <c r="E173" s="30"/>
      <c r="F173" s="31">
        <f>SUM(F164:F172)</f>
        <v>0</v>
      </c>
      <c r="G173" s="31">
        <f t="shared" ref="G173:J173" si="66">SUM(G164:G172)</f>
        <v>0</v>
      </c>
      <c r="H173" s="31">
        <f t="shared" si="66"/>
        <v>0</v>
      </c>
      <c r="I173" s="31">
        <f t="shared" si="66"/>
        <v>0</v>
      </c>
      <c r="J173" s="31">
        <f t="shared" si="66"/>
        <v>0</v>
      </c>
      <c r="K173" s="47"/>
      <c r="L173" s="31">
        <f t="shared" ref="L173" si="67">SUM(L164:L172)</f>
        <v>0</v>
      </c>
    </row>
    <row r="174" spans="1:12" ht="15" thickBot="1">
      <c r="A174" s="35">
        <f>A156</f>
        <v>2</v>
      </c>
      <c r="B174" s="36">
        <f>B156</f>
        <v>3</v>
      </c>
      <c r="C174" s="58" t="s">
        <v>42</v>
      </c>
      <c r="D174" s="59"/>
      <c r="E174" s="37"/>
      <c r="F174" s="38">
        <f>F163+F173</f>
        <v>545</v>
      </c>
      <c r="G174" s="38">
        <f t="shared" ref="G174" si="68">G163+G173</f>
        <v>19.639999999999997</v>
      </c>
      <c r="H174" s="38">
        <f t="shared" ref="H174" si="69">H163+H173</f>
        <v>20.409999999999997</v>
      </c>
      <c r="I174" s="38">
        <f t="shared" ref="I174" si="70">I163+I173</f>
        <v>79.78</v>
      </c>
      <c r="J174" s="38">
        <f t="shared" ref="J174:L174" si="71">J163+J173</f>
        <v>593.7700000000001</v>
      </c>
      <c r="K174" s="38"/>
      <c r="L174" s="38">
        <f t="shared" si="71"/>
        <v>77.760000000000005</v>
      </c>
    </row>
    <row r="175" spans="1:12" ht="26.4">
      <c r="A175" s="13">
        <v>2</v>
      </c>
      <c r="B175" s="14">
        <v>4</v>
      </c>
      <c r="C175" s="15" t="s">
        <v>26</v>
      </c>
      <c r="D175" s="16" t="s">
        <v>27</v>
      </c>
      <c r="E175" s="17" t="s">
        <v>28</v>
      </c>
      <c r="F175" s="18">
        <v>228</v>
      </c>
      <c r="G175" s="18">
        <v>11.43</v>
      </c>
      <c r="H175" s="18">
        <v>11.41</v>
      </c>
      <c r="I175" s="18">
        <v>31.29</v>
      </c>
      <c r="J175" s="18">
        <v>276.75</v>
      </c>
      <c r="K175" s="45" t="s">
        <v>29</v>
      </c>
      <c r="L175" s="18">
        <v>77.760000000000005</v>
      </c>
    </row>
    <row r="176" spans="1:12" ht="14.4">
      <c r="A176" s="19"/>
      <c r="B176" s="20"/>
      <c r="C176" s="21"/>
      <c r="D176" s="25"/>
      <c r="E176" s="23" t="s">
        <v>79</v>
      </c>
      <c r="F176" s="24">
        <v>60</v>
      </c>
      <c r="G176" s="24">
        <v>1.0900000000000001</v>
      </c>
      <c r="H176" s="24">
        <v>1.31</v>
      </c>
      <c r="I176" s="24">
        <v>16.95</v>
      </c>
      <c r="J176" s="24">
        <v>60.16</v>
      </c>
      <c r="K176" s="46" t="s">
        <v>29</v>
      </c>
      <c r="L176" s="24"/>
    </row>
    <row r="177" spans="1:12" ht="14.4">
      <c r="A177" s="19"/>
      <c r="B177" s="20"/>
      <c r="C177" s="21"/>
      <c r="D177" s="22" t="s">
        <v>30</v>
      </c>
      <c r="E177" s="23" t="s">
        <v>64</v>
      </c>
      <c r="F177" s="24">
        <v>200</v>
      </c>
      <c r="G177" s="24">
        <v>1.58</v>
      </c>
      <c r="H177" s="24">
        <v>3.54</v>
      </c>
      <c r="I177" s="24">
        <v>7.6</v>
      </c>
      <c r="J177" s="24">
        <v>78.599999999999994</v>
      </c>
      <c r="K177" s="46">
        <v>382</v>
      </c>
      <c r="L177" s="24"/>
    </row>
    <row r="178" spans="1:12" ht="14.4">
      <c r="A178" s="19"/>
      <c r="B178" s="20"/>
      <c r="C178" s="21"/>
      <c r="D178" s="22" t="s">
        <v>41</v>
      </c>
      <c r="E178" s="23" t="s">
        <v>52</v>
      </c>
      <c r="F178" s="24">
        <v>25</v>
      </c>
      <c r="G178" s="24">
        <v>1.9</v>
      </c>
      <c r="H178" s="24">
        <v>0.2</v>
      </c>
      <c r="I178" s="24">
        <v>12.3</v>
      </c>
      <c r="J178" s="24">
        <v>58.75</v>
      </c>
      <c r="K178" s="46"/>
      <c r="L178" s="24"/>
    </row>
    <row r="179" spans="1:12" ht="14.4">
      <c r="A179" s="19"/>
      <c r="B179" s="20"/>
      <c r="C179" s="21"/>
      <c r="D179" s="25"/>
      <c r="E179" s="23"/>
      <c r="F179" s="24"/>
      <c r="G179" s="24"/>
      <c r="H179" s="24"/>
      <c r="I179" s="24"/>
      <c r="J179" s="24"/>
      <c r="K179" s="46"/>
      <c r="L179" s="24"/>
    </row>
    <row r="180" spans="1:12" ht="14.4">
      <c r="A180" s="19"/>
      <c r="B180" s="20"/>
      <c r="C180" s="21"/>
      <c r="D180" s="25"/>
      <c r="E180" s="23"/>
      <c r="F180" s="24"/>
      <c r="G180" s="24"/>
      <c r="H180" s="24"/>
      <c r="I180" s="24"/>
      <c r="J180" s="24"/>
      <c r="K180" s="46"/>
      <c r="L180" s="24"/>
    </row>
    <row r="181" spans="1:12" ht="14.4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26"/>
      <c r="B182" s="27"/>
      <c r="C182" s="28"/>
      <c r="D182" s="29" t="s">
        <v>34</v>
      </c>
      <c r="E182" s="30"/>
      <c r="F182" s="31">
        <f>SUM(F175:F181)</f>
        <v>513</v>
      </c>
      <c r="G182" s="31">
        <f t="shared" ref="G182:J182" si="72">SUM(G175:G181)</f>
        <v>16</v>
      </c>
      <c r="H182" s="31">
        <f t="shared" si="72"/>
        <v>16.46</v>
      </c>
      <c r="I182" s="31">
        <f t="shared" si="72"/>
        <v>68.14</v>
      </c>
      <c r="J182" s="31">
        <f t="shared" si="72"/>
        <v>474.26</v>
      </c>
      <c r="K182" s="47"/>
      <c r="L182" s="31">
        <f t="shared" ref="L182" si="73">SUM(L175:L181)</f>
        <v>77.760000000000005</v>
      </c>
    </row>
    <row r="183" spans="1:12" ht="15.75" customHeight="1">
      <c r="A183" s="32">
        <f>A175</f>
        <v>2</v>
      </c>
      <c r="B183" s="33">
        <f>B175</f>
        <v>4</v>
      </c>
      <c r="C183" s="34" t="s">
        <v>35</v>
      </c>
      <c r="D183" s="22" t="s">
        <v>36</v>
      </c>
      <c r="E183" s="23"/>
      <c r="F183" s="24"/>
      <c r="G183" s="24"/>
      <c r="H183" s="24"/>
      <c r="I183" s="24"/>
      <c r="J183" s="24"/>
      <c r="K183" s="46"/>
      <c r="L183" s="24"/>
    </row>
    <row r="184" spans="1:12" ht="14.4">
      <c r="A184" s="19"/>
      <c r="B184" s="20"/>
      <c r="C184" s="21"/>
      <c r="D184" s="22" t="s">
        <v>37</v>
      </c>
      <c r="E184" s="23"/>
      <c r="F184" s="24"/>
      <c r="G184" s="24"/>
      <c r="H184" s="24"/>
      <c r="I184" s="24"/>
      <c r="J184" s="24"/>
      <c r="K184" s="46"/>
      <c r="L184" s="24"/>
    </row>
    <row r="185" spans="1:12" ht="14.4">
      <c r="A185" s="19"/>
      <c r="B185" s="20"/>
      <c r="C185" s="21"/>
      <c r="D185" s="22" t="s">
        <v>38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2" t="s">
        <v>39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2" t="s">
        <v>40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2" t="s">
        <v>41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2" t="s">
        <v>32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/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/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26"/>
      <c r="B192" s="27"/>
      <c r="C192" s="28"/>
      <c r="D192" s="29" t="s">
        <v>34</v>
      </c>
      <c r="E192" s="30"/>
      <c r="F192" s="31">
        <f>SUM(F183:F191)</f>
        <v>0</v>
      </c>
      <c r="G192" s="31">
        <f t="shared" ref="G192:J192" si="74">SUM(G183:G191)</f>
        <v>0</v>
      </c>
      <c r="H192" s="31">
        <f t="shared" si="74"/>
        <v>0</v>
      </c>
      <c r="I192" s="31">
        <f t="shared" si="74"/>
        <v>0</v>
      </c>
      <c r="J192" s="31">
        <f t="shared" si="74"/>
        <v>0</v>
      </c>
      <c r="K192" s="47"/>
      <c r="L192" s="31">
        <f t="shared" ref="L192" si="75">SUM(L183:L191)</f>
        <v>0</v>
      </c>
    </row>
    <row r="193" spans="1:12" ht="15" thickBot="1">
      <c r="A193" s="35">
        <f>A175</f>
        <v>2</v>
      </c>
      <c r="B193" s="36">
        <f>B175</f>
        <v>4</v>
      </c>
      <c r="C193" s="58" t="s">
        <v>42</v>
      </c>
      <c r="D193" s="59"/>
      <c r="E193" s="37"/>
      <c r="F193" s="38">
        <f>F182+F192</f>
        <v>513</v>
      </c>
      <c r="G193" s="38">
        <f t="shared" ref="G193" si="76">G182+G192</f>
        <v>16</v>
      </c>
      <c r="H193" s="38">
        <f t="shared" ref="H193" si="77">H182+H192</f>
        <v>16.46</v>
      </c>
      <c r="I193" s="38">
        <f t="shared" ref="I193" si="78">I182+I192</f>
        <v>68.14</v>
      </c>
      <c r="J193" s="38">
        <f t="shared" ref="J193:L193" si="79">J182+J192</f>
        <v>474.26</v>
      </c>
      <c r="K193" s="38"/>
      <c r="L193" s="38">
        <f t="shared" si="79"/>
        <v>77.760000000000005</v>
      </c>
    </row>
    <row r="194" spans="1:12" ht="14.4">
      <c r="A194" s="13">
        <v>2</v>
      </c>
      <c r="B194" s="14">
        <v>5</v>
      </c>
      <c r="C194" s="15" t="s">
        <v>26</v>
      </c>
      <c r="D194" s="16" t="s">
        <v>27</v>
      </c>
      <c r="E194" s="17" t="s">
        <v>65</v>
      </c>
      <c r="F194" s="18">
        <v>200</v>
      </c>
      <c r="G194" s="18">
        <v>12.48</v>
      </c>
      <c r="H194" s="18">
        <v>15.68</v>
      </c>
      <c r="I194" s="18">
        <v>19.34</v>
      </c>
      <c r="J194" s="18">
        <v>271.5</v>
      </c>
      <c r="K194" s="45">
        <v>143.24100000000001</v>
      </c>
      <c r="L194" s="18">
        <v>77.760000000000005</v>
      </c>
    </row>
    <row r="195" spans="1:12" ht="14.4">
      <c r="A195" s="19"/>
      <c r="B195" s="20"/>
      <c r="C195" s="21"/>
      <c r="D195" s="22" t="s">
        <v>30</v>
      </c>
      <c r="E195" s="23" t="s">
        <v>31</v>
      </c>
      <c r="F195" s="24">
        <v>200</v>
      </c>
      <c r="G195" s="24">
        <v>0.66</v>
      </c>
      <c r="H195" s="24">
        <v>0.09</v>
      </c>
      <c r="I195" s="24">
        <v>22.03</v>
      </c>
      <c r="J195" s="24">
        <v>92.8</v>
      </c>
      <c r="K195" s="46">
        <v>349</v>
      </c>
      <c r="L195" s="24"/>
    </row>
    <row r="196" spans="1:12" ht="14.4">
      <c r="A196" s="19"/>
      <c r="B196" s="20"/>
      <c r="C196" s="21"/>
      <c r="D196" s="22" t="s">
        <v>44</v>
      </c>
      <c r="E196" s="23" t="s">
        <v>66</v>
      </c>
      <c r="F196" s="24">
        <v>180</v>
      </c>
      <c r="G196" s="24">
        <v>1.62</v>
      </c>
      <c r="H196" s="24">
        <v>0.36</v>
      </c>
      <c r="I196" s="24">
        <v>14.58</v>
      </c>
      <c r="J196" s="24">
        <v>77.400000000000006</v>
      </c>
      <c r="K196" s="46"/>
      <c r="L196" s="24"/>
    </row>
    <row r="197" spans="1:12" ht="14.4">
      <c r="A197" s="19"/>
      <c r="B197" s="20"/>
      <c r="C197" s="21"/>
      <c r="D197" s="22" t="s">
        <v>32</v>
      </c>
      <c r="E197" s="23" t="s">
        <v>33</v>
      </c>
      <c r="F197" s="24">
        <v>20</v>
      </c>
      <c r="G197" s="24">
        <v>1.32</v>
      </c>
      <c r="H197" s="24">
        <v>0.24</v>
      </c>
      <c r="I197" s="24">
        <v>7.92</v>
      </c>
      <c r="J197" s="24">
        <v>39.6</v>
      </c>
      <c r="K197" s="46"/>
      <c r="L197" s="24"/>
    </row>
    <row r="198" spans="1:12" ht="14.4">
      <c r="A198" s="19"/>
      <c r="B198" s="20"/>
      <c r="C198" s="21"/>
      <c r="D198" s="25"/>
      <c r="E198" s="23"/>
      <c r="F198" s="24"/>
      <c r="G198" s="24"/>
      <c r="H198" s="24"/>
      <c r="I198" s="24"/>
      <c r="J198" s="24"/>
      <c r="K198" s="46"/>
      <c r="L198" s="24"/>
    </row>
    <row r="199" spans="1:12" ht="14.4">
      <c r="A199" s="19"/>
      <c r="B199" s="20"/>
      <c r="C199" s="21"/>
      <c r="D199" s="25"/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6"/>
      <c r="L200" s="24"/>
    </row>
    <row r="201" spans="1:12" ht="14.4">
      <c r="A201" s="26"/>
      <c r="B201" s="27"/>
      <c r="C201" s="28"/>
      <c r="D201" s="29" t="s">
        <v>34</v>
      </c>
      <c r="E201" s="30"/>
      <c r="F201" s="31">
        <f>SUM(F194:F200)</f>
        <v>600</v>
      </c>
      <c r="G201" s="31">
        <f t="shared" ref="G201:J201" si="80">SUM(G194:G200)</f>
        <v>16.080000000000002</v>
      </c>
      <c r="H201" s="31">
        <f t="shared" si="80"/>
        <v>16.369999999999997</v>
      </c>
      <c r="I201" s="31">
        <f t="shared" si="80"/>
        <v>63.870000000000005</v>
      </c>
      <c r="J201" s="31">
        <f t="shared" si="80"/>
        <v>481.30000000000007</v>
      </c>
      <c r="K201" s="47"/>
      <c r="L201" s="31">
        <f t="shared" ref="L201" si="81">SUM(L194:L200)</f>
        <v>77.760000000000005</v>
      </c>
    </row>
    <row r="202" spans="1:12" ht="15.75" customHeight="1">
      <c r="A202" s="32">
        <f>A194</f>
        <v>2</v>
      </c>
      <c r="B202" s="33">
        <f>B194</f>
        <v>5</v>
      </c>
      <c r="C202" s="34" t="s">
        <v>35</v>
      </c>
      <c r="D202" s="22" t="s">
        <v>36</v>
      </c>
      <c r="E202" s="23"/>
      <c r="F202" s="24"/>
      <c r="G202" s="24"/>
      <c r="H202" s="24"/>
      <c r="I202" s="24"/>
      <c r="J202" s="24"/>
      <c r="K202" s="46"/>
      <c r="L202" s="24"/>
    </row>
    <row r="203" spans="1:12" ht="14.4">
      <c r="A203" s="19"/>
      <c r="B203" s="20"/>
      <c r="C203" s="21"/>
      <c r="D203" s="22" t="s">
        <v>37</v>
      </c>
      <c r="E203" s="23"/>
      <c r="F203" s="24"/>
      <c r="G203" s="24"/>
      <c r="H203" s="24"/>
      <c r="I203" s="24"/>
      <c r="J203" s="24"/>
      <c r="K203" s="46"/>
      <c r="L203" s="24"/>
    </row>
    <row r="204" spans="1:12" ht="14.4">
      <c r="A204" s="19"/>
      <c r="B204" s="20"/>
      <c r="C204" s="21"/>
      <c r="D204" s="22" t="s">
        <v>38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2" t="s">
        <v>39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2" t="s">
        <v>40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2" t="s">
        <v>41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2" t="s">
        <v>32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/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/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26"/>
      <c r="B211" s="27"/>
      <c r="C211" s="28"/>
      <c r="D211" s="29" t="s">
        <v>34</v>
      </c>
      <c r="E211" s="30"/>
      <c r="F211" s="31">
        <f>SUM(F202:F210)</f>
        <v>0</v>
      </c>
      <c r="G211" s="31">
        <f t="shared" ref="G211:J211" si="82">SUM(G202:G210)</f>
        <v>0</v>
      </c>
      <c r="H211" s="31">
        <f t="shared" si="82"/>
        <v>0</v>
      </c>
      <c r="I211" s="31">
        <f t="shared" si="82"/>
        <v>0</v>
      </c>
      <c r="J211" s="31">
        <f t="shared" si="82"/>
        <v>0</v>
      </c>
      <c r="K211" s="47"/>
      <c r="L211" s="31">
        <f t="shared" ref="L211" si="83">SUM(L202:L210)</f>
        <v>0</v>
      </c>
    </row>
    <row r="212" spans="1:12" ht="15" thickBot="1">
      <c r="A212" s="35">
        <f>A194</f>
        <v>2</v>
      </c>
      <c r="B212" s="36">
        <f>B194</f>
        <v>5</v>
      </c>
      <c r="C212" s="58" t="s">
        <v>42</v>
      </c>
      <c r="D212" s="59"/>
      <c r="E212" s="37"/>
      <c r="F212" s="38">
        <f>F201+F211</f>
        <v>600</v>
      </c>
      <c r="G212" s="38">
        <f t="shared" ref="G212:J212" si="84">G201+G211</f>
        <v>16.080000000000002</v>
      </c>
      <c r="H212" s="38">
        <f t="shared" si="84"/>
        <v>16.369999999999997</v>
      </c>
      <c r="I212" s="38">
        <f t="shared" si="84"/>
        <v>63.870000000000005</v>
      </c>
      <c r="J212" s="38">
        <f t="shared" si="84"/>
        <v>481.30000000000007</v>
      </c>
      <c r="K212" s="38"/>
      <c r="L212" s="38">
        <f t="shared" ref="L212" si="85">L201+L211</f>
        <v>77.760000000000005</v>
      </c>
    </row>
    <row r="213" spans="1:12" ht="26.4">
      <c r="A213" s="13">
        <v>2</v>
      </c>
      <c r="B213" s="14">
        <v>6</v>
      </c>
      <c r="C213" s="15" t="s">
        <v>26</v>
      </c>
      <c r="D213" s="16" t="s">
        <v>27</v>
      </c>
      <c r="E213" s="17" t="s">
        <v>67</v>
      </c>
      <c r="F213" s="18">
        <v>228</v>
      </c>
      <c r="G213" s="18">
        <v>15.16</v>
      </c>
      <c r="H213" s="18">
        <v>16.190000000000001</v>
      </c>
      <c r="I213" s="18">
        <v>44.63</v>
      </c>
      <c r="J213" s="18">
        <v>386.76</v>
      </c>
      <c r="K213" s="45" t="s">
        <v>29</v>
      </c>
      <c r="L213" s="18">
        <v>77.760000000000005</v>
      </c>
    </row>
    <row r="214" spans="1:12" ht="14.4">
      <c r="A214" s="19"/>
      <c r="B214" s="20"/>
      <c r="C214" s="21"/>
      <c r="D214" s="25"/>
      <c r="E214" s="23" t="s">
        <v>80</v>
      </c>
      <c r="F214" s="24">
        <v>60</v>
      </c>
      <c r="G214" s="24">
        <v>0.65</v>
      </c>
      <c r="H214" s="24">
        <v>3.65</v>
      </c>
      <c r="I214" s="24">
        <v>6.72</v>
      </c>
      <c r="J214" s="24">
        <v>62.34</v>
      </c>
      <c r="K214" s="46">
        <v>47</v>
      </c>
      <c r="L214" s="24"/>
    </row>
    <row r="215" spans="1:12" ht="14.4">
      <c r="A215" s="19"/>
      <c r="B215" s="20"/>
      <c r="C215" s="21"/>
      <c r="D215" s="22" t="s">
        <v>30</v>
      </c>
      <c r="E215" s="23" t="s">
        <v>63</v>
      </c>
      <c r="F215" s="24">
        <v>200</v>
      </c>
      <c r="G215" s="24">
        <v>7.0000000000000007E-2</v>
      </c>
      <c r="H215" s="24">
        <v>0.02</v>
      </c>
      <c r="I215" s="24">
        <v>10.01</v>
      </c>
      <c r="J215" s="24">
        <v>40</v>
      </c>
      <c r="K215" s="46">
        <v>377</v>
      </c>
      <c r="L215" s="24"/>
    </row>
    <row r="216" spans="1:12" ht="14.4">
      <c r="A216" s="19"/>
      <c r="B216" s="20"/>
      <c r="C216" s="21"/>
      <c r="D216" s="22" t="s">
        <v>41</v>
      </c>
      <c r="E216" s="23" t="s">
        <v>52</v>
      </c>
      <c r="F216" s="24">
        <v>45</v>
      </c>
      <c r="G216" s="24">
        <v>3.42</v>
      </c>
      <c r="H216" s="24">
        <v>0.36</v>
      </c>
      <c r="I216" s="24">
        <v>22.14</v>
      </c>
      <c r="J216" s="24">
        <v>105.75</v>
      </c>
      <c r="K216" s="46"/>
      <c r="L216" s="24"/>
    </row>
    <row r="217" spans="1:12" ht="14.4">
      <c r="A217" s="19"/>
      <c r="B217" s="20"/>
      <c r="C217" s="21"/>
      <c r="D217" s="25"/>
      <c r="E217" s="23"/>
      <c r="F217" s="24"/>
      <c r="G217" s="24"/>
      <c r="H217" s="24"/>
      <c r="I217" s="24"/>
      <c r="J217" s="24"/>
      <c r="K217" s="46"/>
      <c r="L217" s="24"/>
    </row>
    <row r="218" spans="1:12" ht="14.4">
      <c r="A218" s="19"/>
      <c r="B218" s="20"/>
      <c r="C218" s="21"/>
      <c r="D218" s="25"/>
      <c r="E218" s="23"/>
      <c r="F218" s="24"/>
      <c r="G218" s="24"/>
      <c r="H218" s="24"/>
      <c r="I218" s="24"/>
      <c r="J218" s="24"/>
      <c r="K218" s="46"/>
      <c r="L218" s="24"/>
    </row>
    <row r="219" spans="1:12" ht="14.4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26"/>
      <c r="B220" s="27"/>
      <c r="C220" s="28"/>
      <c r="D220" s="29" t="s">
        <v>34</v>
      </c>
      <c r="E220" s="30"/>
      <c r="F220" s="31">
        <f>SUM(F213:F219)</f>
        <v>533</v>
      </c>
      <c r="G220" s="31">
        <f t="shared" ref="G220:J220" si="86">SUM(G213:G219)</f>
        <v>19.3</v>
      </c>
      <c r="H220" s="31">
        <f t="shared" si="86"/>
        <v>20.22</v>
      </c>
      <c r="I220" s="31">
        <f t="shared" si="86"/>
        <v>83.5</v>
      </c>
      <c r="J220" s="31">
        <f t="shared" si="86"/>
        <v>594.85</v>
      </c>
      <c r="K220" s="47"/>
      <c r="L220" s="31">
        <f t="shared" ref="L220" si="87">SUM(L213:L219)</f>
        <v>77.760000000000005</v>
      </c>
    </row>
    <row r="221" spans="1:12" ht="15.75" customHeight="1">
      <c r="A221" s="32">
        <f>A213</f>
        <v>2</v>
      </c>
      <c r="B221" s="33">
        <f>B213</f>
        <v>6</v>
      </c>
      <c r="C221" s="34" t="s">
        <v>35</v>
      </c>
      <c r="D221" s="22" t="s">
        <v>36</v>
      </c>
      <c r="E221" s="23"/>
      <c r="F221" s="24"/>
      <c r="G221" s="24"/>
      <c r="H221" s="24"/>
      <c r="I221" s="24"/>
      <c r="J221" s="24"/>
      <c r="K221" s="46"/>
      <c r="L221" s="24"/>
    </row>
    <row r="222" spans="1:12" ht="14.4">
      <c r="A222" s="19"/>
      <c r="B222" s="20"/>
      <c r="C222" s="21"/>
      <c r="D222" s="22" t="s">
        <v>37</v>
      </c>
      <c r="E222" s="23"/>
      <c r="F222" s="24"/>
      <c r="G222" s="24"/>
      <c r="H222" s="24"/>
      <c r="I222" s="24"/>
      <c r="J222" s="24"/>
      <c r="K222" s="46"/>
      <c r="L222" s="24"/>
    </row>
    <row r="223" spans="1:12" ht="14.4">
      <c r="A223" s="19"/>
      <c r="B223" s="20"/>
      <c r="C223" s="21"/>
      <c r="D223" s="22" t="s">
        <v>38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2" t="s">
        <v>39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2" t="s">
        <v>40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2" t="s">
        <v>41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2" t="s">
        <v>32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/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/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26"/>
      <c r="B230" s="27"/>
      <c r="C230" s="28"/>
      <c r="D230" s="29" t="s">
        <v>34</v>
      </c>
      <c r="E230" s="30"/>
      <c r="F230" s="31">
        <f>SUM(F221:F229)</f>
        <v>0</v>
      </c>
      <c r="G230" s="31">
        <f t="shared" ref="G230:J230" si="88">SUM(G221:G229)</f>
        <v>0</v>
      </c>
      <c r="H230" s="31">
        <f t="shared" si="88"/>
        <v>0</v>
      </c>
      <c r="I230" s="31">
        <f t="shared" si="88"/>
        <v>0</v>
      </c>
      <c r="J230" s="31">
        <f t="shared" si="88"/>
        <v>0</v>
      </c>
      <c r="K230" s="47"/>
      <c r="L230" s="31">
        <f t="shared" ref="L230" si="89">SUM(L221:L229)</f>
        <v>0</v>
      </c>
    </row>
    <row r="231" spans="1:12" ht="15" thickBot="1">
      <c r="A231" s="35">
        <f>A213</f>
        <v>2</v>
      </c>
      <c r="B231" s="36">
        <f>B213</f>
        <v>6</v>
      </c>
      <c r="C231" s="58" t="s">
        <v>42</v>
      </c>
      <c r="D231" s="59"/>
      <c r="E231" s="37"/>
      <c r="F231" s="38">
        <f>F220+F230</f>
        <v>533</v>
      </c>
      <c r="G231" s="38">
        <f t="shared" ref="G231:J231" si="90">G220+G230</f>
        <v>19.3</v>
      </c>
      <c r="H231" s="38">
        <f t="shared" si="90"/>
        <v>20.22</v>
      </c>
      <c r="I231" s="38">
        <f t="shared" si="90"/>
        <v>83.5</v>
      </c>
      <c r="J231" s="38">
        <f t="shared" si="90"/>
        <v>594.85</v>
      </c>
      <c r="K231" s="38"/>
      <c r="L231" s="38">
        <f t="shared" ref="L231" si="91">L220+L230</f>
        <v>77.760000000000005</v>
      </c>
    </row>
    <row r="232" spans="1:12" ht="13.8" thickBot="1">
      <c r="A232" s="48"/>
      <c r="B232" s="49"/>
      <c r="C232" s="55" t="s">
        <v>68</v>
      </c>
      <c r="D232" s="56"/>
      <c r="E232" s="57"/>
      <c r="F232" s="50">
        <f>(F24+F44+F63+F80+F98+F117+F136+F155+F174+F193+F212+F231)/(IF(F24=0,0,1)+IF(F44=0,0,1)+IF(F63=0,0,1)+IF(F80=0,0,1)+IF(F98=0,0,1)+IF(F117=0,0,1)+IF(F136=0,0,1)+IF(F155=0,0,1)+IF(F174=0,0,1)+IF(F193=0,0,1)+IF(F212=0,0,1)+IF(F231=0,0,1))</f>
        <v>534.58333333333337</v>
      </c>
      <c r="G232" s="50">
        <f>(G24+G44+G63+G80+G98+G117+G136+G155+G174+G193+G212+G231)/(IF(G24=0,0,1)+IF(G44=0,0,1)+IF(G63=0,0,1)+IF(G80=0,0,1)+IF(G98=0,0,1)+IF(G117=0,0,1)+IF(G136=0,0,1)+IF(G155=0,0,1)+IF(G174=0,0,1)+IF(G193=0,0,1)+IF(G212=0,0,1)+IF(G231=0,0,1))</f>
        <v>17.866666666666667</v>
      </c>
      <c r="H232" s="50">
        <f>(H24+H44+H63+H80+H98+H117+H136+H155+H174+H193+H212+H231)/(IF(H24=0,0,1)+IF(H44=0,0,1)+IF(H63=0,0,1)+IF(H80=0,0,1)+IF(H98=0,0,1)+IF(H117=0,0,1)+IF(H136=0,0,1)+IF(H155=0,0,1)+IF(H174=0,0,1)+IF(H193=0,0,1)+IF(H212=0,0,1)+IF(H231=0,0,1))</f>
        <v>18.004166666666666</v>
      </c>
      <c r="I232" s="50">
        <f>(I24+I44+I63+I80+I98+I117+I136+I155+I174+I193+I212+I231)/(IF(I24=0,0,1)+IF(I44=0,0,1)+IF(I63=0,0,1)+IF(I80=0,0,1)+IF(I98=0,0,1)+IF(I117=0,0,1)+IF(I136=0,0,1)+IF(I155=0,0,1)+IF(I174=0,0,1)+IF(I193=0,0,1)+IF(I212=0,0,1)+IF(I231=0,0,1))</f>
        <v>74.438333333333333</v>
      </c>
      <c r="J232" s="50">
        <f>(J24+J44+J63+J80+J98+J117+J136+J155+J174+J193+J212+J231)/(IF(J24=0,0,1)+IF(J44=0,0,1)+IF(J63=0,0,1)+IF(J80=0,0,1)+IF(J98=0,0,1)+IF(J117=0,0,1)+IF(J136=0,0,1)+IF(J155=0,0,1)+IF(J174=0,0,1)+IF(J193=0,0,1)+IF(J212=0,0,1)+IF(J231=0,0,1))</f>
        <v>534.61333333333334</v>
      </c>
      <c r="K232" s="50"/>
      <c r="L232" s="50">
        <f>(L24+L44+L63+L80+L98+L117+L136+L155+L174+L193+L212+L231)/(IF(L24=0,0,1)+IF(L44=0,0,1)+IF(L63=0,0,1)+IF(L80=0,0,1)+IF(L98=0,0,1)+IF(L117=0,0,1)+IF(L136=0,0,1)+IF(L155=0,0,1)+IF(L174=0,0,1)+IF(L193=0,0,1)+IF(L212=0,0,1)+IF(L231=0,0,1))</f>
        <v>77.760000000000005</v>
      </c>
    </row>
    <row r="233" spans="1:12" ht="13.8" customHeight="1"/>
  </sheetData>
  <mergeCells count="16">
    <mergeCell ref="C1:E1"/>
    <mergeCell ref="H1:K1"/>
    <mergeCell ref="H2:K2"/>
    <mergeCell ref="C24:D24"/>
    <mergeCell ref="C44:D44"/>
    <mergeCell ref="C63:D63"/>
    <mergeCell ref="C80:D80"/>
    <mergeCell ref="C98:D98"/>
    <mergeCell ref="C117:D117"/>
    <mergeCell ref="C136:D136"/>
    <mergeCell ref="C232:E232"/>
    <mergeCell ref="C155:D155"/>
    <mergeCell ref="C174:D174"/>
    <mergeCell ref="C193:D193"/>
    <mergeCell ref="C212:D212"/>
    <mergeCell ref="C231:D2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dcterms:created xsi:type="dcterms:W3CDTF">2022-05-16T14:23:00Z</dcterms:created>
  <dcterms:modified xsi:type="dcterms:W3CDTF">2026-02-27T11:46:13Z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F9959CDB60B243999779478702A7C0F3_13</vt:lpwstr>
  </property>
  <property fmtid="{D5CDD505-2E9C-101B-9397-08002B2CF9AE}" pid="3" name="KSOProductBuildVer">
    <vt:lpwstr>1049-12.2.0.23196</vt:lpwstr>
  </property>
</Properties>
</file>