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esktop\спрот 2022\"/>
    </mc:Choice>
  </mc:AlternateContent>
  <bookViews>
    <workbookView xWindow="0" yWindow="0" windowWidth="21570" windowHeight="7485" firstSheet="1" activeTab="3"/>
  </bookViews>
  <sheets>
    <sheet name="ХИМИЯ" sheetId="34" r:id="rId1"/>
    <sheet name="Ист-Татарстана" sheetId="44" r:id="rId2"/>
    <sheet name="ТАТ.ЯЗ. (рус)" sheetId="43" r:id="rId3"/>
    <sheet name="Обществознание" sheetId="47" r:id="rId4"/>
    <sheet name="Геология" sheetId="48" r:id="rId5"/>
    <sheet name="Искусство" sheetId="52" r:id="rId6"/>
    <sheet name="Физика" sheetId="53" r:id="rId7"/>
    <sheet name="География" sheetId="50" r:id="rId8"/>
    <sheet name="Физкультура" sheetId="54" r:id="rId9"/>
    <sheet name="Экономика" sheetId="55" r:id="rId10"/>
    <sheet name="Экология" sheetId="51" r:id="rId11"/>
    <sheet name="Родная литература" sheetId="49" r:id="rId12"/>
    <sheet name="История" sheetId="45" r:id="rId13"/>
    <sheet name="Литература" sheetId="46" r:id="rId14"/>
    <sheet name="ТАТ.ЯЗ." sheetId="38" r:id="rId15"/>
    <sheet name="АНГ.ЯЗ." sheetId="22" r:id="rId16"/>
  </sheets>
  <definedNames>
    <definedName name="_xlnm._FilterDatabase" localSheetId="15" hidden="1">АНГ.ЯЗ.!$A$9:$I$26</definedName>
    <definedName name="_xlnm._FilterDatabase" localSheetId="7" hidden="1">География!$A$9:$I$59</definedName>
    <definedName name="_xlnm._FilterDatabase" localSheetId="4" hidden="1">Геология!$A$9:$I$59</definedName>
    <definedName name="_xlnm._FilterDatabase" localSheetId="5" hidden="1">Искусство!$A$9:$I$59</definedName>
    <definedName name="_xlnm._FilterDatabase" localSheetId="12" hidden="1">История!$A$9:$I$59</definedName>
    <definedName name="_xlnm._FilterDatabase" localSheetId="1" hidden="1">'Ист-Татарстана'!$A$9:$I$59</definedName>
    <definedName name="_xlnm._FilterDatabase" localSheetId="13" hidden="1">Литература!$A$9:$I$59</definedName>
    <definedName name="_xlnm._FilterDatabase" localSheetId="3" hidden="1">Обществознание!$A$9:$I$59</definedName>
    <definedName name="_xlnm._FilterDatabase" localSheetId="11" hidden="1">'Родная литература'!$A$9:$I$59</definedName>
    <definedName name="_xlnm._FilterDatabase" localSheetId="14" hidden="1">ТАТ.ЯЗ.!$A$9:$I$59</definedName>
    <definedName name="_xlnm._FilterDatabase" localSheetId="2" hidden="1">'ТАТ.ЯЗ. (рус)'!$A$9:$I$59</definedName>
    <definedName name="_xlnm._FilterDatabase" localSheetId="6" hidden="1">Физика!$A$9:$I$59</definedName>
    <definedName name="_xlnm._FilterDatabase" localSheetId="8" hidden="1">Физкультура!$A$9:$I$59</definedName>
    <definedName name="_xlnm._FilterDatabase" localSheetId="0" hidden="1">ХИМИЯ!$A$9:$I$19</definedName>
    <definedName name="_xlnm._FilterDatabase" localSheetId="10" hidden="1">Экология!$A$9:$I$59</definedName>
    <definedName name="_xlnm._FilterDatabase" localSheetId="9" hidden="1">Экономика!$A$9:$I$59</definedName>
  </definedNames>
  <calcPr calcId="162913" refMode="R1C1"/>
</workbook>
</file>

<file path=xl/calcChain.xml><?xml version="1.0" encoding="utf-8"?>
<calcChain xmlns="http://schemas.openxmlformats.org/spreadsheetml/2006/main">
  <c r="L37" i="55" l="1"/>
  <c r="K37" i="55"/>
  <c r="L36" i="55"/>
  <c r="K36" i="55"/>
  <c r="L35" i="55"/>
  <c r="K35" i="55"/>
  <c r="L34" i="55"/>
  <c r="K34" i="55"/>
  <c r="L33" i="55"/>
  <c r="K33" i="55"/>
  <c r="L32" i="55"/>
  <c r="K32" i="55"/>
  <c r="L31" i="55"/>
  <c r="K31" i="55"/>
  <c r="L30" i="55"/>
  <c r="K30" i="55"/>
  <c r="L29" i="55"/>
  <c r="K29" i="55"/>
  <c r="L28" i="55"/>
  <c r="K28" i="55"/>
  <c r="L27" i="55"/>
  <c r="K27" i="55"/>
  <c r="L26" i="55"/>
  <c r="K26" i="55"/>
  <c r="L25" i="55"/>
  <c r="K25" i="55"/>
  <c r="L24" i="55"/>
  <c r="K24" i="55"/>
  <c r="L23" i="55"/>
  <c r="K23" i="55"/>
  <c r="L22" i="55"/>
  <c r="K22" i="55"/>
  <c r="L21" i="55"/>
  <c r="K21" i="55"/>
  <c r="L20" i="55"/>
  <c r="K20" i="55"/>
  <c r="L19" i="55"/>
  <c r="K19" i="55"/>
  <c r="L18" i="55"/>
  <c r="K18" i="55"/>
  <c r="L17" i="55"/>
  <c r="K17" i="55"/>
  <c r="L16" i="55"/>
  <c r="K16" i="55"/>
  <c r="L15" i="55"/>
  <c r="K15" i="55"/>
  <c r="L14" i="55"/>
  <c r="K14" i="55"/>
  <c r="L13" i="55"/>
  <c r="K13" i="55"/>
  <c r="L12" i="55"/>
  <c r="K12" i="55"/>
  <c r="L11" i="55"/>
  <c r="K11" i="55"/>
  <c r="L10" i="55"/>
  <c r="K10" i="55"/>
  <c r="L37" i="54"/>
  <c r="K37" i="54"/>
  <c r="L36" i="54"/>
  <c r="K36" i="54"/>
  <c r="L35" i="54"/>
  <c r="K35" i="54"/>
  <c r="L34" i="54"/>
  <c r="K34" i="54"/>
  <c r="L33" i="54"/>
  <c r="K33" i="54"/>
  <c r="L32" i="54"/>
  <c r="K32" i="54"/>
  <c r="L31" i="54"/>
  <c r="K31" i="54"/>
  <c r="L30" i="54"/>
  <c r="K30" i="54"/>
  <c r="L29" i="54"/>
  <c r="K29" i="54"/>
  <c r="L28" i="54"/>
  <c r="K28" i="54"/>
  <c r="L27" i="54"/>
  <c r="K27" i="54"/>
  <c r="L26" i="54"/>
  <c r="K26" i="54"/>
  <c r="L25" i="54"/>
  <c r="K25" i="54"/>
  <c r="L24" i="54"/>
  <c r="K24" i="54"/>
  <c r="L23" i="54"/>
  <c r="K23" i="54"/>
  <c r="L22" i="54"/>
  <c r="K22" i="54"/>
  <c r="L21" i="54"/>
  <c r="K21" i="54"/>
  <c r="L20" i="54"/>
  <c r="K20" i="54"/>
  <c r="L19" i="54"/>
  <c r="K19" i="54"/>
  <c r="L18" i="54"/>
  <c r="K18" i="54"/>
  <c r="L17" i="54"/>
  <c r="K17" i="54"/>
  <c r="L16" i="54"/>
  <c r="K16" i="54"/>
  <c r="L15" i="54"/>
  <c r="K15" i="54"/>
  <c r="L14" i="54"/>
  <c r="K14" i="54"/>
  <c r="L13" i="54"/>
  <c r="K13" i="54"/>
  <c r="L12" i="54"/>
  <c r="K12" i="54"/>
  <c r="L11" i="54"/>
  <c r="K11" i="54"/>
  <c r="L10" i="54"/>
  <c r="K10" i="54"/>
  <c r="L37" i="53"/>
  <c r="K37" i="53"/>
  <c r="L36" i="53"/>
  <c r="K36" i="53"/>
  <c r="L35" i="53"/>
  <c r="K35" i="53"/>
  <c r="L34" i="53"/>
  <c r="K34" i="53"/>
  <c r="L33" i="53"/>
  <c r="K33" i="53"/>
  <c r="L32" i="53"/>
  <c r="K32" i="53"/>
  <c r="L31" i="53"/>
  <c r="K31" i="53"/>
  <c r="L30" i="53"/>
  <c r="K30" i="53"/>
  <c r="L29" i="53"/>
  <c r="K29" i="53"/>
  <c r="L28" i="53"/>
  <c r="K28" i="53"/>
  <c r="L27" i="53"/>
  <c r="K27" i="53"/>
  <c r="L26" i="53"/>
  <c r="K26" i="53"/>
  <c r="L25" i="53"/>
  <c r="K25" i="53"/>
  <c r="L24" i="53"/>
  <c r="K24" i="53"/>
  <c r="L23" i="53"/>
  <c r="K23" i="53"/>
  <c r="L22" i="53"/>
  <c r="K22" i="53"/>
  <c r="L21" i="53"/>
  <c r="K21" i="53"/>
  <c r="L20" i="53"/>
  <c r="K20" i="53"/>
  <c r="L19" i="53"/>
  <c r="K19" i="53"/>
  <c r="L18" i="53"/>
  <c r="K18" i="53"/>
  <c r="L17" i="53"/>
  <c r="K17" i="53"/>
  <c r="L16" i="53"/>
  <c r="K16" i="53"/>
  <c r="L15" i="53"/>
  <c r="K15" i="53"/>
  <c r="L14" i="53"/>
  <c r="K14" i="53"/>
  <c r="L13" i="53"/>
  <c r="K13" i="53"/>
  <c r="L12" i="53"/>
  <c r="K12" i="53"/>
  <c r="L11" i="53"/>
  <c r="K11" i="53"/>
  <c r="L10" i="53"/>
  <c r="K10" i="53"/>
  <c r="L37" i="52"/>
  <c r="K37" i="52"/>
  <c r="L36" i="52"/>
  <c r="K36" i="52"/>
  <c r="L35" i="52"/>
  <c r="K35" i="52"/>
  <c r="L34" i="52"/>
  <c r="K34" i="52"/>
  <c r="L33" i="52"/>
  <c r="K33" i="52"/>
  <c r="L32" i="52"/>
  <c r="K32" i="52"/>
  <c r="L31" i="52"/>
  <c r="K31" i="52"/>
  <c r="L30" i="52"/>
  <c r="K30" i="52"/>
  <c r="L29" i="52"/>
  <c r="K29" i="52"/>
  <c r="L28" i="52"/>
  <c r="K28" i="52"/>
  <c r="L27" i="52"/>
  <c r="K27" i="52"/>
  <c r="L26" i="52"/>
  <c r="K26" i="52"/>
  <c r="L25" i="52"/>
  <c r="K25" i="52"/>
  <c r="L24" i="52"/>
  <c r="K24" i="52"/>
  <c r="L23" i="52"/>
  <c r="K23" i="52"/>
  <c r="L22" i="52"/>
  <c r="K22" i="52"/>
  <c r="L21" i="52"/>
  <c r="K21" i="52"/>
  <c r="L20" i="52"/>
  <c r="K20" i="52"/>
  <c r="L19" i="52"/>
  <c r="K19" i="52"/>
  <c r="L18" i="52"/>
  <c r="K18" i="52"/>
  <c r="L17" i="52"/>
  <c r="K17" i="52"/>
  <c r="L16" i="52"/>
  <c r="K16" i="52"/>
  <c r="L15" i="52"/>
  <c r="K15" i="52"/>
  <c r="L14" i="52"/>
  <c r="K14" i="52"/>
  <c r="L13" i="52"/>
  <c r="K13" i="52"/>
  <c r="L12" i="52"/>
  <c r="K12" i="52"/>
  <c r="L11" i="52"/>
  <c r="K11" i="52"/>
  <c r="L10" i="52"/>
  <c r="K10" i="52"/>
  <c r="L37" i="51"/>
  <c r="K37" i="51"/>
  <c r="L36" i="51"/>
  <c r="K36" i="51"/>
  <c r="L35" i="51"/>
  <c r="K35" i="51"/>
  <c r="L34" i="51"/>
  <c r="K34" i="51"/>
  <c r="L33" i="51"/>
  <c r="K33" i="51"/>
  <c r="L32" i="51"/>
  <c r="K32" i="51"/>
  <c r="L31" i="51"/>
  <c r="K31" i="51"/>
  <c r="L30" i="51"/>
  <c r="K30" i="51"/>
  <c r="L29" i="51"/>
  <c r="K29" i="51"/>
  <c r="L28" i="51"/>
  <c r="K28" i="51"/>
  <c r="L27" i="51"/>
  <c r="K27" i="51"/>
  <c r="L26" i="51"/>
  <c r="K26" i="51"/>
  <c r="L25" i="51"/>
  <c r="K25" i="51"/>
  <c r="L24" i="51"/>
  <c r="K24" i="51"/>
  <c r="L23" i="51"/>
  <c r="K23" i="51"/>
  <c r="L22" i="51"/>
  <c r="K22" i="51"/>
  <c r="L21" i="51"/>
  <c r="K21" i="51"/>
  <c r="L20" i="51"/>
  <c r="K20" i="51"/>
  <c r="L19" i="51"/>
  <c r="K19" i="51"/>
  <c r="L18" i="51"/>
  <c r="K18" i="51"/>
  <c r="L17" i="51"/>
  <c r="K17" i="51"/>
  <c r="L16" i="51"/>
  <c r="K16" i="51"/>
  <c r="L15" i="51"/>
  <c r="K15" i="51"/>
  <c r="L14" i="51"/>
  <c r="K14" i="51"/>
  <c r="L13" i="51"/>
  <c r="K13" i="51"/>
  <c r="L12" i="51"/>
  <c r="K12" i="51"/>
  <c r="L11" i="51"/>
  <c r="K11" i="51"/>
  <c r="L10" i="51"/>
  <c r="K10" i="51"/>
  <c r="L37" i="50"/>
  <c r="K37" i="50"/>
  <c r="L36" i="50"/>
  <c r="K36" i="50"/>
  <c r="L35" i="50"/>
  <c r="K35" i="50"/>
  <c r="L34" i="50"/>
  <c r="K34" i="50"/>
  <c r="L33" i="50"/>
  <c r="K33" i="50"/>
  <c r="L32" i="50"/>
  <c r="K32" i="50"/>
  <c r="L31" i="50"/>
  <c r="K31" i="50"/>
  <c r="L30" i="50"/>
  <c r="K30" i="50"/>
  <c r="L29" i="50"/>
  <c r="K29" i="50"/>
  <c r="L28" i="50"/>
  <c r="K28" i="50"/>
  <c r="L27" i="50"/>
  <c r="K27" i="50"/>
  <c r="L26" i="50"/>
  <c r="K26" i="50"/>
  <c r="L25" i="50"/>
  <c r="K25" i="50"/>
  <c r="L24" i="50"/>
  <c r="K24" i="50"/>
  <c r="L23" i="50"/>
  <c r="K23" i="50"/>
  <c r="L22" i="50"/>
  <c r="K22" i="50"/>
  <c r="L21" i="50"/>
  <c r="K21" i="50"/>
  <c r="L20" i="50"/>
  <c r="K20" i="50"/>
  <c r="L19" i="50"/>
  <c r="K19" i="50"/>
  <c r="L18" i="50"/>
  <c r="K18" i="50"/>
  <c r="L17" i="50"/>
  <c r="K17" i="50"/>
  <c r="L16" i="50"/>
  <c r="K16" i="50"/>
  <c r="L15" i="50"/>
  <c r="K15" i="50"/>
  <c r="L14" i="50"/>
  <c r="K14" i="50"/>
  <c r="L13" i="50"/>
  <c r="K13" i="50"/>
  <c r="L12" i="50"/>
  <c r="K12" i="50"/>
  <c r="L11" i="50"/>
  <c r="K11" i="50"/>
  <c r="L10" i="50"/>
  <c r="K10" i="50"/>
  <c r="L37" i="49"/>
  <c r="K37" i="49"/>
  <c r="L36" i="49"/>
  <c r="K36" i="49"/>
  <c r="L35" i="49"/>
  <c r="K35" i="49"/>
  <c r="L34" i="49"/>
  <c r="K34" i="49"/>
  <c r="L33" i="49"/>
  <c r="K33" i="49"/>
  <c r="L32" i="49"/>
  <c r="K32" i="49"/>
  <c r="L31" i="49"/>
  <c r="K31" i="49"/>
  <c r="L30" i="49"/>
  <c r="K30" i="49"/>
  <c r="L29" i="49"/>
  <c r="K29" i="49"/>
  <c r="L28" i="49"/>
  <c r="K28" i="49"/>
  <c r="L27" i="49"/>
  <c r="K27" i="49"/>
  <c r="L26" i="49"/>
  <c r="K26" i="49"/>
  <c r="L25" i="49"/>
  <c r="K25" i="49"/>
  <c r="L24" i="49"/>
  <c r="K24" i="49"/>
  <c r="L23" i="49"/>
  <c r="K23" i="49"/>
  <c r="L22" i="49"/>
  <c r="K22" i="49"/>
  <c r="L21" i="49"/>
  <c r="K21" i="49"/>
  <c r="L20" i="49"/>
  <c r="K20" i="49"/>
  <c r="L19" i="49"/>
  <c r="K19" i="49"/>
  <c r="L18" i="49"/>
  <c r="K18" i="49"/>
  <c r="L17" i="49"/>
  <c r="K17" i="49"/>
  <c r="L16" i="49"/>
  <c r="K16" i="49"/>
  <c r="L15" i="49"/>
  <c r="K15" i="49"/>
  <c r="L14" i="49"/>
  <c r="K14" i="49"/>
  <c r="L13" i="49"/>
  <c r="K13" i="49"/>
  <c r="L12" i="49"/>
  <c r="K12" i="49"/>
  <c r="L11" i="49"/>
  <c r="K11" i="49"/>
  <c r="L10" i="49"/>
  <c r="K10" i="49"/>
  <c r="L37" i="48"/>
  <c r="K37" i="48"/>
  <c r="L36" i="48"/>
  <c r="K36" i="48"/>
  <c r="L35" i="48"/>
  <c r="K35" i="48"/>
  <c r="L34" i="48"/>
  <c r="K34" i="48"/>
  <c r="L33" i="48"/>
  <c r="K33" i="48"/>
  <c r="L32" i="48"/>
  <c r="K32" i="48"/>
  <c r="L31" i="48"/>
  <c r="K31" i="48"/>
  <c r="L30" i="48"/>
  <c r="K30" i="48"/>
  <c r="L29" i="48"/>
  <c r="K29" i="48"/>
  <c r="L28" i="48"/>
  <c r="K28" i="48"/>
  <c r="L27" i="48"/>
  <c r="K27" i="48"/>
  <c r="L26" i="48"/>
  <c r="K26" i="48"/>
  <c r="L25" i="48"/>
  <c r="K25" i="48"/>
  <c r="L24" i="48"/>
  <c r="K24" i="48"/>
  <c r="L23" i="48"/>
  <c r="K23" i="48"/>
  <c r="L22" i="48"/>
  <c r="K22" i="48"/>
  <c r="L21" i="48"/>
  <c r="K21" i="48"/>
  <c r="L20" i="48"/>
  <c r="K20" i="48"/>
  <c r="L19" i="48"/>
  <c r="K19" i="48"/>
  <c r="L18" i="48"/>
  <c r="K18" i="48"/>
  <c r="L17" i="48"/>
  <c r="K17" i="48"/>
  <c r="L16" i="48"/>
  <c r="K16" i="48"/>
  <c r="L15" i="48"/>
  <c r="K15" i="48"/>
  <c r="L14" i="48"/>
  <c r="K14" i="48"/>
  <c r="L13" i="48"/>
  <c r="K13" i="48"/>
  <c r="L12" i="48"/>
  <c r="K12" i="48"/>
  <c r="L11" i="48"/>
  <c r="K11" i="48"/>
  <c r="L10" i="48"/>
  <c r="K10" i="48"/>
  <c r="L37" i="47"/>
  <c r="K37" i="47"/>
  <c r="L36" i="47"/>
  <c r="K36" i="47"/>
  <c r="L35" i="47"/>
  <c r="K35" i="47"/>
  <c r="L34" i="47"/>
  <c r="K34" i="47"/>
  <c r="L33" i="47"/>
  <c r="K33" i="47"/>
  <c r="L32" i="47"/>
  <c r="K32" i="47"/>
  <c r="L31" i="47"/>
  <c r="K31" i="47"/>
  <c r="L30" i="47"/>
  <c r="K30" i="47"/>
  <c r="L29" i="47"/>
  <c r="K29" i="47"/>
  <c r="L28" i="47"/>
  <c r="K28" i="47"/>
  <c r="L27" i="47"/>
  <c r="K27" i="47"/>
  <c r="L26" i="47"/>
  <c r="K26" i="47"/>
  <c r="L25" i="47"/>
  <c r="K25" i="47"/>
  <c r="L24" i="47"/>
  <c r="K24" i="47"/>
  <c r="L23" i="47"/>
  <c r="K23" i="47"/>
  <c r="L22" i="47"/>
  <c r="K22" i="47"/>
  <c r="L21" i="47"/>
  <c r="K21" i="47"/>
  <c r="L20" i="47"/>
  <c r="K20" i="47"/>
  <c r="L19" i="47"/>
  <c r="K19" i="47"/>
  <c r="L18" i="47"/>
  <c r="K18" i="47"/>
  <c r="L17" i="47"/>
  <c r="K17" i="47"/>
  <c r="L16" i="47"/>
  <c r="K16" i="47"/>
  <c r="L15" i="47"/>
  <c r="K15" i="47"/>
  <c r="L14" i="47"/>
  <c r="K14" i="47"/>
  <c r="L13" i="47"/>
  <c r="K13" i="47"/>
  <c r="L12" i="47"/>
  <c r="K12" i="47"/>
  <c r="L11" i="47"/>
  <c r="K11" i="47"/>
  <c r="L10" i="47"/>
  <c r="K10" i="47"/>
  <c r="L37" i="46"/>
  <c r="K37" i="46"/>
  <c r="L36" i="46"/>
  <c r="K36" i="46"/>
  <c r="L35" i="46"/>
  <c r="K35" i="46"/>
  <c r="L34" i="46"/>
  <c r="K34" i="46"/>
  <c r="L33" i="46"/>
  <c r="K33" i="46"/>
  <c r="L32" i="46"/>
  <c r="K32" i="46"/>
  <c r="L31" i="46"/>
  <c r="K31" i="46"/>
  <c r="L30" i="46"/>
  <c r="K30" i="46"/>
  <c r="L29" i="46"/>
  <c r="K29" i="46"/>
  <c r="L28" i="46"/>
  <c r="K28" i="46"/>
  <c r="L27" i="46"/>
  <c r="K27" i="46"/>
  <c r="L26" i="46"/>
  <c r="K26" i="46"/>
  <c r="L25" i="46"/>
  <c r="K25" i="46"/>
  <c r="L24" i="46"/>
  <c r="K24" i="46"/>
  <c r="L23" i="46"/>
  <c r="K23" i="46"/>
  <c r="L22" i="46"/>
  <c r="K22" i="46"/>
  <c r="L21" i="46"/>
  <c r="K21" i="46"/>
  <c r="L20" i="46"/>
  <c r="K20" i="46"/>
  <c r="L19" i="46"/>
  <c r="K19" i="46"/>
  <c r="L18" i="46"/>
  <c r="K18" i="46"/>
  <c r="L17" i="46"/>
  <c r="K17" i="46"/>
  <c r="L16" i="46"/>
  <c r="K16" i="46"/>
  <c r="L15" i="46"/>
  <c r="K15" i="46"/>
  <c r="L14" i="46"/>
  <c r="K14" i="46"/>
  <c r="L13" i="46"/>
  <c r="K13" i="46"/>
  <c r="L12" i="46"/>
  <c r="K12" i="46"/>
  <c r="L11" i="46"/>
  <c r="K11" i="46"/>
  <c r="L10" i="46"/>
  <c r="K10" i="46"/>
  <c r="L37" i="45"/>
  <c r="K37" i="45"/>
  <c r="L36" i="45"/>
  <c r="K36" i="45"/>
  <c r="L35" i="45"/>
  <c r="K35" i="45"/>
  <c r="L34" i="45"/>
  <c r="K34" i="45"/>
  <c r="L33" i="45"/>
  <c r="K33" i="45"/>
  <c r="L32" i="45"/>
  <c r="K32" i="45"/>
  <c r="L31" i="45"/>
  <c r="K31" i="45"/>
  <c r="L30" i="45"/>
  <c r="K30" i="45"/>
  <c r="L29" i="45"/>
  <c r="K29" i="45"/>
  <c r="L28" i="45"/>
  <c r="K28" i="45"/>
  <c r="L27" i="45"/>
  <c r="K27" i="45"/>
  <c r="L26" i="45"/>
  <c r="K26" i="45"/>
  <c r="L25" i="45"/>
  <c r="K25" i="45"/>
  <c r="L24" i="45"/>
  <c r="K24" i="45"/>
  <c r="L23" i="45"/>
  <c r="K23" i="45"/>
  <c r="L22" i="45"/>
  <c r="K22" i="45"/>
  <c r="L21" i="45"/>
  <c r="K21" i="45"/>
  <c r="L20" i="45"/>
  <c r="K20" i="45"/>
  <c r="L19" i="45"/>
  <c r="K19" i="45"/>
  <c r="L18" i="45"/>
  <c r="K18" i="45"/>
  <c r="L17" i="45"/>
  <c r="K17" i="45"/>
  <c r="L16" i="45"/>
  <c r="K16" i="45"/>
  <c r="L15" i="45"/>
  <c r="K15" i="45"/>
  <c r="L14" i="45"/>
  <c r="K14" i="45"/>
  <c r="L13" i="45"/>
  <c r="K13" i="45"/>
  <c r="L12" i="45"/>
  <c r="K12" i="45"/>
  <c r="L11" i="45"/>
  <c r="K11" i="45"/>
  <c r="L10" i="45"/>
  <c r="K10" i="45"/>
  <c r="L37" i="44"/>
  <c r="K37" i="44"/>
  <c r="L36" i="44"/>
  <c r="K36" i="44"/>
  <c r="L35" i="44"/>
  <c r="K35" i="44"/>
  <c r="L34" i="44"/>
  <c r="K34" i="44"/>
  <c r="L33" i="44"/>
  <c r="K33" i="44"/>
  <c r="L32" i="44"/>
  <c r="K32" i="44"/>
  <c r="L31" i="44"/>
  <c r="K31" i="44"/>
  <c r="L30" i="44"/>
  <c r="K30" i="44"/>
  <c r="L29" i="44"/>
  <c r="K29" i="44"/>
  <c r="L28" i="44"/>
  <c r="K28" i="44"/>
  <c r="L27" i="44"/>
  <c r="K27" i="44"/>
  <c r="L26" i="44"/>
  <c r="K26" i="44"/>
  <c r="L25" i="44"/>
  <c r="K25" i="44"/>
  <c r="L24" i="44"/>
  <c r="K24" i="44"/>
  <c r="L23" i="44"/>
  <c r="K23" i="44"/>
  <c r="L22" i="44"/>
  <c r="K22" i="44"/>
  <c r="L21" i="44"/>
  <c r="K21" i="44"/>
  <c r="L20" i="44"/>
  <c r="K20" i="44"/>
  <c r="L19" i="44"/>
  <c r="K19" i="44"/>
  <c r="L18" i="44"/>
  <c r="K18" i="44"/>
  <c r="L17" i="44"/>
  <c r="K17" i="44"/>
  <c r="L16" i="44"/>
  <c r="K16" i="44"/>
  <c r="L15" i="44"/>
  <c r="K15" i="44"/>
  <c r="L14" i="44"/>
  <c r="K14" i="44"/>
  <c r="L13" i="44"/>
  <c r="K13" i="44"/>
  <c r="L12" i="44"/>
  <c r="K12" i="44"/>
  <c r="L11" i="44"/>
  <c r="K11" i="44"/>
  <c r="L10" i="44"/>
  <c r="K10" i="44"/>
  <c r="L37" i="43"/>
  <c r="K37" i="43"/>
  <c r="L36" i="43"/>
  <c r="K36" i="43"/>
  <c r="L35" i="43"/>
  <c r="K35" i="43"/>
  <c r="L34" i="43"/>
  <c r="K34" i="43"/>
  <c r="L33" i="43"/>
  <c r="K33" i="43"/>
  <c r="L32" i="43"/>
  <c r="K32" i="43"/>
  <c r="L31" i="43"/>
  <c r="K31" i="43"/>
  <c r="L30" i="43"/>
  <c r="K30" i="43"/>
  <c r="L29" i="43"/>
  <c r="K29" i="43"/>
  <c r="L28" i="43"/>
  <c r="K28" i="43"/>
  <c r="L27" i="43"/>
  <c r="K27" i="43"/>
  <c r="L26" i="43"/>
  <c r="K26" i="43"/>
  <c r="L25" i="43"/>
  <c r="K25" i="43"/>
  <c r="L24" i="43"/>
  <c r="K24" i="43"/>
  <c r="L23" i="43"/>
  <c r="K23" i="43"/>
  <c r="L22" i="43"/>
  <c r="K22" i="43"/>
  <c r="L21" i="43"/>
  <c r="K21" i="43"/>
  <c r="L20" i="43"/>
  <c r="K20" i="43"/>
  <c r="L19" i="43"/>
  <c r="K19" i="43"/>
  <c r="L18" i="43"/>
  <c r="K18" i="43"/>
  <c r="L17" i="43"/>
  <c r="K17" i="43"/>
  <c r="L16" i="43"/>
  <c r="K16" i="43"/>
  <c r="L15" i="43"/>
  <c r="K15" i="43"/>
  <c r="L14" i="43"/>
  <c r="K14" i="43"/>
  <c r="L13" i="43"/>
  <c r="K13" i="43"/>
  <c r="L12" i="43"/>
  <c r="K12" i="43"/>
  <c r="L11" i="43"/>
  <c r="K11" i="43"/>
  <c r="L10" i="43"/>
  <c r="K10" i="43"/>
  <c r="I4" i="34"/>
  <c r="I5" i="34"/>
  <c r="F4" i="22"/>
  <c r="K13" i="38" l="1"/>
  <c r="L13" i="38"/>
  <c r="K14" i="38"/>
  <c r="L14" i="38"/>
  <c r="K15" i="38"/>
  <c r="L15" i="38"/>
  <c r="K16" i="38"/>
  <c r="L16" i="38"/>
  <c r="K17" i="38"/>
  <c r="L17" i="38"/>
  <c r="K18" i="38"/>
  <c r="L18" i="38"/>
  <c r="K19" i="38"/>
  <c r="L19" i="38"/>
  <c r="K20" i="38"/>
  <c r="L20" i="38"/>
  <c r="K21" i="38"/>
  <c r="L21" i="38"/>
  <c r="K22" i="38"/>
  <c r="L22" i="38"/>
  <c r="K23" i="38"/>
  <c r="L23" i="38"/>
  <c r="K24" i="38"/>
  <c r="L24" i="38"/>
  <c r="K25" i="38"/>
  <c r="L25" i="38"/>
  <c r="K26" i="38"/>
  <c r="L26" i="38"/>
  <c r="K27" i="38"/>
  <c r="L27" i="38"/>
  <c r="K28" i="38"/>
  <c r="L28" i="38"/>
  <c r="K29" i="38"/>
  <c r="L29" i="38"/>
  <c r="K30" i="38"/>
  <c r="L30" i="38"/>
  <c r="K31" i="38"/>
  <c r="L31" i="38"/>
  <c r="K32" i="38"/>
  <c r="L32" i="38"/>
  <c r="K33" i="38"/>
  <c r="L33" i="38"/>
  <c r="K34" i="38"/>
  <c r="L34" i="38"/>
  <c r="K35" i="38"/>
  <c r="L35" i="38"/>
  <c r="K36" i="38"/>
  <c r="L36" i="38"/>
  <c r="K37" i="38"/>
  <c r="L37" i="38"/>
  <c r="L12" i="38"/>
  <c r="K12" i="38"/>
  <c r="L11" i="38"/>
  <c r="K11" i="38"/>
  <c r="L10" i="38"/>
  <c r="K10" i="38"/>
  <c r="I4" i="38" l="1"/>
  <c r="L11" i="34" l="1"/>
  <c r="K11" i="34"/>
  <c r="L10" i="34"/>
  <c r="K10" i="34"/>
  <c r="L11" i="22" l="1"/>
  <c r="L12" i="22"/>
  <c r="L13" i="22"/>
  <c r="L14" i="22"/>
  <c r="L15" i="22"/>
  <c r="L16" i="22"/>
  <c r="L17" i="22"/>
  <c r="L10" i="22"/>
  <c r="I4" i="22" s="1"/>
  <c r="K11" i="22"/>
  <c r="K12" i="22"/>
  <c r="K13" i="22"/>
  <c r="K14" i="22"/>
  <c r="K15" i="22"/>
  <c r="K16" i="22"/>
  <c r="K17" i="22"/>
  <c r="K10" i="22"/>
  <c r="I5" i="22" l="1"/>
</calcChain>
</file>

<file path=xl/sharedStrings.xml><?xml version="1.0" encoding="utf-8"?>
<sst xmlns="http://schemas.openxmlformats.org/spreadsheetml/2006/main" count="1756" uniqueCount="415">
  <si>
    <t>Класс</t>
  </si>
  <si>
    <t>Максимальный балл</t>
  </si>
  <si>
    <t>участник</t>
  </si>
  <si>
    <t>Предмет</t>
  </si>
  <si>
    <t>Набранный балл</t>
  </si>
  <si>
    <t>ФИО педагога, подготовившего участника олимпиады</t>
  </si>
  <si>
    <t>ФИ ученика</t>
  </si>
  <si>
    <t>№</t>
  </si>
  <si>
    <t>Этап олимпиады:</t>
  </si>
  <si>
    <t>Класс:</t>
  </si>
  <si>
    <t>Дата проведения:</t>
  </si>
  <si>
    <r>
      <t xml:space="preserve">Статус </t>
    </r>
    <r>
      <rPr>
        <i/>
        <sz val="10"/>
        <color theme="1"/>
        <rFont val="Times New Roman"/>
        <family val="1"/>
        <charset val="204"/>
      </rPr>
      <t>(Победитель, Призер, Участник)</t>
    </r>
  </si>
  <si>
    <t>Загидуллина Гульшат Ринатовна</t>
  </si>
  <si>
    <t>Муратова Гульшат Булатовна</t>
  </si>
  <si>
    <t>География</t>
  </si>
  <si>
    <t>Хусаинова Назия Гаптелфартовна</t>
  </si>
  <si>
    <t>Хамидуллина Чулпан Дамировна</t>
  </si>
  <si>
    <t>Гиззатова Эндже Рашитовна</t>
  </si>
  <si>
    <t>Сабирова Гульнар Ахкамовна</t>
  </si>
  <si>
    <r>
      <t xml:space="preserve">Статус </t>
    </r>
    <r>
      <rPr>
        <i/>
        <sz val="14"/>
        <color theme="1"/>
        <rFont val="Times New Roman"/>
        <family val="1"/>
        <charset val="204"/>
      </rPr>
      <t>(Победитель, Призер, Участник)</t>
    </r>
  </si>
  <si>
    <t>Муниципальный</t>
  </si>
  <si>
    <t>Место проведения:</t>
  </si>
  <si>
    <t>Предварительный протокол по итогам муниципального этапа ВсОШ/РОШ  
МБОУ "Арская СОШ №6" в 2019-2020 учебном году</t>
  </si>
  <si>
    <t>Гайфутдинова</t>
  </si>
  <si>
    <t>Ахмадеев</t>
  </si>
  <si>
    <t>Валиуллина</t>
  </si>
  <si>
    <t>Ахунова</t>
  </si>
  <si>
    <t>Сафиуллина</t>
  </si>
  <si>
    <t>Мазитова</t>
  </si>
  <si>
    <t>Сафаргалиева</t>
  </si>
  <si>
    <t>Мухутдинова</t>
  </si>
  <si>
    <t>Ахмадиева</t>
  </si>
  <si>
    <t>Надыршина</t>
  </si>
  <si>
    <t xml:space="preserve">Мухаметзянова </t>
  </si>
  <si>
    <t>Мухаметзянов</t>
  </si>
  <si>
    <t>Гайнутдинова</t>
  </si>
  <si>
    <t>Камалов</t>
  </si>
  <si>
    <t>Абайбуров</t>
  </si>
  <si>
    <t>Английский язык</t>
  </si>
  <si>
    <t>ПОБЕДИТЕЛИ</t>
  </si>
  <si>
    <t>ПРИЗЕРЫ</t>
  </si>
  <si>
    <t>Закирзянов</t>
  </si>
  <si>
    <t>Мухаметзянова</t>
  </si>
  <si>
    <t>Загидуллин</t>
  </si>
  <si>
    <t>Гатауллина</t>
  </si>
  <si>
    <t>Абдуллин</t>
  </si>
  <si>
    <t>Альтапова</t>
  </si>
  <si>
    <t xml:space="preserve">Мухутдинова </t>
  </si>
  <si>
    <t xml:space="preserve">Ахмадиева </t>
  </si>
  <si>
    <t>История</t>
  </si>
  <si>
    <t>Физика</t>
  </si>
  <si>
    <t>Сайфуллина</t>
  </si>
  <si>
    <t>Алмаева</t>
  </si>
  <si>
    <t>Салихзянова</t>
  </si>
  <si>
    <t>Химия</t>
  </si>
  <si>
    <t>Обществознание</t>
  </si>
  <si>
    <t>Геология</t>
  </si>
  <si>
    <t>Татарский язык</t>
  </si>
  <si>
    <t>Газизова Эльмира Ильгизовна</t>
  </si>
  <si>
    <t>8Б</t>
  </si>
  <si>
    <t>8А</t>
  </si>
  <si>
    <t>9А</t>
  </si>
  <si>
    <t>10А</t>
  </si>
  <si>
    <t>9Б</t>
  </si>
  <si>
    <t>Физкультура</t>
  </si>
  <si>
    <t>Набиуллин Ранис Расипович</t>
  </si>
  <si>
    <t>Хидиятуллин Фаниль Фанисович</t>
  </si>
  <si>
    <t>Ленарович</t>
  </si>
  <si>
    <t>Ленаровна</t>
  </si>
  <si>
    <t>Айтуганович</t>
  </si>
  <si>
    <t>Зульфатовна</t>
  </si>
  <si>
    <t>Фанилевна</t>
  </si>
  <si>
    <t>Айратовна</t>
  </si>
  <si>
    <t>Алмазовна</t>
  </si>
  <si>
    <t>Халилевна</t>
  </si>
  <si>
    <t>Радисович</t>
  </si>
  <si>
    <t>Данисовна</t>
  </si>
  <si>
    <t>Призер</t>
  </si>
  <si>
    <t>Участник</t>
  </si>
  <si>
    <t>Победитель</t>
  </si>
  <si>
    <t>Сабирова Аделина Рамилевна</t>
  </si>
  <si>
    <t>Петрова Эвелина Игоревна</t>
  </si>
  <si>
    <t xml:space="preserve">Гильфанова </t>
  </si>
  <si>
    <t>Закирова</t>
  </si>
  <si>
    <t xml:space="preserve">Шакирзянов </t>
  </si>
  <si>
    <t xml:space="preserve">Магсумов </t>
  </si>
  <si>
    <t xml:space="preserve">Сибгатуллин </t>
  </si>
  <si>
    <t xml:space="preserve">Садыйкова </t>
  </si>
  <si>
    <t xml:space="preserve">Егорова </t>
  </si>
  <si>
    <t>Кашафутдинова</t>
  </si>
  <si>
    <t>Агзямова</t>
  </si>
  <si>
    <t xml:space="preserve">Шафеева </t>
  </si>
  <si>
    <t>Юнусова</t>
  </si>
  <si>
    <t>Ахмадиев</t>
  </si>
  <si>
    <t>Хафизова</t>
  </si>
  <si>
    <t>победитель</t>
  </si>
  <si>
    <t>призер</t>
  </si>
  <si>
    <t>Хайруллина Миляуша Наиловна</t>
  </si>
  <si>
    <t>Хабибуллина Алсу Рамиловна</t>
  </si>
  <si>
    <t>Зигангирова Лилия Ильясовна</t>
  </si>
  <si>
    <t>Кабирова Лейсан Ильясовна</t>
  </si>
  <si>
    <t>Раушанович</t>
  </si>
  <si>
    <t>Айдаровна</t>
  </si>
  <si>
    <t>Динарович</t>
  </si>
  <si>
    <t>Алмасовна</t>
  </si>
  <si>
    <t>Фанисовна</t>
  </si>
  <si>
    <t>Фанисович</t>
  </si>
  <si>
    <t>Ильдаровна</t>
  </si>
  <si>
    <t>Радиковна</t>
  </si>
  <si>
    <t>Ильнаровна</t>
  </si>
  <si>
    <t>Ильнуровна</t>
  </si>
  <si>
    <t xml:space="preserve"> Романовна</t>
  </si>
  <si>
    <t>Руслановна</t>
  </si>
  <si>
    <t>Марселевна</t>
  </si>
  <si>
    <t xml:space="preserve"> Ильхамовна</t>
  </si>
  <si>
    <t>Ильнурович</t>
  </si>
  <si>
    <t>Рамилевна</t>
  </si>
  <si>
    <t>Робертовна</t>
  </si>
  <si>
    <t>Рустемовна</t>
  </si>
  <si>
    <t>Ниязовна</t>
  </si>
  <si>
    <t>Рафилевна</t>
  </si>
  <si>
    <t>Ниязович</t>
  </si>
  <si>
    <t>Айдарович</t>
  </si>
  <si>
    <t>Радифовна</t>
  </si>
  <si>
    <t>Ильфаровна</t>
  </si>
  <si>
    <t>Ибрагимович</t>
  </si>
  <si>
    <t>Ильнарович</t>
  </si>
  <si>
    <t>Айратович</t>
  </si>
  <si>
    <t>Булатовна</t>
  </si>
  <si>
    <t>Ринатович</t>
  </si>
  <si>
    <t>Алмазович</t>
  </si>
  <si>
    <t>Ильшатовна</t>
  </si>
  <si>
    <t>Альфатович</t>
  </si>
  <si>
    <t>Раилевич</t>
  </si>
  <si>
    <t>Азатович</t>
  </si>
  <si>
    <t>Рифкатовна</t>
  </si>
  <si>
    <t>призёр</t>
  </si>
  <si>
    <t>Муллагалеева Гузель Нургалиевна</t>
  </si>
  <si>
    <t>Хуснутдинова Алсу Мухамматдиновна</t>
  </si>
  <si>
    <t>Юсупова Гульназ Фагаловна</t>
  </si>
  <si>
    <t>Шаймуллина Миляуша Мидхатовна</t>
  </si>
  <si>
    <t>Исмагилова Разина Дамировна</t>
  </si>
  <si>
    <t>Асадуллин</t>
  </si>
  <si>
    <t>Ильяс</t>
  </si>
  <si>
    <t>Габдулнурова</t>
  </si>
  <si>
    <t>Адиля</t>
  </si>
  <si>
    <t>Гиниятова</t>
  </si>
  <si>
    <t>Ильсина</t>
  </si>
  <si>
    <t>Шаймуллин</t>
  </si>
  <si>
    <t>Данияр</t>
  </si>
  <si>
    <t xml:space="preserve">Гайнутдинова </t>
  </si>
  <si>
    <t xml:space="preserve">Азалия </t>
  </si>
  <si>
    <t xml:space="preserve">Алиса </t>
  </si>
  <si>
    <t xml:space="preserve">Ислам </t>
  </si>
  <si>
    <t>Нуриева</t>
  </si>
  <si>
    <t>Ралина</t>
  </si>
  <si>
    <t xml:space="preserve">Рузина </t>
  </si>
  <si>
    <t xml:space="preserve">Зубаерова </t>
  </si>
  <si>
    <t xml:space="preserve">Диля </t>
  </si>
  <si>
    <t xml:space="preserve">Камила </t>
  </si>
  <si>
    <t>Эльвина</t>
  </si>
  <si>
    <t xml:space="preserve">Максимова </t>
  </si>
  <si>
    <t xml:space="preserve">Эльвина </t>
  </si>
  <si>
    <t xml:space="preserve">Сафиуллина </t>
  </si>
  <si>
    <t xml:space="preserve">Диляра </t>
  </si>
  <si>
    <t xml:space="preserve">Фаттахова </t>
  </si>
  <si>
    <t xml:space="preserve">Алина </t>
  </si>
  <si>
    <t xml:space="preserve">Хамдеева </t>
  </si>
  <si>
    <t>Диляра</t>
  </si>
  <si>
    <t>Муртазин</t>
  </si>
  <si>
    <t>Ислам</t>
  </si>
  <si>
    <t>Мухаметшина</t>
  </si>
  <si>
    <t>Инзиля</t>
  </si>
  <si>
    <t>Аделина</t>
  </si>
  <si>
    <t>Хайрутдинова</t>
  </si>
  <si>
    <t>Исламия</t>
  </si>
  <si>
    <t>Амина</t>
  </si>
  <si>
    <t>Рахимова</t>
  </si>
  <si>
    <t>Динара</t>
  </si>
  <si>
    <t xml:space="preserve">Гатауллина </t>
  </si>
  <si>
    <t>Аделя</t>
  </si>
  <si>
    <t>Тазиева</t>
  </si>
  <si>
    <t>Фирюза</t>
  </si>
  <si>
    <t>Раушания</t>
  </si>
  <si>
    <t>Равилова</t>
  </si>
  <si>
    <t>Шарифуллина</t>
  </si>
  <si>
    <t>Камиля</t>
  </si>
  <si>
    <t>Расих</t>
  </si>
  <si>
    <t>Азамат</t>
  </si>
  <si>
    <t>Гарифуллина</t>
  </si>
  <si>
    <t>Рафина</t>
  </si>
  <si>
    <t>Садыйкова</t>
  </si>
  <si>
    <t>Абдулла</t>
  </si>
  <si>
    <t>Валиуллин</t>
  </si>
  <si>
    <t>Адель</t>
  </si>
  <si>
    <t>Раяз</t>
  </si>
  <si>
    <t>Идиллия</t>
  </si>
  <si>
    <t xml:space="preserve">Ахметзянов </t>
  </si>
  <si>
    <t xml:space="preserve">Альтапова </t>
  </si>
  <si>
    <t>Зарина</t>
  </si>
  <si>
    <t>Язиля</t>
  </si>
  <si>
    <t xml:space="preserve">Гараев </t>
  </si>
  <si>
    <t>Рамис</t>
  </si>
  <si>
    <t>Булат</t>
  </si>
  <si>
    <t>Нурмиев</t>
  </si>
  <si>
    <t>Рустем</t>
  </si>
  <si>
    <t>Сюмбель</t>
  </si>
  <si>
    <t>Сулейман</t>
  </si>
  <si>
    <t>Ахметова</t>
  </si>
  <si>
    <t xml:space="preserve">Марьям </t>
  </si>
  <si>
    <t>Шафеева</t>
  </si>
  <si>
    <t>Рузия</t>
  </si>
  <si>
    <t>Нияз</t>
  </si>
  <si>
    <t>Гузель</t>
  </si>
  <si>
    <t xml:space="preserve">Амир </t>
  </si>
  <si>
    <t xml:space="preserve">Ляйсан </t>
  </si>
  <si>
    <t xml:space="preserve">Данил </t>
  </si>
  <si>
    <t>Сафия</t>
  </si>
  <si>
    <t xml:space="preserve">Альфия </t>
  </si>
  <si>
    <t xml:space="preserve">Камиля </t>
  </si>
  <si>
    <t>Алия</t>
  </si>
  <si>
    <t>Алина</t>
  </si>
  <si>
    <t xml:space="preserve">Рамис </t>
  </si>
  <si>
    <t>Эвелина</t>
  </si>
  <si>
    <t>Амир</t>
  </si>
  <si>
    <t>Самира</t>
  </si>
  <si>
    <t>Артур</t>
  </si>
  <si>
    <t>Ильдар</t>
  </si>
  <si>
    <t>Альбина</t>
  </si>
  <si>
    <t>Эндже</t>
  </si>
  <si>
    <t>Мария</t>
  </si>
  <si>
    <t>Татарский язык(рус)</t>
  </si>
  <si>
    <t>Калачова</t>
  </si>
  <si>
    <t>Чигашова</t>
  </si>
  <si>
    <t>Яковлева</t>
  </si>
  <si>
    <t>Осина</t>
  </si>
  <si>
    <t xml:space="preserve">Комарова </t>
  </si>
  <si>
    <t xml:space="preserve">Иванов </t>
  </si>
  <si>
    <t>Коркин</t>
  </si>
  <si>
    <t xml:space="preserve">Синичкина </t>
  </si>
  <si>
    <t xml:space="preserve">Байкиев </t>
  </si>
  <si>
    <t>Лаврентьев</t>
  </si>
  <si>
    <t xml:space="preserve">Алдушина </t>
  </si>
  <si>
    <t>Панушин</t>
  </si>
  <si>
    <t>Медведкова</t>
  </si>
  <si>
    <t>Азалия</t>
  </si>
  <si>
    <t>Ангелина</t>
  </si>
  <si>
    <t>Виктория</t>
  </si>
  <si>
    <t xml:space="preserve">Артем </t>
  </si>
  <si>
    <t>Тимур</t>
  </si>
  <si>
    <t>Регина</t>
  </si>
  <si>
    <t>Никита</t>
  </si>
  <si>
    <t>Руслан</t>
  </si>
  <si>
    <t xml:space="preserve">Амира </t>
  </si>
  <si>
    <t>Анна</t>
  </si>
  <si>
    <t xml:space="preserve">      Победитель</t>
  </si>
  <si>
    <t>Зарипова Лейля Рафкатовна</t>
  </si>
  <si>
    <t xml:space="preserve">Зарипова Лейля Рафкатовна </t>
  </si>
  <si>
    <t>Сиразиев</t>
  </si>
  <si>
    <t>Данил</t>
  </si>
  <si>
    <t xml:space="preserve">Хисамиева </t>
  </si>
  <si>
    <t>Камилла</t>
  </si>
  <si>
    <t xml:space="preserve">Мазитова </t>
  </si>
  <si>
    <t>Ильсия</t>
  </si>
  <si>
    <t xml:space="preserve">Нигматзянова </t>
  </si>
  <si>
    <t>Альфия</t>
  </si>
  <si>
    <t>9В</t>
  </si>
  <si>
    <t>11А</t>
  </si>
  <si>
    <t>Ист-Татарстана</t>
  </si>
  <si>
    <t>Сергиев Д.Ю.</t>
  </si>
  <si>
    <t>Сафарова Г.В.</t>
  </si>
  <si>
    <t xml:space="preserve">Гарифулиина </t>
  </si>
  <si>
    <t xml:space="preserve">Рафина </t>
  </si>
  <si>
    <t xml:space="preserve">Садыкова </t>
  </si>
  <si>
    <t xml:space="preserve">Чугунов </t>
  </si>
  <si>
    <t xml:space="preserve">Шафигуллин </t>
  </si>
  <si>
    <t xml:space="preserve">Медведева </t>
  </si>
  <si>
    <t>Диана</t>
  </si>
  <si>
    <t xml:space="preserve">Абдеев </t>
  </si>
  <si>
    <t>Салават</t>
  </si>
  <si>
    <t>Файзиев</t>
  </si>
  <si>
    <t>Расим</t>
  </si>
  <si>
    <t>Шакирзянов</t>
  </si>
  <si>
    <t>Амирхан</t>
  </si>
  <si>
    <t xml:space="preserve">Медведкова </t>
  </si>
  <si>
    <t xml:space="preserve">Мусина </t>
  </si>
  <si>
    <t>Зиля</t>
  </si>
  <si>
    <t>Сабирова</t>
  </si>
  <si>
    <t>Илюза</t>
  </si>
  <si>
    <t xml:space="preserve">Зарипова </t>
  </si>
  <si>
    <t xml:space="preserve">Кутдусов </t>
  </si>
  <si>
    <t>Шакирова</t>
  </si>
  <si>
    <t>Залина</t>
  </si>
  <si>
    <t>Абдуллина</t>
  </si>
  <si>
    <t>Лейсан</t>
  </si>
  <si>
    <t>Фазылов</t>
  </si>
  <si>
    <t>Самат</t>
  </si>
  <si>
    <t>Фазулзянов</t>
  </si>
  <si>
    <t>Исмаил</t>
  </si>
  <si>
    <t>Гильмутдинов</t>
  </si>
  <si>
    <t>Нуриев</t>
  </si>
  <si>
    <t xml:space="preserve">Инзиля </t>
  </si>
  <si>
    <t>Сабирзянова</t>
  </si>
  <si>
    <t xml:space="preserve">Мухаметшина </t>
  </si>
  <si>
    <t>Исмагилов</t>
  </si>
  <si>
    <t>Искандер</t>
  </si>
  <si>
    <t>Габдрахманова</t>
  </si>
  <si>
    <t>Иделия</t>
  </si>
  <si>
    <t xml:space="preserve">Агзямова </t>
  </si>
  <si>
    <t>Зайнакова</t>
  </si>
  <si>
    <t>Юлдуз</t>
  </si>
  <si>
    <t>Мухаммадиева</t>
  </si>
  <si>
    <t>Алиса</t>
  </si>
  <si>
    <t>Алдосева</t>
  </si>
  <si>
    <t>Кристина</t>
  </si>
  <si>
    <t>Губарева</t>
  </si>
  <si>
    <t>Полина</t>
  </si>
  <si>
    <t>Сафонова</t>
  </si>
  <si>
    <t>Дарья</t>
  </si>
  <si>
    <t>Закирова Л</t>
  </si>
  <si>
    <t>Ляйля</t>
  </si>
  <si>
    <t>Гарифзянов</t>
  </si>
  <si>
    <t>Салаватова</t>
  </si>
  <si>
    <t>Айсылу</t>
  </si>
  <si>
    <t>Мифтахова</t>
  </si>
  <si>
    <t xml:space="preserve">Гараева </t>
  </si>
  <si>
    <t>Залия</t>
  </si>
  <si>
    <t>Ляйсан</t>
  </si>
  <si>
    <t>Литература</t>
  </si>
  <si>
    <t>Призёр</t>
  </si>
  <si>
    <t>Зайнуллина Фильсина Габдулхаевна</t>
  </si>
  <si>
    <t>Гаптелбарова Диляра Магсумовна</t>
  </si>
  <si>
    <t xml:space="preserve">Хакимов </t>
  </si>
  <si>
    <t xml:space="preserve">Рахимова </t>
  </si>
  <si>
    <t xml:space="preserve">Абдрахманов </t>
  </si>
  <si>
    <t>Дамир</t>
  </si>
  <si>
    <t>Шафигуллин</t>
  </si>
  <si>
    <t xml:space="preserve">Юнусова </t>
  </si>
  <si>
    <t>Мухамадиева</t>
  </si>
  <si>
    <t xml:space="preserve">Гилязова </t>
  </si>
  <si>
    <t>Валиев</t>
  </si>
  <si>
    <t xml:space="preserve">Фазулзянов </t>
  </si>
  <si>
    <t xml:space="preserve">Ильсия </t>
  </si>
  <si>
    <t>Хайруллин</t>
  </si>
  <si>
    <t>Рафис</t>
  </si>
  <si>
    <t>Габдуллин</t>
  </si>
  <si>
    <t>Ильназ</t>
  </si>
  <si>
    <t xml:space="preserve">Мифтахова </t>
  </si>
  <si>
    <t xml:space="preserve">Абайбуров </t>
  </si>
  <si>
    <t xml:space="preserve">Ильдар </t>
  </si>
  <si>
    <t xml:space="preserve">призер </t>
  </si>
  <si>
    <t xml:space="preserve">Мухаметзянов  </t>
  </si>
  <si>
    <t>Абдрахманов</t>
  </si>
  <si>
    <t xml:space="preserve">Валиев </t>
  </si>
  <si>
    <t xml:space="preserve">Амирхан </t>
  </si>
  <si>
    <t>Каримова</t>
  </si>
  <si>
    <t>Дина</t>
  </si>
  <si>
    <t xml:space="preserve">Галимзянова </t>
  </si>
  <si>
    <t xml:space="preserve">Ясмин </t>
  </si>
  <si>
    <t>Шарафиева</t>
  </si>
  <si>
    <t xml:space="preserve">Хабибуллина </t>
  </si>
  <si>
    <t xml:space="preserve">Дания </t>
  </si>
  <si>
    <t xml:space="preserve">Камилла </t>
  </si>
  <si>
    <t xml:space="preserve">Ахметова </t>
  </si>
  <si>
    <t>Шагисламова</t>
  </si>
  <si>
    <t xml:space="preserve">Набиуллина </t>
  </si>
  <si>
    <t xml:space="preserve">Фатыхова </t>
  </si>
  <si>
    <t>Марьям</t>
  </si>
  <si>
    <t xml:space="preserve">     Призер</t>
  </si>
  <si>
    <t xml:space="preserve">Тазиева </t>
  </si>
  <si>
    <t>Фируза</t>
  </si>
  <si>
    <t>Сулейманов</t>
  </si>
  <si>
    <t xml:space="preserve"> Амир</t>
  </si>
  <si>
    <t xml:space="preserve">Мухаметзянов </t>
  </si>
  <si>
    <t xml:space="preserve">Закирзянов </t>
  </si>
  <si>
    <t xml:space="preserve">Хусаинова Назия Гаптелфартовна </t>
  </si>
  <si>
    <t xml:space="preserve">Гарифзянов </t>
  </si>
  <si>
    <t xml:space="preserve">Ахмадеев </t>
  </si>
  <si>
    <t xml:space="preserve"> Азалия </t>
  </si>
  <si>
    <t xml:space="preserve"> Диляра </t>
  </si>
  <si>
    <t>Нурмиева</t>
  </si>
  <si>
    <t>Экология</t>
  </si>
  <si>
    <t xml:space="preserve">Калачова </t>
  </si>
  <si>
    <t>Багаутдинов</t>
  </si>
  <si>
    <t>Ранис</t>
  </si>
  <si>
    <t xml:space="preserve">Сиразиев </t>
  </si>
  <si>
    <t>Искусство</t>
  </si>
  <si>
    <t xml:space="preserve">Илюза </t>
  </si>
  <si>
    <t>Азатовна</t>
  </si>
  <si>
    <t>Дмитриевна</t>
  </si>
  <si>
    <t>Аяз</t>
  </si>
  <si>
    <t>Зульфат</t>
  </si>
  <si>
    <t>Фиргатович</t>
  </si>
  <si>
    <t>Ранисовна</t>
  </si>
  <si>
    <t>Маратови</t>
  </si>
  <si>
    <t>Ринатови</t>
  </si>
  <si>
    <t>Альфис</t>
  </si>
  <si>
    <t>Ильназович</t>
  </si>
  <si>
    <t>Роберт</t>
  </si>
  <si>
    <t>Русланович</t>
  </si>
  <si>
    <t>Рамилеви</t>
  </si>
  <si>
    <t xml:space="preserve">Раниль </t>
  </si>
  <si>
    <t>Ривалевич</t>
  </si>
  <si>
    <t>Юрьевна</t>
  </si>
  <si>
    <t>Экономика</t>
  </si>
  <si>
    <t xml:space="preserve">Гарифуллина </t>
  </si>
  <si>
    <t xml:space="preserve">Зайнакова </t>
  </si>
  <si>
    <t>Йолдыз</t>
  </si>
  <si>
    <t xml:space="preserve">Хафизов </t>
  </si>
  <si>
    <t xml:space="preserve">Салихзянова </t>
  </si>
  <si>
    <t xml:space="preserve">Лейсан </t>
  </si>
  <si>
    <t>Инсаф</t>
  </si>
  <si>
    <t xml:space="preserve">Сабиров </t>
  </si>
  <si>
    <t>Алим</t>
  </si>
  <si>
    <t>Сергиев Д.Ю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</si>
</sst>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20" fillId="0" borderId="0" applyNumberFormat="0" applyFill="0" applyBorder="0" applyAlignment="0" applyProtection="0"/>
    <xf numFmtId="0" fontId="21" fillId="0" borderId="0"/>
  </cellStyleXfs>
  <cellXfs count="112">
    <xf numFmtId="0" fontId="0" fillId="0" borderId="0" xfId="0" applyNumberFormat="1"/>
    <xf numFmtId="0" fontId="7" fillId="0" borderId="1" xfId="0" applyNumberFormat="1" applyFont="1" applyFill="1" applyBorder="1" applyAlignment="1">
      <alignment vertical="top" wrapText="1" shrinkToFit="1"/>
    </xf>
    <xf numFmtId="0" fontId="0" fillId="0" borderId="0" xfId="0" applyNumberFormat="1" applyAlignment="1">
      <alignment horizontal="center"/>
    </xf>
    <xf numFmtId="0" fontId="7" fillId="0" borderId="1" xfId="0" applyFont="1" applyBorder="1"/>
    <xf numFmtId="0" fontId="0" fillId="0" borderId="0" xfId="0" applyNumberFormat="1" applyBorder="1"/>
    <xf numFmtId="0" fontId="0" fillId="0" borderId="0" xfId="0" applyNumberFormat="1"/>
    <xf numFmtId="0" fontId="3" fillId="0" borderId="0" xfId="0" applyNumberFormat="1" applyFont="1" applyAlignment="1"/>
    <xf numFmtId="0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vertical="top" wrapText="1" shrinkToFit="1"/>
    </xf>
    <xf numFmtId="0" fontId="5" fillId="0" borderId="0" xfId="0" applyNumberFormat="1" applyFont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0" xfId="0" applyNumberFormat="1" applyFont="1"/>
    <xf numFmtId="0" fontId="19" fillId="0" borderId="0" xfId="0" applyNumberFormat="1" applyFont="1" applyAlignment="1"/>
    <xf numFmtId="0" fontId="7" fillId="0" borderId="1" xfId="0" applyNumberFormat="1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/>
    <xf numFmtId="0" fontId="17" fillId="0" borderId="0" xfId="0" applyNumberFormat="1" applyFont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7" fillId="0" borderId="0" xfId="0" applyNumberFormat="1" applyFont="1" applyBorder="1" applyAlignment="1">
      <alignment vertical="top" wrapText="1" shrinkToFi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7" fillId="0" borderId="0" xfId="0" applyFont="1" applyBorder="1"/>
    <xf numFmtId="0" fontId="7" fillId="0" borderId="4" xfId="0" applyNumberFormat="1" applyFont="1" applyBorder="1" applyAlignment="1">
      <alignment vertical="top" wrapText="1" shrinkToFi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0" xfId="0" applyNumberFormat="1" applyFont="1"/>
    <xf numFmtId="0" fontId="6" fillId="0" borderId="4" xfId="0" applyNumberFormat="1" applyFont="1" applyBorder="1" applyAlignment="1">
      <alignment horizontal="center" vertical="center" wrapText="1" shrinkToFit="1"/>
    </xf>
    <xf numFmtId="0" fontId="6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5" xfId="0" applyNumberFormat="1" applyFont="1" applyBorder="1" applyAlignment="1">
      <alignment vertical="top" wrapText="1" shrinkToFit="1"/>
    </xf>
    <xf numFmtId="0" fontId="7" fillId="0" borderId="6" xfId="0" applyNumberFormat="1" applyFont="1" applyBorder="1" applyAlignment="1">
      <alignment vertical="top" wrapText="1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wrapText="1"/>
    </xf>
    <xf numFmtId="0" fontId="7" fillId="0" borderId="3" xfId="0" applyNumberFormat="1" applyFont="1" applyBorder="1" applyAlignment="1">
      <alignment vertical="top" wrapText="1" shrinkToFit="1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/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6" fillId="0" borderId="6" xfId="0" applyNumberFormat="1" applyFont="1" applyBorder="1" applyAlignment="1">
      <alignment horizontal="center" vertical="center" wrapText="1" shrinkToFit="1"/>
    </xf>
    <xf numFmtId="0" fontId="6" fillId="0" borderId="7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wrapText="1" shrinkToFit="1"/>
    </xf>
    <xf numFmtId="0" fontId="13" fillId="0" borderId="1" xfId="3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top" wrapText="1" shrinkToFit="1"/>
    </xf>
    <xf numFmtId="0" fontId="13" fillId="0" borderId="1" xfId="0" applyFont="1" applyBorder="1"/>
    <xf numFmtId="0" fontId="7" fillId="0" borderId="0" xfId="0" applyNumberFormat="1" applyFont="1" applyBorder="1" applyAlignment="1">
      <alignment horizontal="center" vertical="top" wrapText="1" shrinkToFit="1"/>
    </xf>
    <xf numFmtId="0" fontId="7" fillId="0" borderId="1" xfId="2" applyFont="1" applyBorder="1" applyAlignment="1">
      <alignment horizontal="center"/>
    </xf>
    <xf numFmtId="0" fontId="7" fillId="0" borderId="5" xfId="0" applyNumberFormat="1" applyFont="1" applyBorder="1" applyAlignment="1">
      <alignment horizontal="center" vertical="top" wrapText="1" shrinkToFit="1"/>
    </xf>
    <xf numFmtId="0" fontId="7" fillId="0" borderId="0" xfId="2" applyFont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vertical="center"/>
    </xf>
    <xf numFmtId="0" fontId="1" fillId="0" borderId="5" xfId="0" applyNumberFormat="1" applyFont="1" applyBorder="1"/>
    <xf numFmtId="0" fontId="1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right"/>
    </xf>
    <xf numFmtId="0" fontId="0" fillId="0" borderId="5" xfId="0" applyFont="1" applyBorder="1"/>
    <xf numFmtId="0" fontId="1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17" fillId="0" borderId="0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8" fillId="0" borderId="0" xfId="0" applyNumberFormat="1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Medium4"/>
  <colors>
    <mruColors>
      <color rgb="FF3308EA"/>
      <color rgb="FF502C8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Downloads/&#1086;&#1073;&#1077;&#1076;&#1080;&#1090;&#1077;&#1083;&#1100;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19"/>
  <sheetViews>
    <sheetView zoomScale="70" zoomScaleNormal="70" workbookViewId="0">
      <selection activeCell="D17" sqref="D17"/>
    </sheetView>
  </sheetViews>
  <sheetFormatPr defaultRowHeight="15.75" x14ac:dyDescent="0.25"/>
  <cols>
    <col min="1" max="1" width="6.5" style="5" customWidth="1"/>
    <col min="2" max="3" width="23.75" style="5" customWidth="1"/>
    <col min="4" max="4" width="26.375" style="5" customWidth="1"/>
    <col min="5" max="5" width="9" style="5"/>
    <col min="6" max="6" width="14.625" style="5" customWidth="1"/>
    <col min="7" max="7" width="18.625" style="5" customWidth="1"/>
    <col min="8" max="8" width="22.25" style="5" customWidth="1"/>
    <col min="9" max="9" width="37.5" style="5" customWidth="1"/>
    <col min="10" max="10" width="9" style="5"/>
    <col min="11" max="12" width="9" style="19"/>
    <col min="13" max="16384" width="9" style="5"/>
  </cols>
  <sheetData>
    <row r="1" spans="1:16" ht="17.25" customHeight="1" x14ac:dyDescent="0.25"/>
    <row r="2" spans="1:16" ht="46.5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15.75" customHeight="1" x14ac:dyDescent="0.35">
      <c r="A3" s="14"/>
      <c r="B3" s="14"/>
      <c r="C3" s="31"/>
      <c r="D3" s="14"/>
      <c r="E3" s="14"/>
      <c r="F3" s="14"/>
      <c r="G3" s="14"/>
      <c r="H3" s="14"/>
      <c r="I3" s="14"/>
      <c r="J3" s="6"/>
      <c r="K3" s="20"/>
      <c r="L3" s="20"/>
      <c r="M3" s="6"/>
      <c r="N3" s="6"/>
      <c r="O3" s="6"/>
      <c r="P3" s="6"/>
    </row>
    <row r="4" spans="1:16" ht="17.25" customHeight="1" x14ac:dyDescent="0.35">
      <c r="A4" s="14"/>
      <c r="B4" s="13" t="s">
        <v>8</v>
      </c>
      <c r="C4" s="13"/>
      <c r="D4" s="10" t="s">
        <v>20</v>
      </c>
      <c r="E4" s="14"/>
      <c r="F4" s="14"/>
      <c r="G4" s="14"/>
      <c r="H4" s="22" t="s">
        <v>39</v>
      </c>
      <c r="I4" s="22" t="str">
        <f>IF(H10="Победитель","1",)</f>
        <v>1</v>
      </c>
      <c r="J4" s="6"/>
      <c r="K4" s="20"/>
      <c r="L4" s="20"/>
      <c r="M4" s="6"/>
      <c r="N4" s="6"/>
      <c r="O4" s="6"/>
      <c r="P4" s="6"/>
    </row>
    <row r="5" spans="1:16" ht="16.5" customHeight="1" x14ac:dyDescent="0.35">
      <c r="A5" s="14"/>
      <c r="B5" s="13" t="s">
        <v>9</v>
      </c>
      <c r="C5" s="13"/>
      <c r="D5" s="11"/>
      <c r="E5" s="14"/>
      <c r="F5" s="14"/>
      <c r="G5" s="14"/>
      <c r="H5" s="23" t="s">
        <v>40</v>
      </c>
      <c r="I5" s="23" t="str">
        <f>IF(H11="Призер","1",)</f>
        <v>1</v>
      </c>
      <c r="J5" s="6"/>
      <c r="K5" s="20"/>
      <c r="L5" s="20"/>
      <c r="M5" s="6"/>
      <c r="N5" s="6"/>
      <c r="O5" s="6"/>
      <c r="P5" s="6"/>
    </row>
    <row r="6" spans="1:16" ht="16.5" customHeight="1" x14ac:dyDescent="0.35">
      <c r="A6" s="14"/>
      <c r="B6" s="13" t="s">
        <v>10</v>
      </c>
      <c r="C6" s="13"/>
      <c r="D6" s="12"/>
      <c r="E6" s="14"/>
      <c r="F6" s="14"/>
      <c r="G6" s="14"/>
      <c r="H6" s="14"/>
      <c r="I6" s="14"/>
      <c r="J6" s="6"/>
      <c r="K6" s="20"/>
      <c r="L6" s="20"/>
      <c r="M6" s="6"/>
      <c r="N6" s="6"/>
      <c r="O6" s="6"/>
      <c r="P6" s="6"/>
    </row>
    <row r="7" spans="1:16" ht="17.25" customHeight="1" x14ac:dyDescent="0.35">
      <c r="A7" s="14"/>
      <c r="B7" s="13" t="s">
        <v>21</v>
      </c>
      <c r="C7" s="13"/>
      <c r="D7" s="12"/>
      <c r="E7" s="14"/>
      <c r="F7" s="14"/>
      <c r="G7" s="14"/>
      <c r="H7" s="14"/>
      <c r="I7" s="14"/>
      <c r="J7" s="6"/>
      <c r="K7" s="20"/>
      <c r="L7" s="20"/>
      <c r="M7" s="6"/>
      <c r="N7" s="6"/>
      <c r="O7" s="6"/>
      <c r="P7" s="6"/>
    </row>
    <row r="8" spans="1:16" ht="12.75" customHeight="1" x14ac:dyDescent="0.25">
      <c r="J8" s="4"/>
      <c r="K8" s="24"/>
    </row>
    <row r="9" spans="1:16" ht="36.75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19</v>
      </c>
      <c r="I9" s="7" t="s">
        <v>5</v>
      </c>
      <c r="J9" s="4"/>
      <c r="K9" s="24"/>
    </row>
    <row r="10" spans="1:16" ht="19.5" customHeight="1" x14ac:dyDescent="0.3">
      <c r="A10" s="8">
        <v>1</v>
      </c>
      <c r="B10" s="1" t="s">
        <v>54</v>
      </c>
      <c r="C10" s="3" t="s">
        <v>217</v>
      </c>
      <c r="D10" s="3" t="s">
        <v>70</v>
      </c>
      <c r="E10" s="26">
        <v>8</v>
      </c>
      <c r="F10" s="35">
        <v>30</v>
      </c>
      <c r="G10" s="36">
        <v>50</v>
      </c>
      <c r="H10" s="26" t="s">
        <v>79</v>
      </c>
      <c r="I10" s="27" t="s">
        <v>81</v>
      </c>
      <c r="J10" s="25"/>
      <c r="K10" s="19">
        <f>IF(H10="ПРИЗЁР",1,0)</f>
        <v>0</v>
      </c>
      <c r="L10" s="19">
        <f>IF(H10="ПОБЕДИТЕЛЬ",1,0)</f>
        <v>1</v>
      </c>
    </row>
    <row r="11" spans="1:16" ht="20.25" customHeight="1" x14ac:dyDescent="0.3">
      <c r="A11" s="8">
        <v>2</v>
      </c>
      <c r="B11" s="1" t="s">
        <v>54</v>
      </c>
      <c r="C11" s="3" t="s">
        <v>214</v>
      </c>
      <c r="D11" s="3" t="s">
        <v>67</v>
      </c>
      <c r="E11" s="26">
        <v>8</v>
      </c>
      <c r="F11" s="35">
        <v>25</v>
      </c>
      <c r="G11" s="27">
        <v>50</v>
      </c>
      <c r="H11" s="26" t="s">
        <v>77</v>
      </c>
      <c r="I11" s="27" t="s">
        <v>80</v>
      </c>
      <c r="J11" s="25"/>
      <c r="K11" s="19">
        <f>IF(H11="ПРИЗЁР",1,0)</f>
        <v>0</v>
      </c>
      <c r="L11" s="19">
        <f>IF(H11="ПОБЕДИТЕЛЬ",1,0)</f>
        <v>0</v>
      </c>
    </row>
    <row r="12" spans="1:16" ht="18.75" x14ac:dyDescent="0.3">
      <c r="A12" s="8">
        <v>3</v>
      </c>
      <c r="B12" s="1" t="s">
        <v>54</v>
      </c>
      <c r="C12" s="3" t="s">
        <v>215</v>
      </c>
      <c r="D12" s="3" t="s">
        <v>68</v>
      </c>
      <c r="E12" s="26">
        <v>8</v>
      </c>
      <c r="F12" s="35">
        <v>14.5</v>
      </c>
      <c r="G12" s="27">
        <v>50</v>
      </c>
      <c r="H12" s="26" t="s">
        <v>78</v>
      </c>
      <c r="I12" s="27" t="s">
        <v>80</v>
      </c>
    </row>
    <row r="13" spans="1:16" ht="18.75" x14ac:dyDescent="0.3">
      <c r="A13" s="8">
        <v>4</v>
      </c>
      <c r="B13" s="1" t="s">
        <v>54</v>
      </c>
      <c r="C13" s="3" t="s">
        <v>216</v>
      </c>
      <c r="D13" s="3" t="s">
        <v>69</v>
      </c>
      <c r="E13" s="26">
        <v>8</v>
      </c>
      <c r="F13" s="35">
        <v>8</v>
      </c>
      <c r="G13" s="36">
        <v>50</v>
      </c>
      <c r="H13" s="26" t="s">
        <v>78</v>
      </c>
      <c r="I13" s="27" t="s">
        <v>80</v>
      </c>
    </row>
    <row r="14" spans="1:16" ht="18.75" x14ac:dyDescent="0.3">
      <c r="A14" s="8">
        <v>5</v>
      </c>
      <c r="B14" s="1" t="s">
        <v>54</v>
      </c>
      <c r="C14" s="3" t="s">
        <v>218</v>
      </c>
      <c r="D14" s="3" t="s">
        <v>71</v>
      </c>
      <c r="E14" s="26">
        <v>9</v>
      </c>
      <c r="F14" s="35">
        <v>9.1</v>
      </c>
      <c r="G14" s="36">
        <v>50</v>
      </c>
      <c r="H14" s="26" t="s">
        <v>78</v>
      </c>
      <c r="I14" s="27" t="s">
        <v>80</v>
      </c>
    </row>
    <row r="15" spans="1:16" ht="18.75" x14ac:dyDescent="0.3">
      <c r="A15" s="8">
        <v>6</v>
      </c>
      <c r="B15" s="1" t="s">
        <v>54</v>
      </c>
      <c r="C15" s="3" t="s">
        <v>219</v>
      </c>
      <c r="D15" s="3" t="s">
        <v>72</v>
      </c>
      <c r="E15" s="26">
        <v>9</v>
      </c>
      <c r="F15" s="35">
        <v>20.7</v>
      </c>
      <c r="G15" s="36">
        <v>50</v>
      </c>
      <c r="H15" s="26" t="s">
        <v>78</v>
      </c>
      <c r="I15" s="27" t="s">
        <v>80</v>
      </c>
    </row>
    <row r="16" spans="1:16" ht="18.75" x14ac:dyDescent="0.3">
      <c r="A16" s="8">
        <v>7</v>
      </c>
      <c r="B16" s="1" t="s">
        <v>54</v>
      </c>
      <c r="C16" s="3" t="s">
        <v>220</v>
      </c>
      <c r="D16" s="3" t="s">
        <v>73</v>
      </c>
      <c r="E16" s="26">
        <v>9</v>
      </c>
      <c r="F16" s="35">
        <v>10.65</v>
      </c>
      <c r="G16" s="36">
        <v>50</v>
      </c>
      <c r="H16" s="26" t="s">
        <v>78</v>
      </c>
      <c r="I16" s="27" t="s">
        <v>81</v>
      </c>
    </row>
    <row r="17" spans="1:9" ht="18.75" x14ac:dyDescent="0.3">
      <c r="A17" s="8">
        <v>8</v>
      </c>
      <c r="B17" s="1" t="s">
        <v>54</v>
      </c>
      <c r="C17" s="3" t="s">
        <v>221</v>
      </c>
      <c r="D17" s="3" t="s">
        <v>74</v>
      </c>
      <c r="E17" s="26">
        <v>9</v>
      </c>
      <c r="F17" s="35">
        <v>22.95</v>
      </c>
      <c r="G17" s="36">
        <v>50</v>
      </c>
      <c r="H17" s="26" t="s">
        <v>78</v>
      </c>
      <c r="I17" s="27" t="s">
        <v>81</v>
      </c>
    </row>
    <row r="18" spans="1:9" ht="18.75" x14ac:dyDescent="0.3">
      <c r="A18" s="8">
        <v>9</v>
      </c>
      <c r="B18" s="1" t="s">
        <v>54</v>
      </c>
      <c r="C18" s="3" t="s">
        <v>222</v>
      </c>
      <c r="D18" s="3" t="s">
        <v>75</v>
      </c>
      <c r="E18" s="26">
        <v>10</v>
      </c>
      <c r="F18" s="35">
        <v>15</v>
      </c>
      <c r="G18" s="36">
        <v>50</v>
      </c>
      <c r="H18" s="26" t="s">
        <v>78</v>
      </c>
      <c r="I18" s="27" t="s">
        <v>80</v>
      </c>
    </row>
    <row r="19" spans="1:9" ht="18.75" x14ac:dyDescent="0.3">
      <c r="A19" s="8">
        <v>10</v>
      </c>
      <c r="B19" s="1" t="s">
        <v>54</v>
      </c>
      <c r="C19" s="3" t="s">
        <v>219</v>
      </c>
      <c r="D19" s="3" t="s">
        <v>76</v>
      </c>
      <c r="E19" s="26">
        <v>11</v>
      </c>
      <c r="F19" s="36">
        <v>18.5</v>
      </c>
      <c r="G19" s="36">
        <v>50</v>
      </c>
      <c r="H19" s="26" t="s">
        <v>78</v>
      </c>
      <c r="I19" s="27" t="s">
        <v>80</v>
      </c>
    </row>
  </sheetData>
  <autoFilter ref="A9:I19">
    <filterColumn colId="2" showButton="0"/>
    <sortState ref="A10:I19">
      <sortCondition ref="C9:C1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2:P61"/>
  <sheetViews>
    <sheetView zoomScale="55" zoomScaleNormal="55" workbookViewId="0">
      <selection activeCell="I5" sqref="I5"/>
    </sheetView>
  </sheetViews>
  <sheetFormatPr defaultRowHeight="20.100000000000001" customHeight="1" x14ac:dyDescent="0.25"/>
  <cols>
    <col min="1" max="1" width="6.5" style="2" customWidth="1"/>
    <col min="2" max="2" width="30.125" style="2" customWidth="1"/>
    <col min="3" max="3" width="16.75" style="2" customWidth="1"/>
    <col min="4" max="4" width="26.375" style="2" customWidth="1"/>
    <col min="5" max="5" width="9" style="2" customWidth="1"/>
    <col min="6" max="6" width="14.625" style="2" customWidth="1"/>
    <col min="7" max="7" width="18.625" style="2" customWidth="1"/>
    <col min="8" max="8" width="22.25" style="2" customWidth="1"/>
    <col min="9" max="9" width="43" style="2" customWidth="1"/>
    <col min="10" max="10" width="9" style="2"/>
    <col min="11" max="12" width="9" style="111"/>
    <col min="13" max="16384" width="9" style="2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105"/>
      <c r="K2" s="106"/>
      <c r="L2" s="106"/>
      <c r="M2" s="105"/>
      <c r="N2" s="105"/>
      <c r="O2" s="105"/>
      <c r="P2" s="105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105"/>
      <c r="K3" s="106"/>
      <c r="L3" s="106"/>
      <c r="M3" s="105"/>
      <c r="N3" s="105"/>
      <c r="O3" s="105"/>
      <c r="P3" s="105"/>
    </row>
    <row r="4" spans="1:16" ht="20.100000000000001" customHeight="1" x14ac:dyDescent="0.35">
      <c r="A4" s="31"/>
      <c r="B4" s="107" t="s">
        <v>8</v>
      </c>
      <c r="C4" s="107"/>
      <c r="D4" s="108"/>
      <c r="E4" s="31"/>
      <c r="F4" s="31"/>
      <c r="G4" s="31"/>
      <c r="H4" s="22" t="s">
        <v>39</v>
      </c>
      <c r="I4" s="22">
        <v>0</v>
      </c>
      <c r="J4" s="105"/>
      <c r="K4" s="106"/>
      <c r="L4" s="106"/>
      <c r="M4" s="105"/>
      <c r="N4" s="105"/>
      <c r="O4" s="105"/>
      <c r="P4" s="105"/>
    </row>
    <row r="5" spans="1:16" ht="20.100000000000001" customHeight="1" x14ac:dyDescent="0.35">
      <c r="A5" s="31"/>
      <c r="B5" s="107" t="s">
        <v>9</v>
      </c>
      <c r="C5" s="107"/>
      <c r="D5" s="109"/>
      <c r="E5" s="31"/>
      <c r="F5" s="31"/>
      <c r="G5" s="31"/>
      <c r="H5" s="23" t="s">
        <v>40</v>
      </c>
      <c r="I5" s="23">
        <v>4</v>
      </c>
      <c r="J5" s="105"/>
      <c r="K5" s="106"/>
      <c r="L5" s="106"/>
      <c r="M5" s="105"/>
      <c r="N5" s="105"/>
      <c r="O5" s="105"/>
      <c r="P5" s="105"/>
    </row>
    <row r="6" spans="1:16" ht="20.100000000000001" customHeight="1" x14ac:dyDescent="0.35">
      <c r="A6" s="31"/>
      <c r="B6" s="107" t="s">
        <v>10</v>
      </c>
      <c r="C6" s="107"/>
      <c r="D6" s="110"/>
      <c r="E6" s="31"/>
      <c r="F6" s="31"/>
      <c r="G6" s="31"/>
      <c r="H6" s="31"/>
      <c r="I6" s="31"/>
      <c r="J6" s="105"/>
      <c r="K6" s="106"/>
      <c r="L6" s="106"/>
      <c r="M6" s="105"/>
      <c r="N6" s="105"/>
      <c r="O6" s="105"/>
      <c r="P6" s="105"/>
    </row>
    <row r="7" spans="1:16" ht="20.100000000000001" customHeight="1" x14ac:dyDescent="0.35">
      <c r="A7" s="31"/>
      <c r="B7" s="107" t="s">
        <v>21</v>
      </c>
      <c r="C7" s="107"/>
      <c r="D7" s="110"/>
      <c r="E7" s="31"/>
      <c r="F7" s="31"/>
      <c r="G7" s="31"/>
      <c r="H7" s="31"/>
      <c r="I7" s="31"/>
      <c r="J7" s="105"/>
      <c r="K7" s="106"/>
      <c r="L7" s="106"/>
      <c r="M7" s="105"/>
      <c r="N7" s="105"/>
      <c r="O7" s="105"/>
      <c r="P7" s="105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29">
        <v>1</v>
      </c>
      <c r="B10" s="29" t="s">
        <v>404</v>
      </c>
      <c r="C10" s="3" t="s">
        <v>405</v>
      </c>
      <c r="D10" s="3" t="s">
        <v>190</v>
      </c>
      <c r="E10" s="37">
        <v>5</v>
      </c>
      <c r="F10" s="37">
        <v>16</v>
      </c>
      <c r="G10" s="3">
        <v>50</v>
      </c>
      <c r="H10" s="37" t="s">
        <v>78</v>
      </c>
      <c r="I10" s="3" t="s">
        <v>270</v>
      </c>
      <c r="K10" s="111">
        <f>IF(H10="ПРИЗЁР",1,0)</f>
        <v>0</v>
      </c>
      <c r="L10" s="111">
        <f>IF(H10="ПОБЕДИТЕЛЬ",1,0)</f>
        <v>0</v>
      </c>
    </row>
    <row r="11" spans="1:16" ht="20.100000000000001" customHeight="1" x14ac:dyDescent="0.3">
      <c r="A11" s="29">
        <v>2</v>
      </c>
      <c r="B11" s="29" t="s">
        <v>404</v>
      </c>
      <c r="C11" s="3" t="s">
        <v>406</v>
      </c>
      <c r="D11" s="3" t="s">
        <v>407</v>
      </c>
      <c r="E11" s="3">
        <v>6</v>
      </c>
      <c r="F11" s="3">
        <v>17</v>
      </c>
      <c r="G11" s="3">
        <v>50</v>
      </c>
      <c r="H11" s="37" t="s">
        <v>78</v>
      </c>
      <c r="I11" s="3" t="s">
        <v>270</v>
      </c>
      <c r="K11" s="111">
        <f t="shared" ref="K11:K25" si="0">IF(H11="ПРИЗЁР",1,0)</f>
        <v>0</v>
      </c>
      <c r="L11" s="111">
        <f t="shared" ref="L11:L25" si="1">IF(H11="ПОБЕДИТЕЛЬ",1,0)</f>
        <v>0</v>
      </c>
    </row>
    <row r="12" spans="1:16" ht="20.100000000000001" customHeight="1" x14ac:dyDescent="0.3">
      <c r="A12" s="29">
        <v>3</v>
      </c>
      <c r="B12" s="29" t="s">
        <v>404</v>
      </c>
      <c r="C12" s="3" t="s">
        <v>163</v>
      </c>
      <c r="D12" s="3" t="s">
        <v>220</v>
      </c>
      <c r="E12" s="3">
        <v>6</v>
      </c>
      <c r="F12" s="3">
        <v>19</v>
      </c>
      <c r="G12" s="3">
        <v>50</v>
      </c>
      <c r="H12" s="37" t="s">
        <v>78</v>
      </c>
      <c r="I12" s="3" t="s">
        <v>270</v>
      </c>
      <c r="K12" s="111">
        <f t="shared" si="0"/>
        <v>0</v>
      </c>
      <c r="L12" s="111">
        <f t="shared" si="1"/>
        <v>0</v>
      </c>
    </row>
    <row r="13" spans="1:16" ht="20.100000000000001" customHeight="1" x14ac:dyDescent="0.3">
      <c r="A13" s="29">
        <v>4</v>
      </c>
      <c r="B13" s="29" t="s">
        <v>404</v>
      </c>
      <c r="C13" s="3" t="s">
        <v>42</v>
      </c>
      <c r="D13" s="3" t="s">
        <v>183</v>
      </c>
      <c r="E13" s="3">
        <v>7</v>
      </c>
      <c r="F13" s="3">
        <v>31</v>
      </c>
      <c r="G13" s="3">
        <v>70</v>
      </c>
      <c r="H13" s="37" t="s">
        <v>78</v>
      </c>
      <c r="I13" s="3" t="s">
        <v>270</v>
      </c>
      <c r="K13" s="111">
        <f t="shared" si="0"/>
        <v>0</v>
      </c>
      <c r="L13" s="111">
        <f t="shared" si="1"/>
        <v>0</v>
      </c>
    </row>
    <row r="14" spans="1:16" ht="20.100000000000001" customHeight="1" x14ac:dyDescent="0.3">
      <c r="A14" s="29">
        <v>5</v>
      </c>
      <c r="B14" s="29" t="s">
        <v>404</v>
      </c>
      <c r="C14" s="3" t="s">
        <v>177</v>
      </c>
      <c r="D14" s="3" t="s">
        <v>175</v>
      </c>
      <c r="E14" s="3">
        <v>7</v>
      </c>
      <c r="F14" s="3">
        <v>29</v>
      </c>
      <c r="G14" s="3">
        <v>70</v>
      </c>
      <c r="H14" s="37" t="s">
        <v>78</v>
      </c>
      <c r="I14" s="3" t="s">
        <v>270</v>
      </c>
      <c r="K14" s="111">
        <f t="shared" si="0"/>
        <v>0</v>
      </c>
      <c r="L14" s="111">
        <f t="shared" si="1"/>
        <v>0</v>
      </c>
    </row>
    <row r="15" spans="1:16" ht="20.100000000000001" customHeight="1" x14ac:dyDescent="0.3">
      <c r="A15" s="29">
        <v>6</v>
      </c>
      <c r="B15" s="29" t="s">
        <v>404</v>
      </c>
      <c r="C15" s="3" t="s">
        <v>408</v>
      </c>
      <c r="D15" s="3" t="s">
        <v>305</v>
      </c>
      <c r="E15" s="3">
        <v>9</v>
      </c>
      <c r="F15" s="3">
        <v>21</v>
      </c>
      <c r="G15" s="3">
        <v>100</v>
      </c>
      <c r="H15" s="37" t="s">
        <v>78</v>
      </c>
      <c r="I15" s="3" t="s">
        <v>270</v>
      </c>
      <c r="K15" s="111">
        <f t="shared" si="0"/>
        <v>0</v>
      </c>
      <c r="L15" s="111">
        <f t="shared" si="1"/>
        <v>0</v>
      </c>
    </row>
    <row r="16" spans="1:16" ht="20.100000000000001" customHeight="1" x14ac:dyDescent="0.3">
      <c r="A16" s="29">
        <v>7</v>
      </c>
      <c r="B16" s="29" t="s">
        <v>404</v>
      </c>
      <c r="C16" s="3" t="s">
        <v>325</v>
      </c>
      <c r="D16" s="3" t="s">
        <v>326</v>
      </c>
      <c r="E16" s="3">
        <v>10</v>
      </c>
      <c r="F16" s="3">
        <v>55</v>
      </c>
      <c r="G16" s="3">
        <v>100</v>
      </c>
      <c r="H16" s="37" t="s">
        <v>78</v>
      </c>
      <c r="I16" s="3" t="s">
        <v>270</v>
      </c>
      <c r="K16" s="111">
        <f t="shared" si="0"/>
        <v>0</v>
      </c>
      <c r="L16" s="111">
        <f t="shared" si="1"/>
        <v>0</v>
      </c>
    </row>
    <row r="17" spans="1:12" ht="20.100000000000001" customHeight="1" x14ac:dyDescent="0.3">
      <c r="A17" s="29">
        <v>8</v>
      </c>
      <c r="B17" s="29" t="s">
        <v>404</v>
      </c>
      <c r="C17" s="3" t="s">
        <v>409</v>
      </c>
      <c r="D17" s="3" t="s">
        <v>410</v>
      </c>
      <c r="E17" s="3">
        <v>10</v>
      </c>
      <c r="F17" s="3">
        <v>63</v>
      </c>
      <c r="G17" s="3">
        <v>100</v>
      </c>
      <c r="H17" s="37" t="s">
        <v>96</v>
      </c>
      <c r="I17" s="3" t="s">
        <v>270</v>
      </c>
      <c r="K17" s="111">
        <f t="shared" si="0"/>
        <v>0</v>
      </c>
      <c r="L17" s="111">
        <f t="shared" si="1"/>
        <v>0</v>
      </c>
    </row>
    <row r="18" spans="1:12" ht="20.100000000000001" customHeight="1" x14ac:dyDescent="0.3">
      <c r="A18" s="29">
        <v>9</v>
      </c>
      <c r="B18" s="29" t="s">
        <v>404</v>
      </c>
      <c r="C18" s="3" t="s">
        <v>41</v>
      </c>
      <c r="D18" s="3" t="s">
        <v>188</v>
      </c>
      <c r="E18" s="3">
        <v>11</v>
      </c>
      <c r="F18" s="3">
        <v>67</v>
      </c>
      <c r="G18" s="3">
        <v>100</v>
      </c>
      <c r="H18" s="37" t="s">
        <v>96</v>
      </c>
      <c r="I18" s="3" t="s">
        <v>270</v>
      </c>
      <c r="K18" s="111">
        <f t="shared" si="0"/>
        <v>0</v>
      </c>
      <c r="L18" s="111">
        <f t="shared" si="1"/>
        <v>0</v>
      </c>
    </row>
    <row r="19" spans="1:12" ht="20.100000000000001" customHeight="1" x14ac:dyDescent="0.3">
      <c r="A19" s="29">
        <v>10</v>
      </c>
      <c r="B19" s="29" t="s">
        <v>404</v>
      </c>
      <c r="C19" s="3" t="s">
        <v>284</v>
      </c>
      <c r="D19" s="3" t="s">
        <v>254</v>
      </c>
      <c r="E19" s="3">
        <v>6</v>
      </c>
      <c r="F19" s="3">
        <v>12</v>
      </c>
      <c r="G19" s="3">
        <v>50</v>
      </c>
      <c r="H19" s="37" t="s">
        <v>78</v>
      </c>
      <c r="I19" s="3" t="s">
        <v>414</v>
      </c>
      <c r="K19" s="111">
        <f t="shared" si="0"/>
        <v>0</v>
      </c>
      <c r="L19" s="111">
        <f t="shared" si="1"/>
        <v>0</v>
      </c>
    </row>
    <row r="20" spans="1:12" ht="20.100000000000001" customHeight="1" x14ac:dyDescent="0.3">
      <c r="A20" s="29">
        <v>11</v>
      </c>
      <c r="B20" s="29" t="s">
        <v>404</v>
      </c>
      <c r="C20" s="3" t="s">
        <v>369</v>
      </c>
      <c r="D20" s="3" t="s">
        <v>370</v>
      </c>
      <c r="E20" s="3">
        <v>6</v>
      </c>
      <c r="F20" s="3">
        <v>17</v>
      </c>
      <c r="G20" s="3">
        <v>50</v>
      </c>
      <c r="H20" s="37" t="s">
        <v>78</v>
      </c>
      <c r="I20" s="3" t="s">
        <v>414</v>
      </c>
      <c r="K20" s="111">
        <f t="shared" si="0"/>
        <v>0</v>
      </c>
      <c r="L20" s="111">
        <f t="shared" si="1"/>
        <v>0</v>
      </c>
    </row>
    <row r="21" spans="1:12" ht="20.100000000000001" customHeight="1" x14ac:dyDescent="0.3">
      <c r="A21" s="29">
        <v>12</v>
      </c>
      <c r="B21" s="29" t="s">
        <v>404</v>
      </c>
      <c r="C21" s="3" t="s">
        <v>92</v>
      </c>
      <c r="D21" s="3" t="s">
        <v>176</v>
      </c>
      <c r="E21" s="3">
        <v>7</v>
      </c>
      <c r="F21" s="3">
        <v>14</v>
      </c>
      <c r="G21" s="3">
        <v>70</v>
      </c>
      <c r="H21" s="37" t="s">
        <v>78</v>
      </c>
      <c r="I21" s="3" t="s">
        <v>414</v>
      </c>
      <c r="K21" s="111">
        <f t="shared" si="0"/>
        <v>0</v>
      </c>
      <c r="L21" s="111">
        <f t="shared" si="1"/>
        <v>0</v>
      </c>
    </row>
    <row r="22" spans="1:12" ht="20.100000000000001" customHeight="1" x14ac:dyDescent="0.3">
      <c r="A22" s="29">
        <v>13</v>
      </c>
      <c r="B22" s="29" t="s">
        <v>404</v>
      </c>
      <c r="C22" s="3" t="s">
        <v>43</v>
      </c>
      <c r="D22" s="3" t="s">
        <v>411</v>
      </c>
      <c r="E22" s="3">
        <v>7</v>
      </c>
      <c r="F22" s="3">
        <v>15</v>
      </c>
      <c r="G22" s="3">
        <v>70</v>
      </c>
      <c r="H22" s="37" t="s">
        <v>78</v>
      </c>
      <c r="I22" s="3" t="s">
        <v>414</v>
      </c>
      <c r="K22" s="111">
        <f t="shared" si="0"/>
        <v>0</v>
      </c>
      <c r="L22" s="111">
        <f t="shared" si="1"/>
        <v>0</v>
      </c>
    </row>
    <row r="23" spans="1:12" ht="20.100000000000001" customHeight="1" x14ac:dyDescent="0.3">
      <c r="A23" s="29">
        <v>14</v>
      </c>
      <c r="B23" s="29" t="s">
        <v>404</v>
      </c>
      <c r="C23" s="3" t="s">
        <v>45</v>
      </c>
      <c r="D23" s="3" t="s">
        <v>224</v>
      </c>
      <c r="E23" s="3">
        <v>8</v>
      </c>
      <c r="F23" s="3">
        <v>18</v>
      </c>
      <c r="G23" s="3">
        <v>70</v>
      </c>
      <c r="H23" s="37" t="s">
        <v>78</v>
      </c>
      <c r="I23" s="3" t="s">
        <v>414</v>
      </c>
      <c r="K23" s="111">
        <f t="shared" si="0"/>
        <v>0</v>
      </c>
      <c r="L23" s="111">
        <f t="shared" si="1"/>
        <v>0</v>
      </c>
    </row>
    <row r="24" spans="1:12" ht="20.100000000000001" customHeight="1" x14ac:dyDescent="0.3">
      <c r="A24" s="29">
        <v>15</v>
      </c>
      <c r="B24" s="29" t="s">
        <v>404</v>
      </c>
      <c r="C24" s="3" t="s">
        <v>300</v>
      </c>
      <c r="D24" s="3" t="s">
        <v>224</v>
      </c>
      <c r="E24" s="3">
        <v>9</v>
      </c>
      <c r="F24" s="3">
        <v>17</v>
      </c>
      <c r="G24" s="3">
        <v>100</v>
      </c>
      <c r="H24" s="37" t="s">
        <v>78</v>
      </c>
      <c r="I24" s="3" t="s">
        <v>414</v>
      </c>
      <c r="K24" s="111">
        <f t="shared" si="0"/>
        <v>0</v>
      </c>
      <c r="L24" s="111">
        <f t="shared" si="1"/>
        <v>0</v>
      </c>
    </row>
    <row r="25" spans="1:12" ht="20.100000000000001" customHeight="1" x14ac:dyDescent="0.3">
      <c r="A25" s="29">
        <v>16</v>
      </c>
      <c r="B25" s="29" t="s">
        <v>404</v>
      </c>
      <c r="C25" s="3" t="s">
        <v>37</v>
      </c>
      <c r="D25" s="3" t="s">
        <v>227</v>
      </c>
      <c r="E25" s="3">
        <v>9</v>
      </c>
      <c r="F25" s="3">
        <v>59</v>
      </c>
      <c r="G25" s="3">
        <v>100</v>
      </c>
      <c r="H25" s="37" t="s">
        <v>96</v>
      </c>
      <c r="I25" s="3" t="s">
        <v>414</v>
      </c>
      <c r="K25" s="111">
        <f t="shared" si="0"/>
        <v>0</v>
      </c>
      <c r="L25" s="111">
        <f t="shared" si="1"/>
        <v>0</v>
      </c>
    </row>
    <row r="26" spans="1:12" ht="20.100000000000001" customHeight="1" x14ac:dyDescent="0.3">
      <c r="A26" s="29">
        <v>17</v>
      </c>
      <c r="B26" s="29" t="s">
        <v>404</v>
      </c>
      <c r="C26" s="3" t="s">
        <v>412</v>
      </c>
      <c r="D26" s="3" t="s">
        <v>413</v>
      </c>
      <c r="E26" s="3">
        <v>9</v>
      </c>
      <c r="F26" s="3">
        <v>18</v>
      </c>
      <c r="G26" s="3">
        <v>100</v>
      </c>
      <c r="H26" s="37" t="s">
        <v>78</v>
      </c>
      <c r="I26" s="3" t="s">
        <v>414</v>
      </c>
      <c r="K26" s="111">
        <f>IF(H26="ПРИЗЁР",1,0)</f>
        <v>0</v>
      </c>
      <c r="L26" s="111">
        <f>IF(H26="ПОБЕДИТЕЛЬ",1,0)</f>
        <v>0</v>
      </c>
    </row>
    <row r="27" spans="1:12" ht="20.100000000000001" customHeight="1" x14ac:dyDescent="0.3">
      <c r="A27" s="29">
        <v>18</v>
      </c>
      <c r="B27" s="29" t="s">
        <v>404</v>
      </c>
      <c r="C27" s="3" t="s">
        <v>412</v>
      </c>
      <c r="D27" s="3" t="s">
        <v>305</v>
      </c>
      <c r="E27" s="3">
        <v>9</v>
      </c>
      <c r="F27" s="3">
        <v>61</v>
      </c>
      <c r="G27" s="3">
        <v>100</v>
      </c>
      <c r="H27" s="37" t="s">
        <v>96</v>
      </c>
      <c r="I27" s="3" t="s">
        <v>414</v>
      </c>
      <c r="K27" s="111">
        <f>IF(H27="ПРИЗЁР",1,0)</f>
        <v>0</v>
      </c>
      <c r="L27" s="111">
        <f>IF(H27="ПОБЕДИТЕЛЬ",1,0)</f>
        <v>0</v>
      </c>
    </row>
    <row r="28" spans="1:12" ht="20.100000000000001" customHeight="1" x14ac:dyDescent="0.3">
      <c r="A28" s="29">
        <v>19</v>
      </c>
      <c r="B28" s="29" t="s">
        <v>404</v>
      </c>
      <c r="C28" s="3" t="s">
        <v>343</v>
      </c>
      <c r="D28" s="3" t="s">
        <v>411</v>
      </c>
      <c r="E28" s="3">
        <v>9</v>
      </c>
      <c r="F28" s="3">
        <v>19</v>
      </c>
      <c r="G28" s="3">
        <v>100</v>
      </c>
      <c r="H28" s="37" t="s">
        <v>78</v>
      </c>
      <c r="I28" s="3" t="s">
        <v>414</v>
      </c>
      <c r="K28" s="111">
        <f>IF(H28="ПРИЗЁР",1,0)</f>
        <v>0</v>
      </c>
      <c r="L28" s="111">
        <f>IF(H28="ПОБЕДИТЕЛЬ",1,0)</f>
        <v>0</v>
      </c>
    </row>
    <row r="29" spans="1:12" ht="20.100000000000001" customHeight="1" x14ac:dyDescent="0.3">
      <c r="A29" s="88"/>
      <c r="B29" s="88"/>
      <c r="C29" s="58"/>
      <c r="D29" s="58"/>
      <c r="E29" s="58"/>
      <c r="F29" s="58"/>
      <c r="G29" s="58"/>
      <c r="H29" s="58"/>
      <c r="I29" s="58"/>
      <c r="K29" s="111">
        <f>IF(H29="ПРИЗЁР",1,0)</f>
        <v>0</v>
      </c>
      <c r="L29" s="111">
        <f>IF(H29="ПОБЕДИТЕЛЬ",1,0)</f>
        <v>0</v>
      </c>
    </row>
    <row r="30" spans="1:12" ht="20.100000000000001" customHeight="1" x14ac:dyDescent="0.3">
      <c r="A30" s="88"/>
      <c r="B30" s="88"/>
      <c r="C30" s="58"/>
      <c r="D30" s="58"/>
      <c r="E30" s="58"/>
      <c r="F30" s="58"/>
      <c r="G30" s="58"/>
      <c r="H30" s="58"/>
      <c r="I30" s="58"/>
      <c r="K30" s="111">
        <f>IF(H30="ПРИЗЁР",1,0)</f>
        <v>0</v>
      </c>
      <c r="L30" s="111">
        <f>IF(H30="ПОБЕДИТЕЛЬ",1,0)</f>
        <v>0</v>
      </c>
    </row>
    <row r="31" spans="1:12" ht="20.100000000000001" customHeight="1" x14ac:dyDescent="0.3">
      <c r="A31" s="88"/>
      <c r="B31" s="88"/>
      <c r="C31" s="58"/>
      <c r="D31" s="58"/>
      <c r="E31" s="58"/>
      <c r="F31" s="58"/>
      <c r="G31" s="58"/>
      <c r="H31" s="58"/>
      <c r="I31" s="58"/>
      <c r="K31" s="111">
        <f>IF(H31="ПРИЗЁР",1,0)</f>
        <v>0</v>
      </c>
      <c r="L31" s="111">
        <f>IF(H31="ПОБЕДИТЕЛЬ",1,0)</f>
        <v>0</v>
      </c>
    </row>
    <row r="32" spans="1:12" ht="20.100000000000001" customHeight="1" x14ac:dyDescent="0.3">
      <c r="A32" s="88"/>
      <c r="B32" s="88"/>
      <c r="C32" s="58"/>
      <c r="D32" s="58"/>
      <c r="E32" s="58"/>
      <c r="F32" s="58"/>
      <c r="G32" s="58"/>
      <c r="H32" s="58"/>
      <c r="I32" s="58"/>
      <c r="K32" s="111">
        <f>IF(H32="ПРИЗЁР",1,0)</f>
        <v>0</v>
      </c>
      <c r="L32" s="111">
        <f>IF(H32="ПОБЕДИТЕЛЬ",1,0)</f>
        <v>0</v>
      </c>
    </row>
    <row r="33" spans="1:12" ht="20.100000000000001" customHeight="1" x14ac:dyDescent="0.3">
      <c r="A33" s="88"/>
      <c r="B33" s="88"/>
      <c r="C33" s="58"/>
      <c r="D33" s="58"/>
      <c r="E33" s="58"/>
      <c r="F33" s="58"/>
      <c r="G33" s="58"/>
      <c r="H33" s="58"/>
      <c r="I33" s="58"/>
      <c r="K33" s="111">
        <f>IF(H33="ПРИЗЁР",1,0)</f>
        <v>0</v>
      </c>
      <c r="L33" s="111">
        <f>IF(H33="ПОБЕДИТЕЛЬ",1,0)</f>
        <v>0</v>
      </c>
    </row>
    <row r="34" spans="1:12" ht="20.100000000000001" customHeight="1" x14ac:dyDescent="0.3">
      <c r="A34" s="88"/>
      <c r="B34" s="88"/>
      <c r="C34" s="58"/>
      <c r="D34" s="58"/>
      <c r="E34" s="58"/>
      <c r="F34" s="58"/>
      <c r="G34" s="58"/>
      <c r="H34" s="58"/>
      <c r="I34" s="58"/>
      <c r="K34" s="111">
        <f>IF(H34="ПРИЗЁР",1,0)</f>
        <v>0</v>
      </c>
      <c r="L34" s="111">
        <f>IF(H34="ПОБЕДИТЕЛЬ",1,0)</f>
        <v>0</v>
      </c>
    </row>
    <row r="35" spans="1:12" ht="20.100000000000001" customHeight="1" x14ac:dyDescent="0.3">
      <c r="A35" s="88"/>
      <c r="B35" s="88"/>
      <c r="C35" s="58"/>
      <c r="D35" s="58"/>
      <c r="E35" s="58"/>
      <c r="F35" s="58"/>
      <c r="G35" s="58"/>
      <c r="H35" s="58"/>
      <c r="I35" s="58"/>
      <c r="K35" s="111">
        <f>IF(H35="ПРИЗЁР",1,0)</f>
        <v>0</v>
      </c>
      <c r="L35" s="111">
        <f>IF(H35="ПОБЕДИТЕЛЬ",1,0)</f>
        <v>0</v>
      </c>
    </row>
    <row r="36" spans="1:12" ht="20.100000000000001" customHeight="1" x14ac:dyDescent="0.3">
      <c r="A36" s="88"/>
      <c r="B36" s="88"/>
      <c r="C36" s="58"/>
      <c r="D36" s="58"/>
      <c r="E36" s="58"/>
      <c r="F36" s="58"/>
      <c r="G36" s="58"/>
      <c r="H36" s="58"/>
      <c r="I36" s="58"/>
      <c r="K36" s="111">
        <f>IF(H36="ПРИЗЁР",1,0)</f>
        <v>0</v>
      </c>
      <c r="L36" s="111">
        <f>IF(H36="ПОБЕДИТЕЛЬ",1,0)</f>
        <v>0</v>
      </c>
    </row>
    <row r="37" spans="1:12" ht="20.100000000000001" customHeight="1" x14ac:dyDescent="0.3">
      <c r="A37" s="88"/>
      <c r="B37" s="88"/>
      <c r="C37" s="58"/>
      <c r="D37" s="58"/>
      <c r="E37" s="58"/>
      <c r="F37" s="58"/>
      <c r="G37" s="58"/>
      <c r="H37" s="58"/>
      <c r="I37" s="58"/>
      <c r="K37" s="111">
        <f>IF(H37="ПРИЗЁР",1,0)</f>
        <v>0</v>
      </c>
      <c r="L37" s="111">
        <f>IF(H37="ПОБЕДИТЕЛЬ",1,0)</f>
        <v>0</v>
      </c>
    </row>
    <row r="38" spans="1:12" ht="20.100000000000001" customHeight="1" x14ac:dyDescent="0.3">
      <c r="A38" s="88"/>
      <c r="B38" s="88"/>
      <c r="C38" s="58"/>
      <c r="D38" s="58"/>
      <c r="E38" s="58"/>
      <c r="F38" s="58"/>
      <c r="G38" s="58"/>
      <c r="H38" s="58"/>
      <c r="I38" s="58"/>
    </row>
    <row r="39" spans="1:12" ht="20.100000000000001" customHeight="1" x14ac:dyDescent="0.3">
      <c r="A39" s="88"/>
      <c r="B39" s="88"/>
      <c r="C39" s="58"/>
      <c r="D39" s="58"/>
      <c r="E39" s="58"/>
      <c r="F39" s="58"/>
      <c r="G39" s="58"/>
      <c r="H39" s="58"/>
      <c r="I39" s="58"/>
    </row>
    <row r="40" spans="1:12" ht="20.100000000000001" customHeight="1" x14ac:dyDescent="0.3">
      <c r="A40" s="88"/>
      <c r="B40" s="88"/>
      <c r="C40" s="58"/>
      <c r="D40" s="58"/>
      <c r="E40" s="58"/>
      <c r="F40" s="58"/>
      <c r="G40" s="58"/>
      <c r="H40" s="58"/>
      <c r="I40" s="58"/>
    </row>
    <row r="41" spans="1:12" ht="20.100000000000001" customHeight="1" x14ac:dyDescent="0.3">
      <c r="A41" s="88"/>
      <c r="B41" s="88"/>
      <c r="C41" s="58"/>
      <c r="D41" s="58"/>
      <c r="E41" s="58"/>
      <c r="F41" s="58"/>
      <c r="G41" s="58"/>
      <c r="H41" s="58"/>
      <c r="I41" s="58"/>
    </row>
    <row r="42" spans="1:12" ht="20.100000000000001" customHeight="1" x14ac:dyDescent="0.3">
      <c r="A42" s="88"/>
      <c r="B42" s="88"/>
      <c r="C42" s="58"/>
      <c r="D42" s="58"/>
      <c r="E42" s="58"/>
      <c r="F42" s="58"/>
      <c r="G42" s="58"/>
      <c r="H42" s="58"/>
      <c r="I42" s="58"/>
    </row>
    <row r="43" spans="1:12" ht="20.100000000000001" customHeight="1" x14ac:dyDescent="0.3">
      <c r="A43" s="88"/>
      <c r="B43" s="88"/>
      <c r="C43" s="58"/>
      <c r="D43" s="58"/>
      <c r="E43" s="58"/>
      <c r="F43" s="58"/>
      <c r="G43" s="58"/>
      <c r="H43" s="58"/>
      <c r="I43" s="58"/>
    </row>
    <row r="44" spans="1:12" ht="20.100000000000001" customHeight="1" x14ac:dyDescent="0.3">
      <c r="A44" s="88"/>
      <c r="B44" s="88"/>
      <c r="C44" s="58"/>
      <c r="D44" s="58"/>
      <c r="E44" s="58"/>
      <c r="F44" s="58"/>
      <c r="G44" s="58"/>
      <c r="H44" s="58"/>
      <c r="I44" s="58"/>
    </row>
    <row r="45" spans="1:12" ht="20.100000000000001" customHeight="1" x14ac:dyDescent="0.3">
      <c r="A45" s="88"/>
      <c r="B45" s="88"/>
      <c r="C45" s="58"/>
      <c r="D45" s="58"/>
      <c r="E45" s="58"/>
      <c r="F45" s="58"/>
      <c r="G45" s="58"/>
      <c r="H45" s="58"/>
      <c r="I45" s="58"/>
    </row>
    <row r="46" spans="1:12" ht="20.100000000000001" customHeight="1" x14ac:dyDescent="0.3">
      <c r="A46" s="88"/>
      <c r="B46" s="88"/>
      <c r="C46" s="58"/>
      <c r="D46" s="58"/>
      <c r="E46" s="58"/>
      <c r="F46" s="58"/>
      <c r="G46" s="58"/>
      <c r="H46" s="58"/>
      <c r="I46" s="58"/>
    </row>
    <row r="47" spans="1:12" ht="20.100000000000001" customHeight="1" x14ac:dyDescent="0.3">
      <c r="A47" s="88"/>
      <c r="B47" s="88"/>
      <c r="C47" s="58"/>
      <c r="D47" s="58"/>
      <c r="E47" s="58"/>
      <c r="F47" s="58"/>
      <c r="G47" s="58"/>
      <c r="H47" s="58"/>
      <c r="I47" s="58"/>
    </row>
    <row r="48" spans="1:12" ht="20.100000000000001" customHeight="1" x14ac:dyDescent="0.3">
      <c r="A48" s="88"/>
      <c r="B48" s="88"/>
      <c r="C48" s="58"/>
      <c r="D48" s="58"/>
      <c r="E48" s="58"/>
      <c r="F48" s="58"/>
      <c r="G48" s="58"/>
      <c r="H48" s="58"/>
      <c r="I48" s="58"/>
    </row>
    <row r="49" spans="1:9" ht="20.100000000000001" customHeight="1" x14ac:dyDescent="0.3">
      <c r="A49" s="88"/>
      <c r="B49" s="88"/>
      <c r="C49" s="58"/>
      <c r="D49" s="58"/>
      <c r="E49" s="58"/>
      <c r="F49" s="58"/>
      <c r="G49" s="58"/>
      <c r="H49" s="58"/>
      <c r="I49" s="58"/>
    </row>
    <row r="50" spans="1:9" ht="20.100000000000001" customHeight="1" x14ac:dyDescent="0.3">
      <c r="A50" s="88"/>
      <c r="B50" s="88"/>
      <c r="C50" s="55"/>
      <c r="D50" s="58"/>
      <c r="E50" s="58"/>
      <c r="F50" s="58"/>
      <c r="G50" s="58"/>
      <c r="H50" s="58"/>
      <c r="I50" s="58"/>
    </row>
    <row r="51" spans="1:9" ht="20.100000000000001" customHeight="1" x14ac:dyDescent="0.3">
      <c r="A51" s="88"/>
      <c r="B51" s="88"/>
      <c r="C51" s="55"/>
      <c r="D51" s="58"/>
      <c r="E51" s="58"/>
      <c r="F51" s="58"/>
      <c r="G51" s="58"/>
      <c r="H51" s="58"/>
      <c r="I51" s="58"/>
    </row>
    <row r="52" spans="1:9" ht="20.100000000000001" customHeight="1" x14ac:dyDescent="0.3">
      <c r="A52" s="88"/>
      <c r="B52" s="88"/>
      <c r="C52" s="55"/>
      <c r="D52" s="58"/>
      <c r="E52" s="58"/>
      <c r="F52" s="58"/>
      <c r="G52" s="58"/>
      <c r="H52" s="58"/>
      <c r="I52" s="58"/>
    </row>
    <row r="53" spans="1:9" ht="20.100000000000001" customHeight="1" x14ac:dyDescent="0.3">
      <c r="A53" s="88"/>
      <c r="B53" s="88"/>
      <c r="C53" s="55"/>
      <c r="D53" s="58"/>
      <c r="E53" s="58"/>
      <c r="F53" s="58"/>
      <c r="G53" s="58"/>
      <c r="H53" s="58"/>
      <c r="I53" s="58"/>
    </row>
    <row r="54" spans="1:9" ht="20.100000000000001" customHeight="1" x14ac:dyDescent="0.3">
      <c r="A54" s="88"/>
      <c r="B54" s="88"/>
      <c r="C54" s="55"/>
      <c r="D54" s="58"/>
      <c r="E54" s="58"/>
      <c r="F54" s="58"/>
      <c r="G54" s="58"/>
      <c r="H54" s="58"/>
      <c r="I54" s="58"/>
    </row>
    <row r="55" spans="1:9" ht="20.100000000000001" customHeight="1" x14ac:dyDescent="0.3">
      <c r="A55" s="88"/>
      <c r="B55" s="88"/>
      <c r="C55" s="55"/>
      <c r="D55" s="58"/>
      <c r="E55" s="58"/>
      <c r="F55" s="58"/>
      <c r="G55" s="58"/>
      <c r="H55" s="58"/>
      <c r="I55" s="58"/>
    </row>
    <row r="56" spans="1:9" ht="20.100000000000001" customHeight="1" x14ac:dyDescent="0.3">
      <c r="A56" s="88"/>
      <c r="B56" s="88"/>
      <c r="C56" s="55"/>
      <c r="D56" s="58"/>
      <c r="E56" s="58"/>
      <c r="F56" s="58"/>
      <c r="G56" s="58"/>
      <c r="H56" s="58"/>
      <c r="I56" s="58"/>
    </row>
    <row r="57" spans="1:9" ht="20.100000000000001" customHeight="1" x14ac:dyDescent="0.3">
      <c r="A57" s="88"/>
      <c r="B57" s="88"/>
      <c r="C57" s="55"/>
      <c r="D57" s="58"/>
      <c r="E57" s="58"/>
      <c r="F57" s="58"/>
      <c r="G57" s="58"/>
      <c r="H57" s="58"/>
      <c r="I57" s="58"/>
    </row>
    <row r="58" spans="1:9" ht="20.100000000000001" customHeight="1" x14ac:dyDescent="0.3">
      <c r="A58" s="88"/>
      <c r="B58" s="88"/>
      <c r="C58" s="55"/>
      <c r="D58" s="58"/>
      <c r="E58" s="58"/>
      <c r="F58" s="58"/>
      <c r="G58" s="58"/>
      <c r="H58" s="58"/>
      <c r="I58" s="58"/>
    </row>
    <row r="59" spans="1:9" ht="20.100000000000001" customHeight="1" x14ac:dyDescent="0.3">
      <c r="A59" s="88"/>
      <c r="B59" s="88"/>
      <c r="C59" s="55"/>
      <c r="D59" s="58"/>
      <c r="E59" s="58"/>
      <c r="F59" s="58"/>
      <c r="G59" s="58"/>
      <c r="H59" s="58"/>
      <c r="I59" s="58"/>
    </row>
    <row r="60" spans="1:9" ht="20.10000000000000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</row>
    <row r="61" spans="1:9" ht="20.100000000000001" customHeight="1" x14ac:dyDescent="0.25">
      <c r="A61" s="81"/>
      <c r="B61" s="81"/>
      <c r="C61" s="81"/>
      <c r="D61" s="81"/>
      <c r="E61" s="81"/>
      <c r="F61" s="81"/>
      <c r="G61" s="81"/>
      <c r="H61" s="81"/>
      <c r="I61" s="8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2:P61"/>
  <sheetViews>
    <sheetView zoomScale="55" zoomScaleNormal="55" workbookViewId="0">
      <selection activeCell="I6" sqref="I6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2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4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381</v>
      </c>
      <c r="C10" s="3" t="s">
        <v>376</v>
      </c>
      <c r="D10" s="3" t="s">
        <v>249</v>
      </c>
      <c r="E10" s="37">
        <v>8</v>
      </c>
      <c r="F10" s="37">
        <v>17</v>
      </c>
      <c r="G10" s="37">
        <v>20</v>
      </c>
      <c r="H10" s="37" t="s">
        <v>79</v>
      </c>
      <c r="I10" s="3" t="s">
        <v>81</v>
      </c>
      <c r="K10" s="19">
        <f>IF(H10="ПРИЗЁР",1,0)</f>
        <v>0</v>
      </c>
      <c r="L10" s="19">
        <f>IF(H10="ПОБЕДИТЕЛЬ",1,0)</f>
        <v>1</v>
      </c>
    </row>
    <row r="11" spans="1:16" ht="20.100000000000001" customHeight="1" x14ac:dyDescent="0.3">
      <c r="A11" s="8">
        <v>2</v>
      </c>
      <c r="B11" s="29" t="s">
        <v>381</v>
      </c>
      <c r="C11" s="3" t="s">
        <v>258</v>
      </c>
      <c r="D11" s="3" t="s">
        <v>259</v>
      </c>
      <c r="E11" s="37">
        <v>8</v>
      </c>
      <c r="F11" s="37">
        <v>9</v>
      </c>
      <c r="G11" s="37">
        <v>20</v>
      </c>
      <c r="H11" s="37" t="s">
        <v>78</v>
      </c>
      <c r="I11" s="3" t="s">
        <v>81</v>
      </c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29" t="s">
        <v>381</v>
      </c>
      <c r="C12" s="3" t="s">
        <v>377</v>
      </c>
      <c r="D12" s="3" t="s">
        <v>226</v>
      </c>
      <c r="E12" s="37">
        <v>8</v>
      </c>
      <c r="F12" s="37">
        <v>14</v>
      </c>
      <c r="G12" s="37">
        <v>20</v>
      </c>
      <c r="H12" s="37" t="s">
        <v>77</v>
      </c>
      <c r="I12" s="3" t="s">
        <v>81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29" t="s">
        <v>381</v>
      </c>
      <c r="C13" s="3" t="s">
        <v>297</v>
      </c>
      <c r="D13" s="3" t="s">
        <v>298</v>
      </c>
      <c r="E13" s="37">
        <v>8</v>
      </c>
      <c r="F13" s="37">
        <v>8</v>
      </c>
      <c r="G13" s="37">
        <v>20</v>
      </c>
      <c r="H13" s="37" t="s">
        <v>78</v>
      </c>
      <c r="I13" s="3" t="s">
        <v>81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8">
        <v>5</v>
      </c>
      <c r="B14" s="29" t="s">
        <v>381</v>
      </c>
      <c r="C14" s="3" t="s">
        <v>334</v>
      </c>
      <c r="D14" s="3" t="s">
        <v>214</v>
      </c>
      <c r="E14" s="37">
        <v>9</v>
      </c>
      <c r="F14" s="37">
        <v>16</v>
      </c>
      <c r="G14" s="37">
        <v>20</v>
      </c>
      <c r="H14" s="37" t="s">
        <v>77</v>
      </c>
      <c r="I14" s="3" t="s">
        <v>81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8">
        <v>6</v>
      </c>
      <c r="B15" s="29" t="s">
        <v>381</v>
      </c>
      <c r="C15" s="3" t="s">
        <v>262</v>
      </c>
      <c r="D15" s="3" t="s">
        <v>263</v>
      </c>
      <c r="E15" s="37">
        <v>9</v>
      </c>
      <c r="F15" s="37">
        <v>17</v>
      </c>
      <c r="G15" s="37">
        <v>20</v>
      </c>
      <c r="H15" s="37" t="s">
        <v>77</v>
      </c>
      <c r="I15" s="3" t="s">
        <v>81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8">
        <v>7</v>
      </c>
      <c r="B16" s="29" t="s">
        <v>381</v>
      </c>
      <c r="C16" s="87" t="s">
        <v>347</v>
      </c>
      <c r="D16" s="87" t="s">
        <v>378</v>
      </c>
      <c r="E16" s="37">
        <v>9</v>
      </c>
      <c r="F16" s="37">
        <v>18</v>
      </c>
      <c r="G16" s="37">
        <v>20</v>
      </c>
      <c r="H16" s="37" t="s">
        <v>79</v>
      </c>
      <c r="I16" s="3" t="s">
        <v>81</v>
      </c>
      <c r="K16" s="19">
        <f t="shared" si="0"/>
        <v>0</v>
      </c>
      <c r="L16" s="19">
        <f t="shared" si="1"/>
        <v>1</v>
      </c>
    </row>
    <row r="17" spans="1:12" ht="20.100000000000001" customHeight="1" x14ac:dyDescent="0.3">
      <c r="A17" s="8">
        <v>8</v>
      </c>
      <c r="B17" s="29" t="s">
        <v>381</v>
      </c>
      <c r="C17" s="87" t="s">
        <v>167</v>
      </c>
      <c r="D17" s="87" t="s">
        <v>379</v>
      </c>
      <c r="E17" s="37">
        <v>9</v>
      </c>
      <c r="F17" s="37">
        <v>10</v>
      </c>
      <c r="G17" s="37">
        <v>20</v>
      </c>
      <c r="H17" s="37" t="s">
        <v>78</v>
      </c>
      <c r="I17" s="3" t="s">
        <v>81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63">
        <v>9</v>
      </c>
      <c r="B18" s="29" t="s">
        <v>381</v>
      </c>
      <c r="C18" s="87" t="s">
        <v>380</v>
      </c>
      <c r="D18" s="87" t="s">
        <v>220</v>
      </c>
      <c r="E18" s="37">
        <v>9</v>
      </c>
      <c r="F18" s="37">
        <v>17</v>
      </c>
      <c r="G18" s="37">
        <v>20</v>
      </c>
      <c r="H18" s="37" t="s">
        <v>77</v>
      </c>
      <c r="I18" s="3" t="s">
        <v>81</v>
      </c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30"/>
      <c r="B19" s="88"/>
      <c r="C19" s="43"/>
      <c r="D19" s="43"/>
      <c r="E19" s="43"/>
      <c r="F19" s="43"/>
      <c r="G19" s="43"/>
      <c r="H19" s="43"/>
      <c r="I19" s="43"/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30"/>
      <c r="B20" s="88"/>
      <c r="C20" s="43"/>
      <c r="D20" s="43"/>
      <c r="E20" s="43"/>
      <c r="F20" s="43"/>
      <c r="G20" s="43"/>
      <c r="H20" s="43"/>
      <c r="I20" s="43"/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30"/>
      <c r="B21" s="88"/>
      <c r="C21" s="43"/>
      <c r="D21" s="43"/>
      <c r="E21" s="43"/>
      <c r="F21" s="43"/>
      <c r="G21" s="43"/>
      <c r="H21" s="43"/>
      <c r="I21" s="43"/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30"/>
      <c r="B22" s="88"/>
      <c r="C22" s="43"/>
      <c r="D22" s="43"/>
      <c r="E22" s="43"/>
      <c r="F22" s="43"/>
      <c r="G22" s="43"/>
      <c r="H22" s="43"/>
      <c r="I22" s="43"/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30"/>
      <c r="B23" s="88"/>
      <c r="C23" s="43"/>
      <c r="D23" s="43"/>
      <c r="E23" s="43"/>
      <c r="F23" s="43"/>
      <c r="G23" s="43"/>
      <c r="H23" s="43"/>
      <c r="I23" s="43"/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88"/>
      <c r="C24" s="58"/>
      <c r="D24" s="58"/>
      <c r="E24" s="58"/>
      <c r="F24" s="58"/>
      <c r="G24" s="58"/>
      <c r="H24" s="58"/>
      <c r="I24" s="58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88"/>
      <c r="C25" s="58"/>
      <c r="D25" s="58"/>
      <c r="E25" s="58"/>
      <c r="F25" s="58"/>
      <c r="G25" s="58"/>
      <c r="H25" s="58"/>
      <c r="I25" s="58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88"/>
      <c r="C26" s="58"/>
      <c r="D26" s="58"/>
      <c r="E26" s="58"/>
      <c r="F26" s="58"/>
      <c r="G26" s="58"/>
      <c r="H26" s="58"/>
      <c r="I26" s="58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88"/>
      <c r="C27" s="58"/>
      <c r="D27" s="58"/>
      <c r="E27" s="58"/>
      <c r="F27" s="58"/>
      <c r="G27" s="58"/>
      <c r="H27" s="58"/>
      <c r="I27" s="58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88"/>
      <c r="C28" s="58"/>
      <c r="D28" s="58"/>
      <c r="E28" s="58"/>
      <c r="F28" s="58"/>
      <c r="G28" s="58"/>
      <c r="H28" s="58"/>
      <c r="I28" s="58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88"/>
      <c r="C29" s="58"/>
      <c r="D29" s="58"/>
      <c r="E29" s="58"/>
      <c r="F29" s="58"/>
      <c r="G29" s="58"/>
      <c r="H29" s="58"/>
      <c r="I29" s="58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88"/>
      <c r="C30" s="58"/>
      <c r="D30" s="58"/>
      <c r="E30" s="58"/>
      <c r="F30" s="58"/>
      <c r="G30" s="58"/>
      <c r="H30" s="58"/>
      <c r="I30" s="58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88"/>
      <c r="C31" s="58"/>
      <c r="D31" s="58"/>
      <c r="E31" s="58"/>
      <c r="F31" s="58"/>
      <c r="G31" s="58"/>
      <c r="H31" s="58"/>
      <c r="I31" s="58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2:P61"/>
  <sheetViews>
    <sheetView zoomScale="55" zoomScaleNormal="55" workbookViewId="0">
      <selection activeCell="F51" sqref="F51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2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2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25">
      <c r="A10" s="8">
        <v>1</v>
      </c>
      <c r="B10" s="29" t="s">
        <v>328</v>
      </c>
      <c r="C10" s="92" t="s">
        <v>142</v>
      </c>
      <c r="D10" s="92" t="s">
        <v>143</v>
      </c>
      <c r="E10" s="34">
        <v>6</v>
      </c>
      <c r="F10" s="49">
        <v>30</v>
      </c>
      <c r="G10" s="50">
        <v>30</v>
      </c>
      <c r="H10" s="34" t="s">
        <v>79</v>
      </c>
      <c r="I10" s="50" t="s">
        <v>58</v>
      </c>
      <c r="K10" s="19">
        <f>IF(H10="ПРИЗЁР",1,0)</f>
        <v>0</v>
      </c>
      <c r="L10" s="19">
        <f>IF(H10="ПОБЕДИТЕЛЬ",1,0)</f>
        <v>1</v>
      </c>
    </row>
    <row r="11" spans="1:16" ht="20.100000000000001" customHeight="1" x14ac:dyDescent="0.25">
      <c r="A11" s="8">
        <v>2</v>
      </c>
      <c r="B11" s="29" t="s">
        <v>328</v>
      </c>
      <c r="C11" s="92" t="s">
        <v>144</v>
      </c>
      <c r="D11" s="92" t="s">
        <v>145</v>
      </c>
      <c r="E11" s="34">
        <v>6</v>
      </c>
      <c r="F11" s="49">
        <v>26</v>
      </c>
      <c r="G11" s="50">
        <v>30</v>
      </c>
      <c r="H11" s="34" t="s">
        <v>329</v>
      </c>
      <c r="I11" s="50" t="s">
        <v>58</v>
      </c>
      <c r="K11" s="19">
        <f t="shared" ref="K11:K25" si="0">IF(H11="ПРИЗЁР",1,0)</f>
        <v>1</v>
      </c>
      <c r="L11" s="19">
        <f t="shared" ref="L11:L25" si="1">IF(H11="ПОБЕДИТЕЛЬ",1,0)</f>
        <v>0</v>
      </c>
    </row>
    <row r="12" spans="1:16" ht="20.100000000000001" customHeight="1" x14ac:dyDescent="0.25">
      <c r="A12" s="8">
        <v>3</v>
      </c>
      <c r="B12" s="29" t="s">
        <v>328</v>
      </c>
      <c r="C12" s="92" t="s">
        <v>146</v>
      </c>
      <c r="D12" s="92" t="s">
        <v>147</v>
      </c>
      <c r="E12" s="34">
        <v>6</v>
      </c>
      <c r="F12" s="49">
        <v>25</v>
      </c>
      <c r="G12" s="50">
        <v>30</v>
      </c>
      <c r="H12" s="34" t="s">
        <v>329</v>
      </c>
      <c r="I12" s="50" t="s">
        <v>58</v>
      </c>
      <c r="K12" s="19">
        <f t="shared" si="0"/>
        <v>1</v>
      </c>
      <c r="L12" s="19">
        <f t="shared" si="1"/>
        <v>0</v>
      </c>
    </row>
    <row r="13" spans="1:16" ht="20.100000000000001" customHeight="1" x14ac:dyDescent="0.25">
      <c r="A13" s="8">
        <v>4</v>
      </c>
      <c r="B13" s="29" t="s">
        <v>328</v>
      </c>
      <c r="C13" s="92" t="s">
        <v>355</v>
      </c>
      <c r="D13" s="92" t="s">
        <v>356</v>
      </c>
      <c r="E13" s="34">
        <v>6</v>
      </c>
      <c r="F13" s="49">
        <v>22</v>
      </c>
      <c r="G13" s="50">
        <v>30</v>
      </c>
      <c r="H13" s="34" t="s">
        <v>329</v>
      </c>
      <c r="I13" s="50" t="s">
        <v>58</v>
      </c>
      <c r="K13" s="19">
        <f t="shared" si="0"/>
        <v>1</v>
      </c>
      <c r="L13" s="19">
        <f t="shared" si="1"/>
        <v>0</v>
      </c>
    </row>
    <row r="14" spans="1:16" ht="20.100000000000001" customHeight="1" x14ac:dyDescent="0.25">
      <c r="A14" s="8">
        <v>5</v>
      </c>
      <c r="B14" s="29" t="s">
        <v>328</v>
      </c>
      <c r="C14" s="92" t="s">
        <v>148</v>
      </c>
      <c r="D14" s="92" t="s">
        <v>149</v>
      </c>
      <c r="E14" s="34">
        <v>6</v>
      </c>
      <c r="F14" s="49">
        <v>30</v>
      </c>
      <c r="G14" s="50">
        <v>30</v>
      </c>
      <c r="H14" s="34" t="s">
        <v>79</v>
      </c>
      <c r="I14" s="50" t="s">
        <v>58</v>
      </c>
      <c r="K14" s="19">
        <f t="shared" si="0"/>
        <v>0</v>
      </c>
      <c r="L14" s="19">
        <f t="shared" si="1"/>
        <v>1</v>
      </c>
    </row>
    <row r="15" spans="1:16" ht="20.100000000000001" customHeight="1" x14ac:dyDescent="0.25">
      <c r="A15" s="8">
        <v>6</v>
      </c>
      <c r="B15" s="29" t="s">
        <v>328</v>
      </c>
      <c r="C15" s="93" t="s">
        <v>150</v>
      </c>
      <c r="D15" s="92" t="s">
        <v>151</v>
      </c>
      <c r="E15" s="34">
        <v>7</v>
      </c>
      <c r="F15" s="49">
        <v>45</v>
      </c>
      <c r="G15" s="50">
        <v>45</v>
      </c>
      <c r="H15" s="34" t="s">
        <v>79</v>
      </c>
      <c r="I15" s="50" t="s">
        <v>58</v>
      </c>
      <c r="K15" s="19">
        <f t="shared" si="0"/>
        <v>0</v>
      </c>
      <c r="L15" s="19">
        <f t="shared" si="1"/>
        <v>1</v>
      </c>
    </row>
    <row r="16" spans="1:16" ht="20.100000000000001" customHeight="1" x14ac:dyDescent="0.25">
      <c r="A16" s="8">
        <v>7</v>
      </c>
      <c r="B16" s="29" t="s">
        <v>328</v>
      </c>
      <c r="C16" s="92" t="s">
        <v>357</v>
      </c>
      <c r="D16" s="92" t="s">
        <v>358</v>
      </c>
      <c r="E16" s="34">
        <v>7</v>
      </c>
      <c r="F16" s="49">
        <v>30</v>
      </c>
      <c r="G16" s="50">
        <v>45</v>
      </c>
      <c r="H16" s="34" t="s">
        <v>78</v>
      </c>
      <c r="I16" s="50" t="s">
        <v>58</v>
      </c>
      <c r="K16" s="19">
        <f t="shared" si="0"/>
        <v>0</v>
      </c>
      <c r="L16" s="19">
        <f t="shared" si="1"/>
        <v>0</v>
      </c>
    </row>
    <row r="17" spans="1:12" ht="20.100000000000001" customHeight="1" x14ac:dyDescent="0.25">
      <c r="A17" s="8">
        <v>8</v>
      </c>
      <c r="B17" s="29" t="s">
        <v>328</v>
      </c>
      <c r="C17" s="93" t="s">
        <v>154</v>
      </c>
      <c r="D17" s="92" t="s">
        <v>155</v>
      </c>
      <c r="E17" s="34">
        <v>7</v>
      </c>
      <c r="F17" s="49">
        <v>41</v>
      </c>
      <c r="G17" s="50">
        <v>45</v>
      </c>
      <c r="H17" s="34" t="s">
        <v>329</v>
      </c>
      <c r="I17" s="50" t="s">
        <v>58</v>
      </c>
      <c r="K17" s="19">
        <f t="shared" si="0"/>
        <v>1</v>
      </c>
      <c r="L17" s="19">
        <f t="shared" si="1"/>
        <v>0</v>
      </c>
    </row>
    <row r="18" spans="1:12" ht="20.100000000000001" customHeight="1" x14ac:dyDescent="0.25">
      <c r="A18" s="8">
        <v>9</v>
      </c>
      <c r="B18" s="29" t="s">
        <v>328</v>
      </c>
      <c r="C18" s="93" t="s">
        <v>359</v>
      </c>
      <c r="D18" s="92" t="s">
        <v>277</v>
      </c>
      <c r="E18" s="34">
        <v>7</v>
      </c>
      <c r="F18" s="49">
        <v>43</v>
      </c>
      <c r="G18" s="50">
        <v>45</v>
      </c>
      <c r="H18" s="34" t="s">
        <v>329</v>
      </c>
      <c r="I18" s="50" t="s">
        <v>58</v>
      </c>
      <c r="K18" s="19">
        <f t="shared" si="0"/>
        <v>1</v>
      </c>
      <c r="L18" s="19">
        <f t="shared" si="1"/>
        <v>0</v>
      </c>
    </row>
    <row r="19" spans="1:12" ht="20.100000000000001" customHeight="1" x14ac:dyDescent="0.25">
      <c r="A19" s="8">
        <v>10</v>
      </c>
      <c r="B19" s="29" t="s">
        <v>328</v>
      </c>
      <c r="C19" s="94" t="s">
        <v>157</v>
      </c>
      <c r="D19" s="92" t="s">
        <v>158</v>
      </c>
      <c r="E19" s="34">
        <v>8</v>
      </c>
      <c r="F19" s="49">
        <v>45</v>
      </c>
      <c r="G19" s="50">
        <v>45</v>
      </c>
      <c r="H19" s="34" t="s">
        <v>79</v>
      </c>
      <c r="I19" s="50" t="s">
        <v>58</v>
      </c>
      <c r="K19" s="19">
        <f t="shared" si="0"/>
        <v>0</v>
      </c>
      <c r="L19" s="19">
        <f t="shared" si="1"/>
        <v>1</v>
      </c>
    </row>
    <row r="20" spans="1:12" ht="20.100000000000001" customHeight="1" x14ac:dyDescent="0.25">
      <c r="A20" s="8">
        <v>11</v>
      </c>
      <c r="B20" s="29" t="s">
        <v>328</v>
      </c>
      <c r="C20" s="92" t="s">
        <v>360</v>
      </c>
      <c r="D20" s="92" t="s">
        <v>361</v>
      </c>
      <c r="E20" s="34">
        <v>8</v>
      </c>
      <c r="F20" s="49">
        <v>42</v>
      </c>
      <c r="G20" s="50">
        <v>45</v>
      </c>
      <c r="H20" s="34" t="s">
        <v>329</v>
      </c>
      <c r="I20" s="50" t="s">
        <v>58</v>
      </c>
      <c r="K20" s="19">
        <f t="shared" si="0"/>
        <v>1</v>
      </c>
      <c r="L20" s="19">
        <f t="shared" si="1"/>
        <v>0</v>
      </c>
    </row>
    <row r="21" spans="1:12" ht="20.100000000000001" customHeight="1" x14ac:dyDescent="0.25">
      <c r="A21" s="8">
        <v>12</v>
      </c>
      <c r="B21" s="29" t="s">
        <v>328</v>
      </c>
      <c r="C21" s="92" t="s">
        <v>260</v>
      </c>
      <c r="D21" s="92" t="s">
        <v>362</v>
      </c>
      <c r="E21" s="34">
        <v>8</v>
      </c>
      <c r="F21" s="49">
        <v>42</v>
      </c>
      <c r="G21" s="50">
        <v>45</v>
      </c>
      <c r="H21" s="34" t="s">
        <v>329</v>
      </c>
      <c r="I21" s="50" t="s">
        <v>58</v>
      </c>
      <c r="K21" s="19">
        <f t="shared" si="0"/>
        <v>1</v>
      </c>
      <c r="L21" s="19">
        <f t="shared" si="1"/>
        <v>0</v>
      </c>
    </row>
    <row r="22" spans="1:12" ht="20.100000000000001" customHeight="1" x14ac:dyDescent="0.25">
      <c r="A22" s="8">
        <v>13</v>
      </c>
      <c r="B22" s="29" t="s">
        <v>328</v>
      </c>
      <c r="C22" s="92" t="s">
        <v>363</v>
      </c>
      <c r="D22" s="92" t="s">
        <v>164</v>
      </c>
      <c r="E22" s="34">
        <v>9</v>
      </c>
      <c r="F22" s="49">
        <v>21</v>
      </c>
      <c r="G22" s="50">
        <v>35</v>
      </c>
      <c r="H22" s="34" t="s">
        <v>78</v>
      </c>
      <c r="I22" s="50" t="s">
        <v>58</v>
      </c>
      <c r="K22" s="19">
        <f t="shared" si="0"/>
        <v>0</v>
      </c>
      <c r="L22" s="19">
        <f t="shared" si="1"/>
        <v>0</v>
      </c>
    </row>
    <row r="23" spans="1:12" ht="20.100000000000001" customHeight="1" x14ac:dyDescent="0.25">
      <c r="A23" s="8">
        <v>14</v>
      </c>
      <c r="B23" s="90" t="s">
        <v>328</v>
      </c>
      <c r="C23" s="95" t="s">
        <v>161</v>
      </c>
      <c r="D23" s="96" t="s">
        <v>162</v>
      </c>
      <c r="E23" s="97">
        <v>9</v>
      </c>
      <c r="F23" s="98">
        <v>35</v>
      </c>
      <c r="G23" s="99">
        <v>35</v>
      </c>
      <c r="H23" s="97" t="s">
        <v>79</v>
      </c>
      <c r="I23" s="99" t="s">
        <v>58</v>
      </c>
      <c r="K23" s="19">
        <f t="shared" si="0"/>
        <v>0</v>
      </c>
      <c r="L23" s="19">
        <f t="shared" si="1"/>
        <v>1</v>
      </c>
    </row>
    <row r="24" spans="1:12" ht="20.100000000000001" customHeight="1" x14ac:dyDescent="0.25">
      <c r="A24" s="44">
        <v>15</v>
      </c>
      <c r="B24" s="88" t="s">
        <v>328</v>
      </c>
      <c r="C24" s="100" t="s">
        <v>165</v>
      </c>
      <c r="D24" s="40" t="s">
        <v>166</v>
      </c>
      <c r="E24" s="101">
        <v>9</v>
      </c>
      <c r="F24" s="102">
        <v>33</v>
      </c>
      <c r="G24" s="41">
        <v>35</v>
      </c>
      <c r="H24" s="101" t="s">
        <v>329</v>
      </c>
      <c r="I24" s="41" t="s">
        <v>58</v>
      </c>
      <c r="K24" s="19">
        <f t="shared" si="0"/>
        <v>1</v>
      </c>
      <c r="L24" s="19">
        <f t="shared" si="1"/>
        <v>0</v>
      </c>
    </row>
    <row r="25" spans="1:12" ht="20.100000000000001" customHeight="1" x14ac:dyDescent="0.25">
      <c r="A25" s="44">
        <v>16</v>
      </c>
      <c r="B25" s="88" t="s">
        <v>328</v>
      </c>
      <c r="C25" s="100" t="s">
        <v>167</v>
      </c>
      <c r="D25" s="40" t="s">
        <v>168</v>
      </c>
      <c r="E25" s="101">
        <v>9</v>
      </c>
      <c r="F25" s="102">
        <v>35</v>
      </c>
      <c r="G25" s="41">
        <v>35</v>
      </c>
      <c r="H25" s="101" t="s">
        <v>79</v>
      </c>
      <c r="I25" s="41" t="s">
        <v>58</v>
      </c>
      <c r="K25" s="19">
        <f t="shared" si="0"/>
        <v>0</v>
      </c>
      <c r="L25" s="19">
        <f t="shared" si="1"/>
        <v>1</v>
      </c>
    </row>
    <row r="26" spans="1:12" ht="20.100000000000001" customHeight="1" x14ac:dyDescent="0.25">
      <c r="A26" s="44">
        <v>17</v>
      </c>
      <c r="B26" s="88" t="s">
        <v>328</v>
      </c>
      <c r="C26" s="103" t="s">
        <v>169</v>
      </c>
      <c r="D26" s="42" t="s">
        <v>170</v>
      </c>
      <c r="E26" s="101">
        <v>5</v>
      </c>
      <c r="F26" s="102">
        <v>25</v>
      </c>
      <c r="G26" s="102">
        <v>30</v>
      </c>
      <c r="H26" s="101" t="s">
        <v>329</v>
      </c>
      <c r="I26" s="41" t="s">
        <v>137</v>
      </c>
      <c r="K26" s="19">
        <f>IF(H26="ПРИЗЁР",1,0)</f>
        <v>1</v>
      </c>
      <c r="L26" s="19">
        <f>IF(H26="ПОБЕДИТЕЛЬ",1,0)</f>
        <v>0</v>
      </c>
    </row>
    <row r="27" spans="1:12" ht="20.100000000000001" customHeight="1" x14ac:dyDescent="0.25">
      <c r="A27" s="44">
        <v>18</v>
      </c>
      <c r="B27" s="88" t="s">
        <v>328</v>
      </c>
      <c r="C27" s="103" t="s">
        <v>171</v>
      </c>
      <c r="D27" s="42" t="s">
        <v>172</v>
      </c>
      <c r="E27" s="101">
        <v>5</v>
      </c>
      <c r="F27" s="102">
        <v>30</v>
      </c>
      <c r="G27" s="102">
        <v>30</v>
      </c>
      <c r="H27" s="101" t="s">
        <v>79</v>
      </c>
      <c r="I27" s="41" t="s">
        <v>137</v>
      </c>
      <c r="K27" s="19">
        <f>IF(H27="ПРИЗЁР",1,0)</f>
        <v>0</v>
      </c>
      <c r="L27" s="19">
        <f>IF(H27="ПОБЕДИТЕЛЬ",1,0)</f>
        <v>1</v>
      </c>
    </row>
    <row r="28" spans="1:12" ht="20.100000000000001" customHeight="1" x14ac:dyDescent="0.25">
      <c r="A28" s="44">
        <v>19</v>
      </c>
      <c r="B28" s="88" t="s">
        <v>328</v>
      </c>
      <c r="C28" s="41" t="s">
        <v>25</v>
      </c>
      <c r="D28" s="41" t="s">
        <v>173</v>
      </c>
      <c r="E28" s="101">
        <v>6</v>
      </c>
      <c r="F28" s="102">
        <v>30</v>
      </c>
      <c r="G28" s="102">
        <v>30</v>
      </c>
      <c r="H28" s="101" t="s">
        <v>79</v>
      </c>
      <c r="I28" s="41" t="s">
        <v>137</v>
      </c>
      <c r="K28" s="19">
        <f>IF(H28="ПРИЗЁР",1,0)</f>
        <v>0</v>
      </c>
      <c r="L28" s="19">
        <f>IF(H28="ПОБЕДИТЕЛЬ",1,0)</f>
        <v>1</v>
      </c>
    </row>
    <row r="29" spans="1:12" ht="20.100000000000001" customHeight="1" x14ac:dyDescent="0.25">
      <c r="A29" s="44">
        <v>20</v>
      </c>
      <c r="B29" s="88" t="s">
        <v>328</v>
      </c>
      <c r="C29" s="103" t="s">
        <v>174</v>
      </c>
      <c r="D29" s="41" t="s">
        <v>175</v>
      </c>
      <c r="E29" s="101">
        <v>6</v>
      </c>
      <c r="F29" s="102">
        <v>25</v>
      </c>
      <c r="G29" s="102">
        <v>30</v>
      </c>
      <c r="H29" s="101" t="s">
        <v>329</v>
      </c>
      <c r="I29" s="41" t="s">
        <v>137</v>
      </c>
      <c r="K29" s="19">
        <f>IF(H29="ПРИЗЁР",1,0)</f>
        <v>1</v>
      </c>
      <c r="L29" s="19">
        <f>IF(H29="ПОБЕДИТЕЛЬ",1,0)</f>
        <v>0</v>
      </c>
    </row>
    <row r="30" spans="1:12" ht="20.100000000000001" customHeight="1" x14ac:dyDescent="0.25">
      <c r="A30" s="44">
        <v>21</v>
      </c>
      <c r="B30" s="88" t="s">
        <v>328</v>
      </c>
      <c r="C30" s="103" t="s">
        <v>364</v>
      </c>
      <c r="D30" s="41" t="s">
        <v>320</v>
      </c>
      <c r="E30" s="101">
        <v>6</v>
      </c>
      <c r="F30" s="102">
        <v>26</v>
      </c>
      <c r="G30" s="102">
        <v>30</v>
      </c>
      <c r="H30" s="101" t="s">
        <v>329</v>
      </c>
      <c r="I30" s="41" t="s">
        <v>137</v>
      </c>
      <c r="K30" s="19">
        <f>IF(H30="ПРИЗЁР",1,0)</f>
        <v>1</v>
      </c>
      <c r="L30" s="19">
        <f>IF(H30="ПОБЕДИТЕЛЬ",1,0)</f>
        <v>0</v>
      </c>
    </row>
    <row r="31" spans="1:12" ht="20.100000000000001" customHeight="1" x14ac:dyDescent="0.25">
      <c r="A31" s="44">
        <v>22</v>
      </c>
      <c r="B31" s="88" t="s">
        <v>328</v>
      </c>
      <c r="C31" s="103" t="s">
        <v>44</v>
      </c>
      <c r="D31" s="41" t="s">
        <v>180</v>
      </c>
      <c r="E31" s="101">
        <v>6</v>
      </c>
      <c r="F31" s="102">
        <v>25</v>
      </c>
      <c r="G31" s="102">
        <v>30</v>
      </c>
      <c r="H31" s="101" t="s">
        <v>329</v>
      </c>
      <c r="I31" s="41" t="s">
        <v>137</v>
      </c>
      <c r="K31" s="19">
        <f>IF(H31="ПРИЗЁР",1,0)</f>
        <v>1</v>
      </c>
      <c r="L31" s="19">
        <f>IF(H31="ПОБЕДИТЕЛЬ",1,0)</f>
        <v>0</v>
      </c>
    </row>
    <row r="32" spans="1:12" ht="20.100000000000001" customHeight="1" x14ac:dyDescent="0.25">
      <c r="A32" s="44">
        <v>23</v>
      </c>
      <c r="B32" s="88" t="s">
        <v>328</v>
      </c>
      <c r="C32" s="103" t="s">
        <v>365</v>
      </c>
      <c r="D32" s="41" t="s">
        <v>286</v>
      </c>
      <c r="E32" s="101">
        <v>6</v>
      </c>
      <c r="F32" s="102">
        <v>24</v>
      </c>
      <c r="G32" s="102">
        <v>30</v>
      </c>
      <c r="H32" s="101" t="s">
        <v>329</v>
      </c>
      <c r="I32" s="41" t="s">
        <v>137</v>
      </c>
      <c r="K32" s="19">
        <f>IF(H32="ПРИЗЁР",1,0)</f>
        <v>1</v>
      </c>
      <c r="L32" s="19">
        <f>IF(H32="ПОБЕДИТЕЛЬ",1,0)</f>
        <v>0</v>
      </c>
    </row>
    <row r="33" spans="1:12" ht="20.100000000000001" customHeight="1" x14ac:dyDescent="0.25">
      <c r="A33" s="44">
        <v>24</v>
      </c>
      <c r="B33" s="88" t="s">
        <v>328</v>
      </c>
      <c r="C33" s="103" t="s">
        <v>366</v>
      </c>
      <c r="D33" s="41" t="s">
        <v>186</v>
      </c>
      <c r="E33" s="101">
        <v>6</v>
      </c>
      <c r="F33" s="102">
        <v>20</v>
      </c>
      <c r="G33" s="102">
        <v>30</v>
      </c>
      <c r="H33" s="101" t="s">
        <v>78</v>
      </c>
      <c r="I33" s="41" t="s">
        <v>137</v>
      </c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25">
      <c r="A34" s="44">
        <v>25</v>
      </c>
      <c r="B34" s="88" t="s">
        <v>328</v>
      </c>
      <c r="C34" s="41" t="s">
        <v>33</v>
      </c>
      <c r="D34" s="41" t="s">
        <v>183</v>
      </c>
      <c r="E34" s="101">
        <v>7</v>
      </c>
      <c r="F34" s="102">
        <v>45</v>
      </c>
      <c r="G34" s="102">
        <v>45</v>
      </c>
      <c r="H34" s="101" t="s">
        <v>79</v>
      </c>
      <c r="I34" s="41" t="s">
        <v>137</v>
      </c>
      <c r="K34" s="19">
        <f>IF(H34="ПРИЗЁР",1,0)</f>
        <v>0</v>
      </c>
      <c r="L34" s="19">
        <f>IF(H34="ПОБЕДИТЕЛЬ",1,0)</f>
        <v>1</v>
      </c>
    </row>
    <row r="35" spans="1:12" ht="20.100000000000001" customHeight="1" x14ac:dyDescent="0.25">
      <c r="A35" s="44">
        <v>26</v>
      </c>
      <c r="B35" s="88" t="s">
        <v>328</v>
      </c>
      <c r="C35" s="41" t="s">
        <v>184</v>
      </c>
      <c r="D35" s="41" t="s">
        <v>145</v>
      </c>
      <c r="E35" s="101">
        <v>7</v>
      </c>
      <c r="F35" s="102">
        <v>43</v>
      </c>
      <c r="G35" s="102">
        <v>45</v>
      </c>
      <c r="H35" s="101" t="s">
        <v>329</v>
      </c>
      <c r="I35" s="41" t="s">
        <v>137</v>
      </c>
      <c r="K35" s="19">
        <f>IF(H35="ПРИЗЁР",1,0)</f>
        <v>1</v>
      </c>
      <c r="L35" s="19">
        <f>IF(H35="ПОБЕДИТЕЛЬ",1,0)</f>
        <v>0</v>
      </c>
    </row>
    <row r="36" spans="1:12" ht="20.100000000000001" customHeight="1" x14ac:dyDescent="0.25">
      <c r="A36" s="44">
        <v>27</v>
      </c>
      <c r="B36" s="88" t="s">
        <v>328</v>
      </c>
      <c r="C36" s="41" t="s">
        <v>185</v>
      </c>
      <c r="D36" s="41" t="s">
        <v>186</v>
      </c>
      <c r="E36" s="101">
        <v>7</v>
      </c>
      <c r="F36" s="102">
        <v>35</v>
      </c>
      <c r="G36" s="102">
        <v>45</v>
      </c>
      <c r="H36" s="101" t="s">
        <v>78</v>
      </c>
      <c r="I36" s="41" t="s">
        <v>137</v>
      </c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25">
      <c r="A37" s="44">
        <v>28</v>
      </c>
      <c r="B37" s="88" t="s">
        <v>328</v>
      </c>
      <c r="C37" s="41" t="s">
        <v>34</v>
      </c>
      <c r="D37" s="41" t="s">
        <v>187</v>
      </c>
      <c r="E37" s="101">
        <v>9</v>
      </c>
      <c r="F37" s="102">
        <v>30</v>
      </c>
      <c r="G37" s="102">
        <v>35</v>
      </c>
      <c r="H37" s="101" t="s">
        <v>329</v>
      </c>
      <c r="I37" s="41" t="s">
        <v>137</v>
      </c>
      <c r="K37" s="19">
        <f>IF(H37="ПРИЗЁР",1,0)</f>
        <v>1</v>
      </c>
      <c r="L37" s="19">
        <f>IF(H37="ПОБЕДИТЕЛЬ",1,0)</f>
        <v>0</v>
      </c>
    </row>
    <row r="38" spans="1:12" ht="20.100000000000001" customHeight="1" x14ac:dyDescent="0.25">
      <c r="A38" s="44">
        <v>29</v>
      </c>
      <c r="B38" s="88" t="s">
        <v>328</v>
      </c>
      <c r="C38" s="41" t="s">
        <v>29</v>
      </c>
      <c r="D38" s="41" t="s">
        <v>323</v>
      </c>
      <c r="E38" s="101">
        <v>9</v>
      </c>
      <c r="F38" s="102">
        <v>35</v>
      </c>
      <c r="G38" s="102">
        <v>35</v>
      </c>
      <c r="H38" s="101" t="s">
        <v>79</v>
      </c>
      <c r="I38" s="41" t="s">
        <v>137</v>
      </c>
    </row>
    <row r="39" spans="1:12" ht="20.100000000000001" customHeight="1" x14ac:dyDescent="0.25">
      <c r="A39" s="44">
        <v>30</v>
      </c>
      <c r="B39" s="88" t="s">
        <v>328</v>
      </c>
      <c r="C39" s="41" t="s">
        <v>41</v>
      </c>
      <c r="D39" s="41" t="s">
        <v>188</v>
      </c>
      <c r="E39" s="101">
        <v>11</v>
      </c>
      <c r="F39" s="102">
        <v>35</v>
      </c>
      <c r="G39" s="102">
        <v>35</v>
      </c>
      <c r="H39" s="101" t="s">
        <v>79</v>
      </c>
      <c r="I39" s="41" t="s">
        <v>137</v>
      </c>
    </row>
    <row r="40" spans="1:12" ht="20.100000000000001" customHeight="1" x14ac:dyDescent="0.25">
      <c r="A40" s="44">
        <v>31</v>
      </c>
      <c r="B40" s="88" t="s">
        <v>328</v>
      </c>
      <c r="C40" s="41" t="s">
        <v>32</v>
      </c>
      <c r="D40" s="41" t="s">
        <v>288</v>
      </c>
      <c r="E40" s="101">
        <v>11</v>
      </c>
      <c r="F40" s="102">
        <v>27</v>
      </c>
      <c r="G40" s="102">
        <v>35</v>
      </c>
      <c r="H40" s="101" t="s">
        <v>329</v>
      </c>
      <c r="I40" s="41" t="s">
        <v>137</v>
      </c>
    </row>
    <row r="41" spans="1:12" ht="20.100000000000001" customHeight="1" x14ac:dyDescent="0.25">
      <c r="A41" s="44">
        <v>32</v>
      </c>
      <c r="B41" s="88" t="s">
        <v>328</v>
      </c>
      <c r="C41" s="41" t="s">
        <v>30</v>
      </c>
      <c r="D41" s="41" t="s">
        <v>200</v>
      </c>
      <c r="E41" s="101">
        <v>10</v>
      </c>
      <c r="F41" s="41">
        <v>38</v>
      </c>
      <c r="G41" s="41">
        <v>40</v>
      </c>
      <c r="H41" s="101" t="s">
        <v>79</v>
      </c>
      <c r="I41" s="41" t="s">
        <v>139</v>
      </c>
    </row>
    <row r="42" spans="1:12" ht="20.100000000000001" customHeight="1" x14ac:dyDescent="0.25">
      <c r="A42" s="44">
        <v>33</v>
      </c>
      <c r="B42" s="88" t="s">
        <v>328</v>
      </c>
      <c r="C42" s="41" t="s">
        <v>201</v>
      </c>
      <c r="D42" s="41" t="s">
        <v>202</v>
      </c>
      <c r="E42" s="101">
        <v>10</v>
      </c>
      <c r="F42" s="41">
        <v>35</v>
      </c>
      <c r="G42" s="41">
        <v>40</v>
      </c>
      <c r="H42" s="101" t="s">
        <v>368</v>
      </c>
      <c r="I42" s="41" t="s">
        <v>139</v>
      </c>
    </row>
    <row r="43" spans="1:12" ht="20.100000000000001" customHeight="1" x14ac:dyDescent="0.25">
      <c r="A43" s="44">
        <v>34</v>
      </c>
      <c r="B43" s="88" t="s">
        <v>328</v>
      </c>
      <c r="C43" s="40" t="s">
        <v>208</v>
      </c>
      <c r="D43" s="40" t="s">
        <v>367</v>
      </c>
      <c r="E43" s="101">
        <v>7</v>
      </c>
      <c r="F43" s="102">
        <v>15</v>
      </c>
      <c r="G43" s="102">
        <v>45</v>
      </c>
      <c r="H43" s="101" t="s">
        <v>78</v>
      </c>
      <c r="I43" s="41" t="s">
        <v>140</v>
      </c>
    </row>
    <row r="44" spans="1:12" ht="20.100000000000001" customHeight="1" x14ac:dyDescent="0.25">
      <c r="A44" s="44">
        <v>35</v>
      </c>
      <c r="B44" s="88" t="s">
        <v>328</v>
      </c>
      <c r="C44" s="40" t="s">
        <v>83</v>
      </c>
      <c r="D44" s="40" t="s">
        <v>168</v>
      </c>
      <c r="E44" s="101">
        <v>7</v>
      </c>
      <c r="F44" s="102">
        <v>32</v>
      </c>
      <c r="G44" s="102">
        <v>45</v>
      </c>
      <c r="H44" s="101" t="s">
        <v>329</v>
      </c>
      <c r="I44" s="41" t="s">
        <v>140</v>
      </c>
    </row>
    <row r="45" spans="1:12" ht="20.100000000000001" customHeight="1" x14ac:dyDescent="0.25">
      <c r="A45" s="44">
        <v>36</v>
      </c>
      <c r="B45" s="88" t="s">
        <v>328</v>
      </c>
      <c r="C45" s="40" t="s">
        <v>210</v>
      </c>
      <c r="D45" s="40" t="s">
        <v>211</v>
      </c>
      <c r="E45" s="101">
        <v>7</v>
      </c>
      <c r="F45" s="102">
        <v>40</v>
      </c>
      <c r="G45" s="102">
        <v>45</v>
      </c>
      <c r="H45" s="101" t="s">
        <v>79</v>
      </c>
      <c r="I45" s="41" t="s">
        <v>140</v>
      </c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P61"/>
  <sheetViews>
    <sheetView zoomScale="55" zoomScaleNormal="55" workbookViewId="0">
      <selection activeCell="K13" sqref="K13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5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10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49</v>
      </c>
      <c r="C10" s="85" t="s">
        <v>271</v>
      </c>
      <c r="D10" s="85" t="s">
        <v>272</v>
      </c>
      <c r="E10" s="85">
        <v>5</v>
      </c>
      <c r="F10" s="85">
        <v>67</v>
      </c>
      <c r="G10" s="85">
        <v>100</v>
      </c>
      <c r="H10" s="85" t="s">
        <v>77</v>
      </c>
      <c r="I10" s="85" t="s">
        <v>270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29" t="s">
        <v>49</v>
      </c>
      <c r="C11" s="85" t="s">
        <v>179</v>
      </c>
      <c r="D11" s="85" t="s">
        <v>180</v>
      </c>
      <c r="E11" s="85">
        <v>6</v>
      </c>
      <c r="F11" s="85">
        <v>50</v>
      </c>
      <c r="G11" s="85">
        <v>100</v>
      </c>
      <c r="H11" s="85" t="s">
        <v>2</v>
      </c>
      <c r="I11" s="85" t="s">
        <v>270</v>
      </c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29" t="s">
        <v>49</v>
      </c>
      <c r="C12" s="85" t="s">
        <v>273</v>
      </c>
      <c r="D12" s="85" t="s">
        <v>172</v>
      </c>
      <c r="E12" s="85">
        <v>5</v>
      </c>
      <c r="F12" s="85">
        <v>87</v>
      </c>
      <c r="G12" s="85">
        <v>100</v>
      </c>
      <c r="H12" s="85" t="s">
        <v>95</v>
      </c>
      <c r="I12" s="85" t="s">
        <v>270</v>
      </c>
      <c r="K12" s="19">
        <f t="shared" si="0"/>
        <v>0</v>
      </c>
      <c r="L12" s="19">
        <f t="shared" si="1"/>
        <v>1</v>
      </c>
    </row>
    <row r="13" spans="1:16" ht="20.100000000000001" customHeight="1" x14ac:dyDescent="0.3">
      <c r="A13" s="8">
        <v>4</v>
      </c>
      <c r="B13" s="29" t="s">
        <v>49</v>
      </c>
      <c r="C13" s="85" t="s">
        <v>274</v>
      </c>
      <c r="D13" s="85" t="s">
        <v>259</v>
      </c>
      <c r="E13" s="85">
        <v>6</v>
      </c>
      <c r="F13" s="85">
        <v>47</v>
      </c>
      <c r="G13" s="85">
        <v>100</v>
      </c>
      <c r="H13" s="85" t="s">
        <v>2</v>
      </c>
      <c r="I13" s="85" t="s">
        <v>270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63">
        <v>5</v>
      </c>
      <c r="B14" s="29" t="s">
        <v>49</v>
      </c>
      <c r="C14" s="85" t="s">
        <v>33</v>
      </c>
      <c r="D14" s="85" t="s">
        <v>183</v>
      </c>
      <c r="E14" s="85">
        <v>7</v>
      </c>
      <c r="F14" s="85">
        <v>47</v>
      </c>
      <c r="G14" s="85">
        <v>100</v>
      </c>
      <c r="H14" s="85" t="s">
        <v>2</v>
      </c>
      <c r="I14" s="85" t="s">
        <v>270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44">
        <v>6</v>
      </c>
      <c r="B15" s="29" t="s">
        <v>49</v>
      </c>
      <c r="C15" s="85" t="s">
        <v>275</v>
      </c>
      <c r="D15" s="85" t="s">
        <v>212</v>
      </c>
      <c r="E15" s="85">
        <v>9</v>
      </c>
      <c r="F15" s="85">
        <v>36</v>
      </c>
      <c r="G15" s="85">
        <v>100</v>
      </c>
      <c r="H15" s="85" t="s">
        <v>2</v>
      </c>
      <c r="I15" s="85" t="s">
        <v>270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64">
        <v>7</v>
      </c>
      <c r="B16" s="29" t="s">
        <v>49</v>
      </c>
      <c r="C16" s="85" t="s">
        <v>264</v>
      </c>
      <c r="D16" s="85" t="s">
        <v>186</v>
      </c>
      <c r="E16" s="85">
        <v>9</v>
      </c>
      <c r="F16" s="85">
        <v>45</v>
      </c>
      <c r="G16" s="85">
        <v>100</v>
      </c>
      <c r="H16" s="85" t="s">
        <v>2</v>
      </c>
      <c r="I16" s="85" t="s">
        <v>270</v>
      </c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44">
        <v>8</v>
      </c>
      <c r="B17" s="29" t="s">
        <v>49</v>
      </c>
      <c r="C17" s="85" t="s">
        <v>276</v>
      </c>
      <c r="D17" s="85" t="s">
        <v>277</v>
      </c>
      <c r="E17" s="85">
        <v>10</v>
      </c>
      <c r="F17" s="85">
        <v>47</v>
      </c>
      <c r="G17" s="85">
        <v>100</v>
      </c>
      <c r="H17" s="85" t="s">
        <v>2</v>
      </c>
      <c r="I17" s="85" t="s">
        <v>270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64">
        <v>9</v>
      </c>
      <c r="B18" s="29" t="s">
        <v>49</v>
      </c>
      <c r="C18" s="85" t="s">
        <v>278</v>
      </c>
      <c r="D18" s="85" t="s">
        <v>279</v>
      </c>
      <c r="E18" s="85">
        <v>11</v>
      </c>
      <c r="F18" s="85">
        <v>54</v>
      </c>
      <c r="G18" s="85">
        <v>100</v>
      </c>
      <c r="H18" s="85" t="s">
        <v>96</v>
      </c>
      <c r="I18" s="85" t="s">
        <v>270</v>
      </c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44">
        <v>10</v>
      </c>
      <c r="B19" s="29" t="s">
        <v>49</v>
      </c>
      <c r="C19" s="85" t="s">
        <v>48</v>
      </c>
      <c r="D19" s="85" t="s">
        <v>168</v>
      </c>
      <c r="E19" s="85">
        <v>11</v>
      </c>
      <c r="F19" s="85">
        <v>42</v>
      </c>
      <c r="G19" s="85">
        <v>100</v>
      </c>
      <c r="H19" s="85" t="s">
        <v>2</v>
      </c>
      <c r="I19" s="85" t="s">
        <v>270</v>
      </c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64">
        <v>11</v>
      </c>
      <c r="B20" s="29" t="s">
        <v>49</v>
      </c>
      <c r="C20" s="85" t="s">
        <v>197</v>
      </c>
      <c r="D20" s="85" t="s">
        <v>188</v>
      </c>
      <c r="E20" s="85">
        <v>5</v>
      </c>
      <c r="F20" s="85">
        <v>61</v>
      </c>
      <c r="G20" s="85">
        <v>100</v>
      </c>
      <c r="H20" s="85" t="s">
        <v>96</v>
      </c>
      <c r="I20" s="85" t="s">
        <v>269</v>
      </c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44">
        <v>12</v>
      </c>
      <c r="B21" s="29" t="s">
        <v>49</v>
      </c>
      <c r="C21" s="85" t="s">
        <v>280</v>
      </c>
      <c r="D21" s="85" t="s">
        <v>281</v>
      </c>
      <c r="E21" s="85">
        <v>5</v>
      </c>
      <c r="F21" s="85">
        <v>56</v>
      </c>
      <c r="G21" s="85">
        <v>100</v>
      </c>
      <c r="H21" s="85" t="s">
        <v>2</v>
      </c>
      <c r="I21" s="85" t="s">
        <v>269</v>
      </c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64">
        <v>13</v>
      </c>
      <c r="B22" s="29" t="s">
        <v>49</v>
      </c>
      <c r="C22" s="85" t="s">
        <v>193</v>
      </c>
      <c r="D22" s="85" t="s">
        <v>194</v>
      </c>
      <c r="E22" s="85">
        <v>5</v>
      </c>
      <c r="F22" s="85">
        <v>53</v>
      </c>
      <c r="G22" s="85">
        <v>100</v>
      </c>
      <c r="H22" s="85" t="s">
        <v>2</v>
      </c>
      <c r="I22" s="85" t="s">
        <v>269</v>
      </c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44">
        <v>14</v>
      </c>
      <c r="B23" s="29" t="s">
        <v>49</v>
      </c>
      <c r="C23" s="85" t="s">
        <v>282</v>
      </c>
      <c r="D23" s="85" t="s">
        <v>283</v>
      </c>
      <c r="E23" s="85">
        <v>5</v>
      </c>
      <c r="F23" s="85">
        <v>48</v>
      </c>
      <c r="G23" s="85">
        <v>100</v>
      </c>
      <c r="H23" s="85" t="s">
        <v>2</v>
      </c>
      <c r="I23" s="85" t="s">
        <v>269</v>
      </c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64">
        <v>15</v>
      </c>
      <c r="B24" s="29" t="s">
        <v>49</v>
      </c>
      <c r="C24" s="85" t="s">
        <v>181</v>
      </c>
      <c r="D24" s="85" t="s">
        <v>182</v>
      </c>
      <c r="E24" s="85">
        <v>6</v>
      </c>
      <c r="F24" s="85">
        <v>72</v>
      </c>
      <c r="G24" s="85">
        <v>100</v>
      </c>
      <c r="H24" s="85" t="s">
        <v>95</v>
      </c>
      <c r="I24" s="85" t="s">
        <v>269</v>
      </c>
      <c r="K24" s="19">
        <f t="shared" si="0"/>
        <v>0</v>
      </c>
      <c r="L24" s="19">
        <f t="shared" si="1"/>
        <v>1</v>
      </c>
    </row>
    <row r="25" spans="1:12" ht="20.100000000000001" customHeight="1" x14ac:dyDescent="0.3">
      <c r="A25" s="44">
        <v>16</v>
      </c>
      <c r="B25" s="29" t="s">
        <v>49</v>
      </c>
      <c r="C25" s="85" t="s">
        <v>25</v>
      </c>
      <c r="D25" s="85" t="s">
        <v>173</v>
      </c>
      <c r="E25" s="85">
        <v>6</v>
      </c>
      <c r="F25" s="85">
        <v>70</v>
      </c>
      <c r="G25" s="85">
        <v>100</v>
      </c>
      <c r="H25" s="85" t="s">
        <v>96</v>
      </c>
      <c r="I25" s="85" t="s">
        <v>269</v>
      </c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64">
        <v>17</v>
      </c>
      <c r="B26" s="29" t="s">
        <v>49</v>
      </c>
      <c r="C26" s="85" t="s">
        <v>284</v>
      </c>
      <c r="D26" s="85" t="s">
        <v>254</v>
      </c>
      <c r="E26" s="85">
        <v>6</v>
      </c>
      <c r="F26" s="85">
        <v>65</v>
      </c>
      <c r="G26" s="85">
        <v>100</v>
      </c>
      <c r="H26" s="85" t="s">
        <v>96</v>
      </c>
      <c r="I26" s="85" t="s">
        <v>269</v>
      </c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44">
        <v>18</v>
      </c>
      <c r="B27" s="29" t="s">
        <v>49</v>
      </c>
      <c r="C27" s="85" t="s">
        <v>285</v>
      </c>
      <c r="D27" s="85" t="s">
        <v>286</v>
      </c>
      <c r="E27" s="85">
        <v>6</v>
      </c>
      <c r="F27" s="85">
        <v>51</v>
      </c>
      <c r="G27" s="85">
        <v>100</v>
      </c>
      <c r="H27" s="85" t="s">
        <v>2</v>
      </c>
      <c r="I27" s="85" t="s">
        <v>269</v>
      </c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64">
        <v>19</v>
      </c>
      <c r="B28" s="29" t="s">
        <v>49</v>
      </c>
      <c r="C28" s="85" t="s">
        <v>35</v>
      </c>
      <c r="D28" s="85" t="s">
        <v>245</v>
      </c>
      <c r="E28" s="85">
        <v>7</v>
      </c>
      <c r="F28" s="85">
        <v>66</v>
      </c>
      <c r="G28" s="85">
        <v>100</v>
      </c>
      <c r="H28" s="85" t="s">
        <v>95</v>
      </c>
      <c r="I28" s="85" t="s">
        <v>269</v>
      </c>
      <c r="K28" s="19">
        <f>IF(H28="ПРИЗЁР",1,0)</f>
        <v>0</v>
      </c>
      <c r="L28" s="19">
        <f>IF(H28="ПОБЕДИТЕЛЬ",1,0)</f>
        <v>1</v>
      </c>
    </row>
    <row r="29" spans="1:12" ht="20.100000000000001" customHeight="1" x14ac:dyDescent="0.3">
      <c r="A29" s="44">
        <v>20</v>
      </c>
      <c r="B29" s="29" t="s">
        <v>49</v>
      </c>
      <c r="C29" s="85" t="s">
        <v>287</v>
      </c>
      <c r="D29" s="85" t="s">
        <v>288</v>
      </c>
      <c r="E29" s="85">
        <v>7</v>
      </c>
      <c r="F29" s="85">
        <v>60</v>
      </c>
      <c r="G29" s="85">
        <v>100</v>
      </c>
      <c r="H29" s="85" t="s">
        <v>96</v>
      </c>
      <c r="I29" s="85" t="s">
        <v>269</v>
      </c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64">
        <v>21</v>
      </c>
      <c r="B30" s="29" t="s">
        <v>49</v>
      </c>
      <c r="C30" s="85" t="s">
        <v>289</v>
      </c>
      <c r="D30" s="85" t="s">
        <v>225</v>
      </c>
      <c r="E30" s="85">
        <v>7</v>
      </c>
      <c r="F30" s="85">
        <v>55</v>
      </c>
      <c r="G30" s="85">
        <v>100</v>
      </c>
      <c r="H30" s="85" t="s">
        <v>2</v>
      </c>
      <c r="I30" s="85" t="s">
        <v>269</v>
      </c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44">
        <v>22</v>
      </c>
      <c r="B31" s="29" t="s">
        <v>49</v>
      </c>
      <c r="C31" s="85" t="s">
        <v>290</v>
      </c>
      <c r="D31" s="85" t="s">
        <v>283</v>
      </c>
      <c r="E31" s="85">
        <v>7</v>
      </c>
      <c r="F31" s="85">
        <v>45</v>
      </c>
      <c r="G31" s="85">
        <v>100</v>
      </c>
      <c r="H31" s="85" t="s">
        <v>2</v>
      </c>
      <c r="I31" s="85" t="s">
        <v>269</v>
      </c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64">
        <v>23</v>
      </c>
      <c r="B32" s="29" t="s">
        <v>49</v>
      </c>
      <c r="C32" s="85" t="s">
        <v>291</v>
      </c>
      <c r="D32" s="85" t="s">
        <v>292</v>
      </c>
      <c r="E32" s="85">
        <v>7</v>
      </c>
      <c r="F32" s="85">
        <v>40</v>
      </c>
      <c r="G32" s="85">
        <v>100</v>
      </c>
      <c r="H32" s="85" t="s">
        <v>2</v>
      </c>
      <c r="I32" s="85" t="s">
        <v>269</v>
      </c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44">
        <v>24</v>
      </c>
      <c r="B33" s="29" t="s">
        <v>49</v>
      </c>
      <c r="C33" s="85" t="s">
        <v>45</v>
      </c>
      <c r="D33" s="85" t="s">
        <v>283</v>
      </c>
      <c r="E33" s="85">
        <v>8</v>
      </c>
      <c r="F33" s="85">
        <v>71</v>
      </c>
      <c r="G33" s="85">
        <v>100</v>
      </c>
      <c r="H33" s="85" t="s">
        <v>95</v>
      </c>
      <c r="I33" s="85" t="s">
        <v>269</v>
      </c>
      <c r="K33" s="19">
        <f>IF(H33="ПРИЗЁР",1,0)</f>
        <v>0</v>
      </c>
      <c r="L33" s="19">
        <f>IF(H33="ПОБЕДИТЕЛЬ",1,0)</f>
        <v>1</v>
      </c>
    </row>
    <row r="34" spans="1:12" ht="20.100000000000001" customHeight="1" x14ac:dyDescent="0.3">
      <c r="A34" s="64">
        <v>25</v>
      </c>
      <c r="B34" s="29" t="s">
        <v>49</v>
      </c>
      <c r="C34" s="85" t="s">
        <v>293</v>
      </c>
      <c r="D34" s="85" t="s">
        <v>294</v>
      </c>
      <c r="E34" s="85">
        <v>8</v>
      </c>
      <c r="F34" s="85">
        <v>70</v>
      </c>
      <c r="G34" s="85">
        <v>100</v>
      </c>
      <c r="H34" s="85" t="s">
        <v>96</v>
      </c>
      <c r="I34" s="85" t="s">
        <v>269</v>
      </c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44">
        <v>26</v>
      </c>
      <c r="B35" s="29" t="s">
        <v>49</v>
      </c>
      <c r="C35" s="85" t="s">
        <v>258</v>
      </c>
      <c r="D35" s="85" t="s">
        <v>259</v>
      </c>
      <c r="E35" s="85">
        <v>8</v>
      </c>
      <c r="F35" s="85">
        <v>65</v>
      </c>
      <c r="G35" s="85">
        <v>100</v>
      </c>
      <c r="H35" s="85" t="s">
        <v>96</v>
      </c>
      <c r="I35" s="85" t="s">
        <v>269</v>
      </c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64">
        <v>27</v>
      </c>
      <c r="B36" s="29" t="s">
        <v>49</v>
      </c>
      <c r="C36" s="85" t="s">
        <v>295</v>
      </c>
      <c r="D36" s="85" t="s">
        <v>296</v>
      </c>
      <c r="E36" s="85">
        <v>8</v>
      </c>
      <c r="F36" s="85">
        <v>55</v>
      </c>
      <c r="G36" s="85">
        <v>100</v>
      </c>
      <c r="H36" s="85" t="s">
        <v>2</v>
      </c>
      <c r="I36" s="85" t="s">
        <v>269</v>
      </c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44">
        <v>28</v>
      </c>
      <c r="B37" s="29" t="s">
        <v>49</v>
      </c>
      <c r="C37" s="85" t="s">
        <v>297</v>
      </c>
      <c r="D37" s="85" t="s">
        <v>298</v>
      </c>
      <c r="E37" s="85">
        <v>8</v>
      </c>
      <c r="F37" s="85">
        <v>51</v>
      </c>
      <c r="G37" s="85">
        <v>100</v>
      </c>
      <c r="H37" s="85" t="s">
        <v>2</v>
      </c>
      <c r="I37" s="85" t="s">
        <v>269</v>
      </c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64">
        <v>29</v>
      </c>
      <c r="B38" s="29" t="s">
        <v>49</v>
      </c>
      <c r="C38" s="85" t="s">
        <v>233</v>
      </c>
      <c r="D38" s="85" t="s">
        <v>186</v>
      </c>
      <c r="E38" s="85">
        <v>8</v>
      </c>
      <c r="F38" s="85">
        <v>49</v>
      </c>
      <c r="G38" s="85">
        <v>100</v>
      </c>
      <c r="H38" s="85" t="s">
        <v>2</v>
      </c>
      <c r="I38" s="85" t="s">
        <v>269</v>
      </c>
    </row>
    <row r="39" spans="1:12" ht="20.100000000000001" customHeight="1" x14ac:dyDescent="0.3">
      <c r="A39" s="44">
        <v>30</v>
      </c>
      <c r="B39" s="29" t="s">
        <v>49</v>
      </c>
      <c r="C39" s="85" t="s">
        <v>299</v>
      </c>
      <c r="D39" s="85" t="s">
        <v>143</v>
      </c>
      <c r="E39" s="85">
        <v>8</v>
      </c>
      <c r="F39" s="85">
        <v>20</v>
      </c>
      <c r="G39" s="85">
        <v>100</v>
      </c>
      <c r="H39" s="85" t="s">
        <v>2</v>
      </c>
      <c r="I39" s="85" t="s">
        <v>269</v>
      </c>
    </row>
    <row r="40" spans="1:12" ht="20.100000000000001" customHeight="1" x14ac:dyDescent="0.3">
      <c r="A40" s="64">
        <v>31</v>
      </c>
      <c r="B40" s="29" t="s">
        <v>49</v>
      </c>
      <c r="C40" s="85" t="s">
        <v>300</v>
      </c>
      <c r="D40" s="85" t="s">
        <v>283</v>
      </c>
      <c r="E40" s="85">
        <v>9</v>
      </c>
      <c r="F40" s="85">
        <v>70</v>
      </c>
      <c r="G40" s="85">
        <v>100</v>
      </c>
      <c r="H40" s="85" t="s">
        <v>96</v>
      </c>
      <c r="I40" s="85" t="s">
        <v>269</v>
      </c>
    </row>
    <row r="41" spans="1:12" ht="20.100000000000001" customHeight="1" x14ac:dyDescent="0.3">
      <c r="A41" s="44">
        <v>32</v>
      </c>
      <c r="B41" s="29" t="s">
        <v>49</v>
      </c>
      <c r="C41" s="85" t="s">
        <v>37</v>
      </c>
      <c r="D41" s="85" t="s">
        <v>227</v>
      </c>
      <c r="E41" s="85">
        <v>9</v>
      </c>
      <c r="F41" s="85">
        <v>68</v>
      </c>
      <c r="G41" s="85">
        <v>100</v>
      </c>
      <c r="H41" s="85" t="s">
        <v>96</v>
      </c>
      <c r="I41" s="85" t="s">
        <v>269</v>
      </c>
    </row>
    <row r="42" spans="1:12" ht="20.100000000000001" customHeight="1" x14ac:dyDescent="0.3">
      <c r="A42" s="64">
        <v>33</v>
      </c>
      <c r="B42" s="29" t="s">
        <v>49</v>
      </c>
      <c r="C42" s="85" t="s">
        <v>262</v>
      </c>
      <c r="D42" s="85" t="s">
        <v>263</v>
      </c>
      <c r="E42" s="85">
        <v>9</v>
      </c>
      <c r="F42" s="85">
        <v>78</v>
      </c>
      <c r="G42" s="85">
        <v>100</v>
      </c>
      <c r="H42" s="85" t="s">
        <v>95</v>
      </c>
      <c r="I42" s="85" t="s">
        <v>269</v>
      </c>
    </row>
    <row r="43" spans="1:12" ht="20.100000000000001" customHeight="1" x14ac:dyDescent="0.3">
      <c r="A43" s="30"/>
      <c r="B43" s="30"/>
      <c r="C43" s="57"/>
      <c r="D43" s="58"/>
      <c r="E43" s="54"/>
      <c r="F43" s="54"/>
      <c r="G43" s="58"/>
      <c r="H43" s="58"/>
      <c r="I43" s="43"/>
    </row>
    <row r="44" spans="1:12" ht="20.100000000000001" customHeight="1" x14ac:dyDescent="0.3">
      <c r="A44" s="30"/>
      <c r="B44" s="30"/>
      <c r="C44" s="57"/>
      <c r="D44" s="58"/>
      <c r="E44" s="54"/>
      <c r="F44" s="54"/>
      <c r="G44" s="58"/>
      <c r="H44" s="58"/>
      <c r="I44" s="43"/>
    </row>
    <row r="45" spans="1:12" ht="20.100000000000001" customHeight="1" x14ac:dyDescent="0.3">
      <c r="A45" s="30"/>
      <c r="B45" s="30"/>
      <c r="C45" s="57"/>
      <c r="D45" s="58"/>
      <c r="E45" s="54"/>
      <c r="F45" s="54"/>
      <c r="G45" s="58"/>
      <c r="H45" s="58"/>
      <c r="I45" s="43"/>
    </row>
    <row r="46" spans="1:12" ht="20.100000000000001" customHeight="1" x14ac:dyDescent="0.3">
      <c r="A46" s="30"/>
      <c r="B46" s="30"/>
      <c r="C46" s="57"/>
      <c r="D46" s="58"/>
      <c r="E46" s="54"/>
      <c r="F46" s="54"/>
      <c r="G46" s="58"/>
      <c r="H46" s="58"/>
      <c r="I46" s="43"/>
    </row>
    <row r="47" spans="1:12" ht="20.100000000000001" customHeight="1" x14ac:dyDescent="0.3">
      <c r="A47" s="30"/>
      <c r="B47" s="30"/>
      <c r="C47" s="57"/>
      <c r="D47" s="58"/>
      <c r="E47" s="54"/>
      <c r="F47" s="54"/>
      <c r="G47" s="58"/>
      <c r="H47" s="58"/>
      <c r="I47" s="43"/>
    </row>
    <row r="48" spans="1:12" ht="20.100000000000001" customHeight="1" x14ac:dyDescent="0.3">
      <c r="A48" s="30"/>
      <c r="B48" s="30"/>
      <c r="C48" s="57"/>
      <c r="D48" s="58"/>
      <c r="E48" s="54"/>
      <c r="F48" s="54"/>
      <c r="G48" s="58"/>
      <c r="H48" s="58"/>
      <c r="I48" s="43"/>
    </row>
    <row r="49" spans="1:9" ht="20.100000000000001" customHeight="1" x14ac:dyDescent="0.3">
      <c r="A49" s="30"/>
      <c r="B49" s="30"/>
      <c r="C49" s="57"/>
      <c r="D49" s="58"/>
      <c r="E49" s="54"/>
      <c r="F49" s="54"/>
      <c r="G49" s="58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  <pageSetUpPr fitToPage="1"/>
  </sheetPr>
  <dimension ref="A2:P61"/>
  <sheetViews>
    <sheetView zoomScale="55" zoomScaleNormal="55" workbookViewId="0">
      <selection activeCell="C14" sqref="C14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6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22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11</v>
      </c>
      <c r="I9" s="78" t="s">
        <v>5</v>
      </c>
    </row>
    <row r="10" spans="1:16" ht="20.100000000000001" customHeight="1" x14ac:dyDescent="0.3">
      <c r="A10" s="8">
        <v>1</v>
      </c>
      <c r="B10" s="86" t="s">
        <v>328</v>
      </c>
      <c r="C10" s="3" t="s">
        <v>191</v>
      </c>
      <c r="D10" s="3" t="s">
        <v>301</v>
      </c>
      <c r="E10" s="39">
        <v>5</v>
      </c>
      <c r="F10" s="38">
        <v>35</v>
      </c>
      <c r="G10" s="3">
        <v>40</v>
      </c>
      <c r="H10" s="37" t="s">
        <v>79</v>
      </c>
      <c r="I10" s="3" t="s">
        <v>12</v>
      </c>
      <c r="K10" s="19">
        <f>IF(H10="ПРИЗЁР",1,0)</f>
        <v>0</v>
      </c>
      <c r="L10" s="19">
        <f>IF(H10="ПОБЕДИТЕЛЬ",1,0)</f>
        <v>1</v>
      </c>
    </row>
    <row r="11" spans="1:16" ht="20.100000000000001" customHeight="1" x14ac:dyDescent="0.3">
      <c r="A11" s="8">
        <v>2</v>
      </c>
      <c r="B11" s="86" t="s">
        <v>328</v>
      </c>
      <c r="C11" s="3" t="s">
        <v>302</v>
      </c>
      <c r="D11" s="3" t="s">
        <v>173</v>
      </c>
      <c r="E11" s="39">
        <v>5</v>
      </c>
      <c r="F11" s="38">
        <v>34</v>
      </c>
      <c r="G11" s="3">
        <v>40</v>
      </c>
      <c r="H11" s="37" t="s">
        <v>329</v>
      </c>
      <c r="I11" s="3" t="s">
        <v>12</v>
      </c>
      <c r="K11" s="19">
        <f t="shared" ref="K11:K25" si="0">IF(H11="ПРИЗЁР",1,0)</f>
        <v>1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86" t="s">
        <v>328</v>
      </c>
      <c r="C12" s="3" t="s">
        <v>88</v>
      </c>
      <c r="D12" s="3" t="s">
        <v>230</v>
      </c>
      <c r="E12" s="39">
        <v>5</v>
      </c>
      <c r="F12" s="38">
        <v>33</v>
      </c>
      <c r="G12" s="3">
        <v>40</v>
      </c>
      <c r="H12" s="37" t="s">
        <v>329</v>
      </c>
      <c r="I12" s="3" t="s">
        <v>12</v>
      </c>
      <c r="K12" s="19">
        <f t="shared" si="0"/>
        <v>1</v>
      </c>
      <c r="L12" s="19">
        <f t="shared" si="1"/>
        <v>0</v>
      </c>
    </row>
    <row r="13" spans="1:16" ht="20.100000000000001" customHeight="1" x14ac:dyDescent="0.3">
      <c r="A13" s="8">
        <v>4</v>
      </c>
      <c r="B13" s="86" t="s">
        <v>328</v>
      </c>
      <c r="C13" s="3" t="s">
        <v>303</v>
      </c>
      <c r="D13" s="3" t="s">
        <v>301</v>
      </c>
      <c r="E13" s="39">
        <v>5</v>
      </c>
      <c r="F13" s="38">
        <v>31</v>
      </c>
      <c r="G13" s="3">
        <v>40</v>
      </c>
      <c r="H13" s="37" t="s">
        <v>329</v>
      </c>
      <c r="I13" s="3" t="s">
        <v>330</v>
      </c>
      <c r="K13" s="19">
        <f t="shared" si="0"/>
        <v>1</v>
      </c>
      <c r="L13" s="19">
        <f t="shared" si="1"/>
        <v>0</v>
      </c>
    </row>
    <row r="14" spans="1:16" ht="20.100000000000001" customHeight="1" x14ac:dyDescent="0.3">
      <c r="A14" s="63">
        <v>5</v>
      </c>
      <c r="B14" s="86" t="s">
        <v>328</v>
      </c>
      <c r="C14" s="3" t="s">
        <v>189</v>
      </c>
      <c r="D14" s="3" t="s">
        <v>190</v>
      </c>
      <c r="E14" s="39">
        <v>5</v>
      </c>
      <c r="F14" s="38">
        <v>31</v>
      </c>
      <c r="G14" s="3">
        <v>40</v>
      </c>
      <c r="H14" s="37" t="s">
        <v>329</v>
      </c>
      <c r="I14" s="3" t="s">
        <v>12</v>
      </c>
      <c r="K14" s="19">
        <f t="shared" si="0"/>
        <v>1</v>
      </c>
      <c r="L14" s="19">
        <f t="shared" si="1"/>
        <v>0</v>
      </c>
    </row>
    <row r="15" spans="1:16" ht="20.100000000000001" customHeight="1" x14ac:dyDescent="0.3">
      <c r="A15" s="44">
        <v>6</v>
      </c>
      <c r="B15" s="86" t="s">
        <v>328</v>
      </c>
      <c r="C15" s="3" t="s">
        <v>304</v>
      </c>
      <c r="D15" s="3" t="s">
        <v>305</v>
      </c>
      <c r="E15" s="39">
        <v>5</v>
      </c>
      <c r="F15" s="38">
        <v>19</v>
      </c>
      <c r="G15" s="3">
        <v>40</v>
      </c>
      <c r="H15" s="37" t="s">
        <v>78</v>
      </c>
      <c r="I15" s="3" t="s">
        <v>12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64">
        <v>7</v>
      </c>
      <c r="B16" s="86" t="s">
        <v>328</v>
      </c>
      <c r="C16" s="3" t="s">
        <v>285</v>
      </c>
      <c r="D16" s="3" t="s">
        <v>286</v>
      </c>
      <c r="E16" s="39">
        <v>6</v>
      </c>
      <c r="F16" s="38">
        <v>40</v>
      </c>
      <c r="G16" s="3">
        <v>40</v>
      </c>
      <c r="H16" s="37" t="s">
        <v>79</v>
      </c>
      <c r="I16" s="3" t="s">
        <v>12</v>
      </c>
      <c r="K16" s="19">
        <f t="shared" si="0"/>
        <v>0</v>
      </c>
      <c r="L16" s="19">
        <f t="shared" si="1"/>
        <v>1</v>
      </c>
    </row>
    <row r="17" spans="1:12" ht="20.100000000000001" customHeight="1" x14ac:dyDescent="0.3">
      <c r="A17" s="44">
        <v>8</v>
      </c>
      <c r="B17" s="86" t="s">
        <v>328</v>
      </c>
      <c r="C17" s="3" t="s">
        <v>235</v>
      </c>
      <c r="D17" s="3" t="s">
        <v>247</v>
      </c>
      <c r="E17" s="39">
        <v>6</v>
      </c>
      <c r="F17" s="38">
        <v>38</v>
      </c>
      <c r="G17" s="3">
        <v>40</v>
      </c>
      <c r="H17" s="37" t="s">
        <v>329</v>
      </c>
      <c r="I17" s="3" t="s">
        <v>12</v>
      </c>
      <c r="K17" s="19">
        <f t="shared" si="0"/>
        <v>1</v>
      </c>
      <c r="L17" s="19">
        <f t="shared" si="1"/>
        <v>0</v>
      </c>
    </row>
    <row r="18" spans="1:12" ht="20.100000000000001" customHeight="1" x14ac:dyDescent="0.3">
      <c r="A18" s="64">
        <v>9</v>
      </c>
      <c r="B18" s="86" t="s">
        <v>328</v>
      </c>
      <c r="C18" s="3" t="s">
        <v>244</v>
      </c>
      <c r="D18" s="3" t="s">
        <v>254</v>
      </c>
      <c r="E18" s="39">
        <v>6</v>
      </c>
      <c r="F18" s="38">
        <v>37</v>
      </c>
      <c r="G18" s="3">
        <v>40</v>
      </c>
      <c r="H18" s="37" t="s">
        <v>329</v>
      </c>
      <c r="I18" s="3" t="s">
        <v>12</v>
      </c>
      <c r="K18" s="19">
        <f t="shared" si="0"/>
        <v>1</v>
      </c>
      <c r="L18" s="19">
        <f t="shared" si="1"/>
        <v>0</v>
      </c>
    </row>
    <row r="19" spans="1:12" ht="20.100000000000001" customHeight="1" x14ac:dyDescent="0.3">
      <c r="A19" s="44">
        <v>10</v>
      </c>
      <c r="B19" s="86" t="s">
        <v>328</v>
      </c>
      <c r="C19" s="3" t="s">
        <v>306</v>
      </c>
      <c r="D19" s="3" t="s">
        <v>307</v>
      </c>
      <c r="E19" s="39">
        <v>6</v>
      </c>
      <c r="F19" s="38">
        <v>35</v>
      </c>
      <c r="G19" s="3">
        <v>40</v>
      </c>
      <c r="H19" s="37" t="s">
        <v>329</v>
      </c>
      <c r="I19" s="3" t="s">
        <v>12</v>
      </c>
      <c r="K19" s="19">
        <f t="shared" si="0"/>
        <v>1</v>
      </c>
      <c r="L19" s="19">
        <f t="shared" si="1"/>
        <v>0</v>
      </c>
    </row>
    <row r="20" spans="1:12" ht="20.100000000000001" customHeight="1" x14ac:dyDescent="0.3">
      <c r="A20" s="64">
        <v>11</v>
      </c>
      <c r="B20" s="86" t="s">
        <v>328</v>
      </c>
      <c r="C20" s="3" t="s">
        <v>44</v>
      </c>
      <c r="D20" s="3" t="s">
        <v>180</v>
      </c>
      <c r="E20" s="39">
        <v>6</v>
      </c>
      <c r="F20" s="38">
        <v>33</v>
      </c>
      <c r="G20" s="3">
        <v>40</v>
      </c>
      <c r="H20" s="37" t="s">
        <v>329</v>
      </c>
      <c r="I20" s="3" t="s">
        <v>331</v>
      </c>
      <c r="K20" s="19">
        <f t="shared" si="0"/>
        <v>1</v>
      </c>
      <c r="L20" s="19">
        <f t="shared" si="1"/>
        <v>0</v>
      </c>
    </row>
    <row r="21" spans="1:12" ht="20.100000000000001" customHeight="1" x14ac:dyDescent="0.3">
      <c r="A21" s="44">
        <v>12</v>
      </c>
      <c r="B21" s="86" t="s">
        <v>328</v>
      </c>
      <c r="C21" s="3" t="s">
        <v>51</v>
      </c>
      <c r="D21" s="3" t="s">
        <v>220</v>
      </c>
      <c r="E21" s="39">
        <v>6</v>
      </c>
      <c r="F21" s="38">
        <v>31</v>
      </c>
      <c r="G21" s="3">
        <v>40</v>
      </c>
      <c r="H21" s="37" t="s">
        <v>329</v>
      </c>
      <c r="I21" s="3" t="s">
        <v>331</v>
      </c>
      <c r="K21" s="19">
        <f t="shared" si="0"/>
        <v>1</v>
      </c>
      <c r="L21" s="19">
        <f t="shared" si="1"/>
        <v>0</v>
      </c>
    </row>
    <row r="22" spans="1:12" ht="20.100000000000001" customHeight="1" x14ac:dyDescent="0.3">
      <c r="A22" s="64">
        <v>13</v>
      </c>
      <c r="B22" s="86" t="s">
        <v>328</v>
      </c>
      <c r="C22" s="3" t="s">
        <v>308</v>
      </c>
      <c r="D22" s="3" t="s">
        <v>220</v>
      </c>
      <c r="E22" s="39">
        <v>6</v>
      </c>
      <c r="F22" s="38">
        <v>31</v>
      </c>
      <c r="G22" s="38">
        <v>40</v>
      </c>
      <c r="H22" s="37" t="s">
        <v>329</v>
      </c>
      <c r="I22" s="3" t="s">
        <v>12</v>
      </c>
      <c r="K22" s="19">
        <f t="shared" si="0"/>
        <v>1</v>
      </c>
      <c r="L22" s="19">
        <f t="shared" si="1"/>
        <v>0</v>
      </c>
    </row>
    <row r="23" spans="1:12" ht="20.100000000000001" customHeight="1" x14ac:dyDescent="0.3">
      <c r="A23" s="44">
        <v>14</v>
      </c>
      <c r="B23" s="86" t="s">
        <v>328</v>
      </c>
      <c r="C23" s="3" t="s">
        <v>25</v>
      </c>
      <c r="D23" s="3" t="s">
        <v>173</v>
      </c>
      <c r="E23" s="39">
        <v>6</v>
      </c>
      <c r="F23" s="38">
        <v>20</v>
      </c>
      <c r="G23" s="38">
        <v>40</v>
      </c>
      <c r="H23" s="37" t="s">
        <v>78</v>
      </c>
      <c r="I23" s="3" t="s">
        <v>12</v>
      </c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64">
        <v>15</v>
      </c>
      <c r="B24" s="86" t="s">
        <v>328</v>
      </c>
      <c r="C24" s="3" t="s">
        <v>309</v>
      </c>
      <c r="D24" s="3" t="s">
        <v>310</v>
      </c>
      <c r="E24" s="39">
        <v>6</v>
      </c>
      <c r="F24" s="38">
        <v>19</v>
      </c>
      <c r="G24" s="38">
        <v>40</v>
      </c>
      <c r="H24" s="37" t="s">
        <v>78</v>
      </c>
      <c r="I24" s="3" t="s">
        <v>331</v>
      </c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44">
        <v>16</v>
      </c>
      <c r="B25" s="86" t="s">
        <v>328</v>
      </c>
      <c r="C25" s="3" t="s">
        <v>311</v>
      </c>
      <c r="D25" s="3" t="s">
        <v>199</v>
      </c>
      <c r="E25" s="39">
        <v>7</v>
      </c>
      <c r="F25" s="38">
        <v>39</v>
      </c>
      <c r="G25" s="38">
        <v>40</v>
      </c>
      <c r="H25" s="37" t="s">
        <v>79</v>
      </c>
      <c r="I25" s="3" t="s">
        <v>12</v>
      </c>
      <c r="K25" s="19">
        <f t="shared" si="0"/>
        <v>0</v>
      </c>
      <c r="L25" s="19">
        <f t="shared" si="1"/>
        <v>1</v>
      </c>
    </row>
    <row r="26" spans="1:12" ht="20.100000000000001" customHeight="1" x14ac:dyDescent="0.3">
      <c r="A26" s="64">
        <v>17</v>
      </c>
      <c r="B26" s="86" t="s">
        <v>328</v>
      </c>
      <c r="C26" s="3" t="s">
        <v>23</v>
      </c>
      <c r="D26" s="3" t="s">
        <v>312</v>
      </c>
      <c r="E26" s="39">
        <v>7</v>
      </c>
      <c r="F26" s="38">
        <v>38</v>
      </c>
      <c r="G26" s="38">
        <v>40</v>
      </c>
      <c r="H26" s="37" t="s">
        <v>329</v>
      </c>
      <c r="I26" s="3" t="s">
        <v>12</v>
      </c>
      <c r="K26" s="19">
        <f>IF(H26="ПРИЗЁР",1,0)</f>
        <v>1</v>
      </c>
      <c r="L26" s="19">
        <f>IF(H26="ПОБЕДИТЕЛЬ",1,0)</f>
        <v>0</v>
      </c>
    </row>
    <row r="27" spans="1:12" ht="20.100000000000001" customHeight="1" x14ac:dyDescent="0.3">
      <c r="A27" s="44">
        <v>18</v>
      </c>
      <c r="B27" s="86" t="s">
        <v>328</v>
      </c>
      <c r="C27" s="3" t="s">
        <v>313</v>
      </c>
      <c r="D27" s="3" t="s">
        <v>314</v>
      </c>
      <c r="E27" s="39">
        <v>7</v>
      </c>
      <c r="F27" s="38">
        <v>37</v>
      </c>
      <c r="G27" s="38">
        <v>40</v>
      </c>
      <c r="H27" s="37" t="s">
        <v>329</v>
      </c>
      <c r="I27" s="3" t="s">
        <v>13</v>
      </c>
      <c r="K27" s="19">
        <f>IF(H27="ПРИЗЁР",1,0)</f>
        <v>1</v>
      </c>
      <c r="L27" s="19">
        <f>IF(H27="ПОБЕДИТЕЛЬ",1,0)</f>
        <v>0</v>
      </c>
    </row>
    <row r="28" spans="1:12" ht="20.100000000000001" customHeight="1" x14ac:dyDescent="0.3">
      <c r="A28" s="64">
        <v>19</v>
      </c>
      <c r="B28" s="86" t="s">
        <v>328</v>
      </c>
      <c r="C28" s="3" t="s">
        <v>52</v>
      </c>
      <c r="D28" s="3" t="s">
        <v>277</v>
      </c>
      <c r="E28" s="39">
        <v>7</v>
      </c>
      <c r="F28" s="38">
        <v>37</v>
      </c>
      <c r="G28" s="38">
        <v>40</v>
      </c>
      <c r="H28" s="37" t="s">
        <v>329</v>
      </c>
      <c r="I28" s="3" t="s">
        <v>12</v>
      </c>
      <c r="K28" s="19">
        <f>IF(H28="ПРИЗЁР",1,0)</f>
        <v>1</v>
      </c>
      <c r="L28" s="19">
        <f>IF(H28="ПОБЕДИТЕЛЬ",1,0)</f>
        <v>0</v>
      </c>
    </row>
    <row r="29" spans="1:12" ht="20.100000000000001" customHeight="1" x14ac:dyDescent="0.3">
      <c r="A29" s="44">
        <v>20</v>
      </c>
      <c r="B29" s="86" t="s">
        <v>328</v>
      </c>
      <c r="C29" s="3" t="s">
        <v>42</v>
      </c>
      <c r="D29" s="3" t="s">
        <v>183</v>
      </c>
      <c r="E29" s="39">
        <v>7</v>
      </c>
      <c r="F29" s="38">
        <v>35</v>
      </c>
      <c r="G29" s="38">
        <v>40</v>
      </c>
      <c r="H29" s="37" t="s">
        <v>329</v>
      </c>
      <c r="I29" s="3" t="s">
        <v>330</v>
      </c>
      <c r="K29" s="19">
        <f>IF(H29="ПРИЗЁР",1,0)</f>
        <v>1</v>
      </c>
      <c r="L29" s="19">
        <f>IF(H29="ПОБЕДИТЕЛЬ",1,0)</f>
        <v>0</v>
      </c>
    </row>
    <row r="30" spans="1:12" ht="20.100000000000001" customHeight="1" x14ac:dyDescent="0.3">
      <c r="A30" s="64">
        <v>21</v>
      </c>
      <c r="B30" s="86" t="s">
        <v>328</v>
      </c>
      <c r="C30" s="3" t="s">
        <v>44</v>
      </c>
      <c r="D30" s="3" t="s">
        <v>168</v>
      </c>
      <c r="E30" s="39">
        <v>7</v>
      </c>
      <c r="F30" s="38">
        <v>35</v>
      </c>
      <c r="G30" s="38">
        <v>40</v>
      </c>
      <c r="H30" s="37" t="s">
        <v>329</v>
      </c>
      <c r="I30" s="3" t="s">
        <v>12</v>
      </c>
      <c r="K30" s="19">
        <f>IF(H30="ПРИЗЁР",1,0)</f>
        <v>1</v>
      </c>
      <c r="L30" s="19">
        <f>IF(H30="ПОБЕДИТЕЛЬ",1,0)</f>
        <v>0</v>
      </c>
    </row>
    <row r="31" spans="1:12" ht="20.100000000000001" customHeight="1" x14ac:dyDescent="0.3">
      <c r="A31" s="44">
        <v>22</v>
      </c>
      <c r="B31" s="86" t="s">
        <v>328</v>
      </c>
      <c r="C31" s="3" t="s">
        <v>315</v>
      </c>
      <c r="D31" s="3" t="s">
        <v>316</v>
      </c>
      <c r="E31" s="39">
        <v>7</v>
      </c>
      <c r="F31" s="38">
        <v>19</v>
      </c>
      <c r="G31" s="38">
        <v>40</v>
      </c>
      <c r="H31" s="37" t="s">
        <v>78</v>
      </c>
      <c r="I31" s="3" t="s">
        <v>330</v>
      </c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64">
        <v>23</v>
      </c>
      <c r="B32" s="86" t="s">
        <v>328</v>
      </c>
      <c r="C32" s="3" t="s">
        <v>317</v>
      </c>
      <c r="D32" s="3" t="s">
        <v>318</v>
      </c>
      <c r="E32" s="39">
        <v>7</v>
      </c>
      <c r="F32" s="38">
        <v>19</v>
      </c>
      <c r="G32" s="38">
        <v>40</v>
      </c>
      <c r="H32" s="37" t="s">
        <v>78</v>
      </c>
      <c r="I32" s="3" t="s">
        <v>13</v>
      </c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44">
        <v>24</v>
      </c>
      <c r="B33" s="86" t="s">
        <v>328</v>
      </c>
      <c r="C33" s="3" t="s">
        <v>210</v>
      </c>
      <c r="D33" s="3" t="s">
        <v>211</v>
      </c>
      <c r="E33" s="39">
        <v>7</v>
      </c>
      <c r="F33" s="38">
        <v>18</v>
      </c>
      <c r="G33" s="38">
        <v>40</v>
      </c>
      <c r="H33" s="37" t="s">
        <v>78</v>
      </c>
      <c r="I33" s="3" t="s">
        <v>13</v>
      </c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64">
        <v>25</v>
      </c>
      <c r="B34" s="86" t="s">
        <v>328</v>
      </c>
      <c r="C34" s="3" t="s">
        <v>35</v>
      </c>
      <c r="D34" s="3" t="s">
        <v>245</v>
      </c>
      <c r="E34" s="39">
        <v>7</v>
      </c>
      <c r="F34" s="38">
        <v>18</v>
      </c>
      <c r="G34" s="38">
        <v>40</v>
      </c>
      <c r="H34" s="37" t="s">
        <v>78</v>
      </c>
      <c r="I34" s="3" t="s">
        <v>12</v>
      </c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44">
        <v>26</v>
      </c>
      <c r="B35" s="86" t="s">
        <v>328</v>
      </c>
      <c r="C35" s="3" t="s">
        <v>46</v>
      </c>
      <c r="D35" s="3" t="s">
        <v>199</v>
      </c>
      <c r="E35" s="39">
        <v>8</v>
      </c>
      <c r="F35" s="38">
        <v>39</v>
      </c>
      <c r="G35" s="38">
        <v>40</v>
      </c>
      <c r="H35" s="37" t="s">
        <v>79</v>
      </c>
      <c r="I35" s="3" t="s">
        <v>331</v>
      </c>
      <c r="K35" s="19">
        <f>IF(H35="ПРИЗЁР",1,0)</f>
        <v>0</v>
      </c>
      <c r="L35" s="19">
        <f>IF(H35="ПОБЕДИТЕЛЬ",1,0)</f>
        <v>1</v>
      </c>
    </row>
    <row r="36" spans="1:12" ht="20.100000000000001" customHeight="1" x14ac:dyDescent="0.3">
      <c r="A36" s="64">
        <v>27</v>
      </c>
      <c r="B36" s="86" t="s">
        <v>328</v>
      </c>
      <c r="C36" s="3" t="s">
        <v>319</v>
      </c>
      <c r="D36" s="3" t="s">
        <v>320</v>
      </c>
      <c r="E36" s="39">
        <v>8</v>
      </c>
      <c r="F36" s="38">
        <v>38</v>
      </c>
      <c r="G36" s="38">
        <v>40</v>
      </c>
      <c r="H36" s="37" t="s">
        <v>329</v>
      </c>
      <c r="I36" s="3" t="s">
        <v>12</v>
      </c>
      <c r="K36" s="19">
        <f>IF(H36="ПРИЗЁР",1,0)</f>
        <v>1</v>
      </c>
      <c r="L36" s="19">
        <f>IF(H36="ПОБЕДИТЕЛЬ",1,0)</f>
        <v>0</v>
      </c>
    </row>
    <row r="37" spans="1:12" ht="20.100000000000001" customHeight="1" x14ac:dyDescent="0.3">
      <c r="A37" s="44">
        <v>28</v>
      </c>
      <c r="B37" s="86" t="s">
        <v>328</v>
      </c>
      <c r="C37" s="3" t="s">
        <v>45</v>
      </c>
      <c r="D37" s="3" t="s">
        <v>224</v>
      </c>
      <c r="E37" s="39">
        <v>8</v>
      </c>
      <c r="F37" s="38">
        <v>35</v>
      </c>
      <c r="G37" s="38">
        <v>40</v>
      </c>
      <c r="H37" s="37" t="s">
        <v>329</v>
      </c>
      <c r="I37" s="3" t="s">
        <v>331</v>
      </c>
      <c r="K37" s="19">
        <f>IF(H37="ПРИЗЁР",1,0)</f>
        <v>1</v>
      </c>
      <c r="L37" s="19">
        <f>IF(H37="ПОБЕДИТЕЛЬ",1,0)</f>
        <v>0</v>
      </c>
    </row>
    <row r="38" spans="1:12" ht="20.100000000000001" customHeight="1" x14ac:dyDescent="0.3">
      <c r="A38" s="64">
        <v>29</v>
      </c>
      <c r="B38" s="86" t="s">
        <v>328</v>
      </c>
      <c r="C38" s="3" t="s">
        <v>233</v>
      </c>
      <c r="D38" s="3" t="s">
        <v>186</v>
      </c>
      <c r="E38" s="39">
        <v>8</v>
      </c>
      <c r="F38" s="38">
        <v>20</v>
      </c>
      <c r="G38" s="38">
        <v>40</v>
      </c>
      <c r="H38" s="37" t="s">
        <v>78</v>
      </c>
      <c r="I38" s="3" t="s">
        <v>12</v>
      </c>
    </row>
    <row r="39" spans="1:12" ht="20.100000000000001" customHeight="1" x14ac:dyDescent="0.3">
      <c r="A39" s="44">
        <v>30</v>
      </c>
      <c r="B39" s="86" t="s">
        <v>328</v>
      </c>
      <c r="C39" s="3" t="s">
        <v>26</v>
      </c>
      <c r="D39" s="3" t="s">
        <v>217</v>
      </c>
      <c r="E39" s="39">
        <v>8</v>
      </c>
      <c r="F39" s="38">
        <v>20</v>
      </c>
      <c r="G39" s="38">
        <v>40</v>
      </c>
      <c r="H39" s="37" t="s">
        <v>78</v>
      </c>
      <c r="I39" s="3" t="s">
        <v>12</v>
      </c>
    </row>
    <row r="40" spans="1:12" ht="20.100000000000001" customHeight="1" x14ac:dyDescent="0.3">
      <c r="A40" s="64">
        <v>31</v>
      </c>
      <c r="B40" s="86" t="s">
        <v>328</v>
      </c>
      <c r="C40" s="3" t="s">
        <v>321</v>
      </c>
      <c r="D40" s="3" t="s">
        <v>249</v>
      </c>
      <c r="E40" s="39">
        <v>8</v>
      </c>
      <c r="F40" s="38">
        <v>34</v>
      </c>
      <c r="G40" s="38">
        <v>40</v>
      </c>
      <c r="H40" s="37" t="s">
        <v>96</v>
      </c>
      <c r="I40" s="3" t="s">
        <v>331</v>
      </c>
    </row>
    <row r="41" spans="1:12" ht="20.100000000000001" customHeight="1" x14ac:dyDescent="0.3">
      <c r="A41" s="44">
        <v>32</v>
      </c>
      <c r="B41" s="86" t="s">
        <v>328</v>
      </c>
      <c r="C41" s="3" t="s">
        <v>27</v>
      </c>
      <c r="D41" s="3" t="s">
        <v>168</v>
      </c>
      <c r="E41" s="39">
        <v>9</v>
      </c>
      <c r="F41" s="38">
        <v>80</v>
      </c>
      <c r="G41" s="38">
        <v>100</v>
      </c>
      <c r="H41" s="37" t="s">
        <v>79</v>
      </c>
      <c r="I41" s="3" t="s">
        <v>331</v>
      </c>
    </row>
    <row r="42" spans="1:12" ht="20.100000000000001" customHeight="1" x14ac:dyDescent="0.3">
      <c r="A42" s="64">
        <v>33</v>
      </c>
      <c r="B42" s="86" t="s">
        <v>328</v>
      </c>
      <c r="C42" s="3" t="s">
        <v>322</v>
      </c>
      <c r="D42" s="3" t="s">
        <v>286</v>
      </c>
      <c r="E42" s="39">
        <v>9</v>
      </c>
      <c r="F42" s="38">
        <v>78</v>
      </c>
      <c r="G42" s="38">
        <v>100</v>
      </c>
      <c r="H42" s="37" t="s">
        <v>329</v>
      </c>
      <c r="I42" s="3" t="s">
        <v>13</v>
      </c>
    </row>
    <row r="43" spans="1:12" ht="20.100000000000001" customHeight="1" x14ac:dyDescent="0.3">
      <c r="A43" s="44">
        <v>34</v>
      </c>
      <c r="B43" s="86" t="s">
        <v>328</v>
      </c>
      <c r="C43" s="3" t="s">
        <v>28</v>
      </c>
      <c r="D43" s="3" t="s">
        <v>263</v>
      </c>
      <c r="E43" s="39">
        <v>9</v>
      </c>
      <c r="F43" s="38">
        <v>76</v>
      </c>
      <c r="G43" s="38">
        <v>100</v>
      </c>
      <c r="H43" s="37" t="s">
        <v>329</v>
      </c>
      <c r="I43" s="3" t="s">
        <v>331</v>
      </c>
    </row>
    <row r="44" spans="1:12" ht="20.100000000000001" customHeight="1" x14ac:dyDescent="0.3">
      <c r="A44" s="64">
        <v>35</v>
      </c>
      <c r="B44" s="86" t="s">
        <v>328</v>
      </c>
      <c r="C44" s="3" t="s">
        <v>29</v>
      </c>
      <c r="D44" s="3" t="s">
        <v>323</v>
      </c>
      <c r="E44" s="39">
        <v>9</v>
      </c>
      <c r="F44" s="38">
        <v>50</v>
      </c>
      <c r="G44" s="38">
        <v>100</v>
      </c>
      <c r="H44" s="37" t="s">
        <v>78</v>
      </c>
      <c r="I44" s="3" t="s">
        <v>330</v>
      </c>
    </row>
    <row r="45" spans="1:12" ht="20.100000000000001" customHeight="1" x14ac:dyDescent="0.3">
      <c r="A45" s="44">
        <v>36</v>
      </c>
      <c r="B45" s="86" t="s">
        <v>328</v>
      </c>
      <c r="C45" s="3" t="s">
        <v>324</v>
      </c>
      <c r="D45" s="3" t="s">
        <v>245</v>
      </c>
      <c r="E45" s="39">
        <v>9</v>
      </c>
      <c r="F45" s="38">
        <v>45</v>
      </c>
      <c r="G45" s="38">
        <v>100</v>
      </c>
      <c r="H45" s="37" t="s">
        <v>78</v>
      </c>
      <c r="I45" s="3" t="s">
        <v>331</v>
      </c>
    </row>
    <row r="46" spans="1:12" ht="20.100000000000001" customHeight="1" x14ac:dyDescent="0.3">
      <c r="A46" s="64">
        <v>37</v>
      </c>
      <c r="B46" s="86" t="s">
        <v>328</v>
      </c>
      <c r="C46" s="3" t="s">
        <v>34</v>
      </c>
      <c r="D46" s="3" t="s">
        <v>187</v>
      </c>
      <c r="E46" s="39">
        <v>9</v>
      </c>
      <c r="F46" s="38">
        <v>35</v>
      </c>
      <c r="G46" s="38">
        <v>100</v>
      </c>
      <c r="H46" s="37" t="s">
        <v>78</v>
      </c>
      <c r="I46" s="3" t="s">
        <v>330</v>
      </c>
    </row>
    <row r="47" spans="1:12" ht="20.100000000000001" customHeight="1" x14ac:dyDescent="0.3">
      <c r="A47" s="44">
        <v>38</v>
      </c>
      <c r="B47" s="86" t="s">
        <v>328</v>
      </c>
      <c r="C47" s="3" t="s">
        <v>47</v>
      </c>
      <c r="D47" s="3" t="s">
        <v>200</v>
      </c>
      <c r="E47" s="39">
        <v>10</v>
      </c>
      <c r="F47" s="38">
        <v>90</v>
      </c>
      <c r="G47" s="3">
        <v>100</v>
      </c>
      <c r="H47" s="37" t="s">
        <v>79</v>
      </c>
      <c r="I47" s="3" t="s">
        <v>12</v>
      </c>
    </row>
    <row r="48" spans="1:12" ht="20.100000000000001" customHeight="1" x14ac:dyDescent="0.3">
      <c r="A48" s="64">
        <v>39</v>
      </c>
      <c r="B48" s="86" t="s">
        <v>328</v>
      </c>
      <c r="C48" s="3" t="s">
        <v>325</v>
      </c>
      <c r="D48" s="3" t="s">
        <v>326</v>
      </c>
      <c r="E48" s="39">
        <v>10</v>
      </c>
      <c r="F48" s="38">
        <v>72</v>
      </c>
      <c r="G48" s="3">
        <v>100</v>
      </c>
      <c r="H48" s="37" t="s">
        <v>329</v>
      </c>
      <c r="I48" s="3" t="s">
        <v>12</v>
      </c>
    </row>
    <row r="49" spans="1:9" ht="20.100000000000001" customHeight="1" x14ac:dyDescent="0.3">
      <c r="A49" s="44">
        <v>40</v>
      </c>
      <c r="B49" s="86" t="s">
        <v>328</v>
      </c>
      <c r="C49" s="3" t="s">
        <v>53</v>
      </c>
      <c r="D49" s="3" t="s">
        <v>327</v>
      </c>
      <c r="E49" s="39">
        <v>10</v>
      </c>
      <c r="F49" s="38">
        <v>70</v>
      </c>
      <c r="G49" s="3">
        <v>100</v>
      </c>
      <c r="H49" s="37" t="s">
        <v>329</v>
      </c>
      <c r="I49" s="3" t="s">
        <v>12</v>
      </c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61"/>
  <sheetViews>
    <sheetView zoomScale="55" zoomScaleNormal="55" workbookViewId="0">
      <selection activeCell="C81" sqref="C81"/>
    </sheetView>
  </sheetViews>
  <sheetFormatPr defaultRowHeight="15.75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37.5" style="5" customWidth="1"/>
    <col min="10" max="10" width="9" style="5"/>
    <col min="11" max="12" width="9" style="19"/>
    <col min="13" max="16384" width="9" style="5"/>
  </cols>
  <sheetData>
    <row r="1" spans="1:16" ht="17.25" customHeight="1" x14ac:dyDescent="0.25"/>
    <row r="2" spans="1:16" ht="46.5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15.75" customHeight="1" x14ac:dyDescent="0.35">
      <c r="A3" s="28"/>
      <c r="B3" s="28"/>
      <c r="C3" s="31"/>
      <c r="D3" s="28"/>
      <c r="E3" s="28"/>
      <c r="F3" s="28"/>
      <c r="G3" s="28"/>
      <c r="H3" s="28"/>
      <c r="I3" s="28"/>
      <c r="J3" s="6"/>
      <c r="K3" s="20"/>
      <c r="L3" s="20"/>
      <c r="M3" s="6"/>
      <c r="N3" s="6"/>
      <c r="O3" s="6"/>
      <c r="P3" s="6"/>
    </row>
    <row r="4" spans="1:16" ht="17.25" customHeight="1" x14ac:dyDescent="0.35">
      <c r="A4" s="28"/>
      <c r="B4" s="13" t="s">
        <v>8</v>
      </c>
      <c r="C4" s="13"/>
      <c r="D4" s="10"/>
      <c r="E4" s="28"/>
      <c r="F4" s="28"/>
      <c r="G4" s="28"/>
      <c r="H4" s="22" t="s">
        <v>39</v>
      </c>
      <c r="I4" s="22">
        <f>SUM(L10:L67)</f>
        <v>10</v>
      </c>
      <c r="J4" s="6"/>
      <c r="K4" s="20"/>
      <c r="L4" s="20"/>
      <c r="M4" s="6"/>
      <c r="N4" s="6"/>
      <c r="O4" s="6"/>
      <c r="P4" s="6"/>
    </row>
    <row r="5" spans="1:16" ht="16.5" customHeight="1" x14ac:dyDescent="0.35">
      <c r="A5" s="28"/>
      <c r="B5" s="13" t="s">
        <v>9</v>
      </c>
      <c r="C5" s="13"/>
      <c r="D5" s="11"/>
      <c r="E5" s="28"/>
      <c r="F5" s="28"/>
      <c r="G5" s="28"/>
      <c r="H5" s="23" t="s">
        <v>40</v>
      </c>
      <c r="I5" s="23">
        <v>24</v>
      </c>
      <c r="J5" s="6"/>
      <c r="K5" s="20"/>
      <c r="L5" s="20"/>
      <c r="M5" s="6"/>
      <c r="N5" s="6"/>
      <c r="O5" s="6"/>
      <c r="P5" s="6"/>
    </row>
    <row r="6" spans="1:16" ht="16.5" customHeight="1" x14ac:dyDescent="0.35">
      <c r="A6" s="28"/>
      <c r="B6" s="13" t="s">
        <v>10</v>
      </c>
      <c r="C6" s="13"/>
      <c r="D6" s="12"/>
      <c r="E6" s="28"/>
      <c r="F6" s="28"/>
      <c r="G6" s="28"/>
      <c r="H6" s="28"/>
      <c r="I6" s="28"/>
      <c r="J6" s="6"/>
      <c r="K6" s="20"/>
      <c r="L6" s="20"/>
      <c r="M6" s="6"/>
      <c r="N6" s="6"/>
      <c r="O6" s="6"/>
      <c r="P6" s="6"/>
    </row>
    <row r="7" spans="1:16" ht="17.25" customHeight="1" x14ac:dyDescent="0.35">
      <c r="A7" s="28"/>
      <c r="B7" s="13" t="s">
        <v>21</v>
      </c>
      <c r="C7" s="13"/>
      <c r="D7" s="12"/>
      <c r="E7" s="28"/>
      <c r="F7" s="28"/>
      <c r="G7" s="28"/>
      <c r="H7" s="28"/>
      <c r="I7" s="28"/>
      <c r="J7" s="6"/>
      <c r="K7" s="20"/>
      <c r="L7" s="20"/>
      <c r="M7" s="6"/>
      <c r="N7" s="6"/>
      <c r="O7" s="6"/>
      <c r="P7" s="6"/>
    </row>
    <row r="8" spans="1:16" ht="12.75" customHeight="1" x14ac:dyDescent="0.25"/>
    <row r="9" spans="1:16" ht="36.75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11</v>
      </c>
      <c r="I9" s="7" t="s">
        <v>5</v>
      </c>
    </row>
    <row r="10" spans="1:16" ht="19.5" customHeight="1" x14ac:dyDescent="0.3">
      <c r="A10" s="8">
        <v>1</v>
      </c>
      <c r="B10" s="44" t="s">
        <v>57</v>
      </c>
      <c r="C10" s="60" t="s">
        <v>155</v>
      </c>
      <c r="D10" s="37" t="s">
        <v>107</v>
      </c>
      <c r="E10" s="39">
        <v>7</v>
      </c>
      <c r="F10" s="39">
        <v>45</v>
      </c>
      <c r="G10" s="37">
        <v>45</v>
      </c>
      <c r="H10" s="37" t="s">
        <v>95</v>
      </c>
      <c r="I10" s="3" t="s">
        <v>58</v>
      </c>
      <c r="K10" s="19">
        <f>IF(H10="ПРИЗЁР",1,0)</f>
        <v>0</v>
      </c>
      <c r="L10" s="19">
        <f>IF(H10="ПОБЕДИТЕЛЬ",1,0)</f>
        <v>1</v>
      </c>
    </row>
    <row r="11" spans="1:16" ht="24.75" customHeight="1" x14ac:dyDescent="0.3">
      <c r="A11" s="8">
        <v>2</v>
      </c>
      <c r="B11" s="44" t="s">
        <v>57</v>
      </c>
      <c r="C11" s="60" t="s">
        <v>158</v>
      </c>
      <c r="D11" s="37" t="s">
        <v>109</v>
      </c>
      <c r="E11" s="39">
        <v>8</v>
      </c>
      <c r="F11" s="39">
        <v>47</v>
      </c>
      <c r="G11" s="37">
        <v>47</v>
      </c>
      <c r="H11" s="37" t="s">
        <v>95</v>
      </c>
      <c r="I11" s="3" t="s">
        <v>58</v>
      </c>
      <c r="K11" s="19">
        <f t="shared" ref="K11:K12" si="0">IF(H11="ПРИЗЁР",1,0)</f>
        <v>0</v>
      </c>
      <c r="L11" s="19">
        <f t="shared" ref="L11:L12" si="1">IF(H11="ПОБЕДИТЕЛЬ",1,0)</f>
        <v>1</v>
      </c>
    </row>
    <row r="12" spans="1:16" ht="24.75" customHeight="1" x14ac:dyDescent="0.3">
      <c r="A12" s="8">
        <v>3</v>
      </c>
      <c r="B12" s="44" t="s">
        <v>57</v>
      </c>
      <c r="C12" s="60" t="s">
        <v>162</v>
      </c>
      <c r="D12" s="37" t="s">
        <v>112</v>
      </c>
      <c r="E12" s="39">
        <v>9</v>
      </c>
      <c r="F12" s="39">
        <v>52</v>
      </c>
      <c r="G12" s="37">
        <v>52</v>
      </c>
      <c r="H12" s="37" t="s">
        <v>95</v>
      </c>
      <c r="I12" s="3" t="s">
        <v>58</v>
      </c>
      <c r="K12" s="19">
        <f t="shared" si="0"/>
        <v>0</v>
      </c>
      <c r="L12" s="19">
        <f t="shared" si="1"/>
        <v>1</v>
      </c>
    </row>
    <row r="13" spans="1:16" ht="18.75" x14ac:dyDescent="0.3">
      <c r="A13" s="8">
        <v>4</v>
      </c>
      <c r="B13" s="44" t="s">
        <v>57</v>
      </c>
      <c r="C13" s="61" t="s">
        <v>172</v>
      </c>
      <c r="D13" s="48" t="s">
        <v>105</v>
      </c>
      <c r="E13" s="39">
        <v>5</v>
      </c>
      <c r="F13" s="39">
        <v>35</v>
      </c>
      <c r="G13" s="37">
        <v>36</v>
      </c>
      <c r="H13" s="37" t="s">
        <v>95</v>
      </c>
      <c r="I13" s="3" t="s">
        <v>137</v>
      </c>
      <c r="K13" s="19">
        <f t="shared" ref="K13:K25" si="2">IF(H13="ПРИЗЁР",1,0)</f>
        <v>0</v>
      </c>
      <c r="L13" s="19">
        <f t="shared" ref="L13:L25" si="3">IF(H13="ПОБЕДИТЕЛЬ",1,0)</f>
        <v>1</v>
      </c>
    </row>
    <row r="14" spans="1:16" ht="20.25" customHeight="1" x14ac:dyDescent="0.3">
      <c r="A14" s="8">
        <v>5</v>
      </c>
      <c r="B14" s="44" t="s">
        <v>57</v>
      </c>
      <c r="C14" s="60" t="s">
        <v>173</v>
      </c>
      <c r="D14" s="37" t="s">
        <v>109</v>
      </c>
      <c r="E14" s="39">
        <v>6</v>
      </c>
      <c r="F14" s="39">
        <v>42</v>
      </c>
      <c r="G14" s="37">
        <v>42</v>
      </c>
      <c r="H14" s="37" t="s">
        <v>95</v>
      </c>
      <c r="I14" s="3" t="s">
        <v>137</v>
      </c>
      <c r="K14" s="19">
        <f t="shared" si="2"/>
        <v>0</v>
      </c>
      <c r="L14" s="19">
        <f t="shared" si="3"/>
        <v>1</v>
      </c>
    </row>
    <row r="15" spans="1:16" ht="18.75" x14ac:dyDescent="0.3">
      <c r="A15" s="8">
        <v>6</v>
      </c>
      <c r="B15" s="44" t="s">
        <v>57</v>
      </c>
      <c r="C15" s="60" t="s">
        <v>183</v>
      </c>
      <c r="D15" s="37" t="s">
        <v>119</v>
      </c>
      <c r="E15" s="39">
        <v>7</v>
      </c>
      <c r="F15" s="39">
        <v>45</v>
      </c>
      <c r="G15" s="37">
        <v>45</v>
      </c>
      <c r="H15" s="37" t="s">
        <v>95</v>
      </c>
      <c r="I15" s="3" t="s">
        <v>137</v>
      </c>
      <c r="K15" s="19">
        <f t="shared" si="2"/>
        <v>0</v>
      </c>
      <c r="L15" s="19">
        <f t="shared" si="3"/>
        <v>1</v>
      </c>
    </row>
    <row r="16" spans="1:16" ht="18.75" x14ac:dyDescent="0.3">
      <c r="A16" s="8">
        <v>7</v>
      </c>
      <c r="B16" s="44" t="s">
        <v>57</v>
      </c>
      <c r="C16" s="60" t="s">
        <v>188</v>
      </c>
      <c r="D16" s="37" t="s">
        <v>122</v>
      </c>
      <c r="E16" s="39">
        <v>11</v>
      </c>
      <c r="F16" s="39">
        <v>52</v>
      </c>
      <c r="G16" s="37">
        <v>52</v>
      </c>
      <c r="H16" s="37" t="s">
        <v>95</v>
      </c>
      <c r="I16" s="3" t="s">
        <v>137</v>
      </c>
      <c r="K16" s="19">
        <f t="shared" si="2"/>
        <v>0</v>
      </c>
      <c r="L16" s="19">
        <f t="shared" si="3"/>
        <v>1</v>
      </c>
    </row>
    <row r="17" spans="1:12" ht="17.25" customHeight="1" x14ac:dyDescent="0.3">
      <c r="A17" s="8">
        <v>8</v>
      </c>
      <c r="B17" s="44" t="s">
        <v>57</v>
      </c>
      <c r="C17" s="60" t="s">
        <v>190</v>
      </c>
      <c r="D17" s="37" t="s">
        <v>123</v>
      </c>
      <c r="E17" s="46">
        <v>5</v>
      </c>
      <c r="F17" s="46">
        <v>36</v>
      </c>
      <c r="G17" s="18">
        <v>36</v>
      </c>
      <c r="H17" s="18" t="s">
        <v>95</v>
      </c>
      <c r="I17" s="17" t="s">
        <v>138</v>
      </c>
      <c r="K17" s="19">
        <f t="shared" si="2"/>
        <v>0</v>
      </c>
      <c r="L17" s="19">
        <f t="shared" si="3"/>
        <v>1</v>
      </c>
    </row>
    <row r="18" spans="1:12" ht="18.75" x14ac:dyDescent="0.3">
      <c r="A18" s="8">
        <v>9</v>
      </c>
      <c r="B18" s="44" t="s">
        <v>57</v>
      </c>
      <c r="C18" s="60" t="s">
        <v>200</v>
      </c>
      <c r="D18" s="37" t="s">
        <v>71</v>
      </c>
      <c r="E18" s="39">
        <v>10</v>
      </c>
      <c r="F18" s="39">
        <v>50</v>
      </c>
      <c r="G18" s="37">
        <v>52</v>
      </c>
      <c r="H18" s="37" t="s">
        <v>95</v>
      </c>
      <c r="I18" s="3" t="s">
        <v>139</v>
      </c>
      <c r="K18" s="19">
        <f t="shared" si="2"/>
        <v>0</v>
      </c>
      <c r="L18" s="19">
        <f t="shared" si="3"/>
        <v>1</v>
      </c>
    </row>
    <row r="19" spans="1:12" ht="18.75" x14ac:dyDescent="0.3">
      <c r="A19" s="8">
        <v>10</v>
      </c>
      <c r="B19" s="44" t="s">
        <v>57</v>
      </c>
      <c r="C19" s="60" t="s">
        <v>211</v>
      </c>
      <c r="D19" s="37" t="s">
        <v>116</v>
      </c>
      <c r="E19" s="39">
        <v>7</v>
      </c>
      <c r="F19" s="39">
        <v>40</v>
      </c>
      <c r="G19" s="37">
        <v>45</v>
      </c>
      <c r="H19" s="37" t="s">
        <v>95</v>
      </c>
      <c r="I19" s="3" t="s">
        <v>140</v>
      </c>
      <c r="K19" s="19">
        <f t="shared" si="2"/>
        <v>0</v>
      </c>
      <c r="L19" s="19">
        <f t="shared" si="3"/>
        <v>1</v>
      </c>
    </row>
    <row r="20" spans="1:12" ht="18.75" x14ac:dyDescent="0.3">
      <c r="A20" s="8">
        <v>11</v>
      </c>
      <c r="B20" s="44" t="s">
        <v>57</v>
      </c>
      <c r="C20" s="61" t="s">
        <v>170</v>
      </c>
      <c r="D20" s="47" t="s">
        <v>115</v>
      </c>
      <c r="E20" s="39">
        <v>5</v>
      </c>
      <c r="F20" s="39">
        <v>33</v>
      </c>
      <c r="G20" s="37">
        <v>36</v>
      </c>
      <c r="H20" s="37" t="s">
        <v>96</v>
      </c>
      <c r="I20" s="3" t="s">
        <v>137</v>
      </c>
      <c r="K20" s="19">
        <f t="shared" si="2"/>
        <v>0</v>
      </c>
      <c r="L20" s="19">
        <f t="shared" si="3"/>
        <v>0</v>
      </c>
    </row>
    <row r="21" spans="1:12" ht="21.75" customHeight="1" x14ac:dyDescent="0.3">
      <c r="A21" s="8">
        <v>12</v>
      </c>
      <c r="B21" s="44" t="s">
        <v>57</v>
      </c>
      <c r="C21" s="60" t="s">
        <v>175</v>
      </c>
      <c r="D21" s="37" t="s">
        <v>113</v>
      </c>
      <c r="E21" s="39">
        <v>6</v>
      </c>
      <c r="F21" s="39">
        <v>41</v>
      </c>
      <c r="G21" s="37">
        <v>42</v>
      </c>
      <c r="H21" s="37" t="s">
        <v>96</v>
      </c>
      <c r="I21" s="3" t="s">
        <v>137</v>
      </c>
      <c r="K21" s="19">
        <f t="shared" si="2"/>
        <v>0</v>
      </c>
      <c r="L21" s="19">
        <f t="shared" si="3"/>
        <v>0</v>
      </c>
    </row>
    <row r="22" spans="1:12" ht="19.5" customHeight="1" x14ac:dyDescent="0.3">
      <c r="A22" s="8">
        <v>13</v>
      </c>
      <c r="B22" s="44" t="s">
        <v>57</v>
      </c>
      <c r="C22" s="60" t="s">
        <v>176</v>
      </c>
      <c r="D22" s="37" t="s">
        <v>116</v>
      </c>
      <c r="E22" s="39">
        <v>6</v>
      </c>
      <c r="F22" s="39">
        <v>36</v>
      </c>
      <c r="G22" s="37">
        <v>42</v>
      </c>
      <c r="H22" s="37" t="s">
        <v>96</v>
      </c>
      <c r="I22" s="3" t="s">
        <v>137</v>
      </c>
      <c r="K22" s="19">
        <f t="shared" si="2"/>
        <v>0</v>
      </c>
      <c r="L22" s="19">
        <f t="shared" si="3"/>
        <v>0</v>
      </c>
    </row>
    <row r="23" spans="1:12" ht="18.75" x14ac:dyDescent="0.3">
      <c r="A23" s="8">
        <v>14</v>
      </c>
      <c r="B23" s="44" t="s">
        <v>57</v>
      </c>
      <c r="C23" s="60" t="s">
        <v>182</v>
      </c>
      <c r="D23" s="37" t="s">
        <v>118</v>
      </c>
      <c r="E23" s="39">
        <v>6</v>
      </c>
      <c r="F23" s="39">
        <v>36</v>
      </c>
      <c r="G23" s="37">
        <v>42</v>
      </c>
      <c r="H23" s="37" t="s">
        <v>96</v>
      </c>
      <c r="I23" s="3" t="s">
        <v>137</v>
      </c>
      <c r="K23" s="19">
        <f t="shared" si="2"/>
        <v>0</v>
      </c>
      <c r="L23" s="19">
        <f t="shared" si="3"/>
        <v>0</v>
      </c>
    </row>
    <row r="24" spans="1:12" ht="22.5" customHeight="1" x14ac:dyDescent="0.3">
      <c r="A24" s="8">
        <v>15</v>
      </c>
      <c r="B24" s="44" t="s">
        <v>57</v>
      </c>
      <c r="C24" s="60" t="s">
        <v>145</v>
      </c>
      <c r="D24" s="37" t="s">
        <v>72</v>
      </c>
      <c r="E24" s="39">
        <v>7</v>
      </c>
      <c r="F24" s="39">
        <v>41</v>
      </c>
      <c r="G24" s="37">
        <v>45</v>
      </c>
      <c r="H24" s="37" t="s">
        <v>96</v>
      </c>
      <c r="I24" s="3" t="s">
        <v>137</v>
      </c>
      <c r="K24" s="19">
        <f t="shared" si="2"/>
        <v>0</v>
      </c>
      <c r="L24" s="19">
        <f t="shared" si="3"/>
        <v>0</v>
      </c>
    </row>
    <row r="25" spans="1:12" ht="18.75" x14ac:dyDescent="0.3">
      <c r="A25" s="8">
        <v>16</v>
      </c>
      <c r="B25" s="44" t="s">
        <v>57</v>
      </c>
      <c r="C25" s="60" t="s">
        <v>187</v>
      </c>
      <c r="D25" s="37" t="s">
        <v>121</v>
      </c>
      <c r="E25" s="39">
        <v>9</v>
      </c>
      <c r="F25" s="39">
        <v>48</v>
      </c>
      <c r="G25" s="37">
        <v>52</v>
      </c>
      <c r="H25" s="37" t="s">
        <v>96</v>
      </c>
      <c r="I25" s="3" t="s">
        <v>137</v>
      </c>
      <c r="K25" s="19">
        <f t="shared" si="2"/>
        <v>0</v>
      </c>
      <c r="L25" s="19">
        <f t="shared" si="3"/>
        <v>0</v>
      </c>
    </row>
    <row r="26" spans="1:12" ht="22.5" customHeight="1" x14ac:dyDescent="0.3">
      <c r="A26" s="8">
        <v>17</v>
      </c>
      <c r="B26" s="44" t="s">
        <v>57</v>
      </c>
      <c r="C26" s="62" t="s">
        <v>172</v>
      </c>
      <c r="D26" s="45" t="s">
        <v>124</v>
      </c>
      <c r="E26" s="46">
        <v>5</v>
      </c>
      <c r="F26" s="46">
        <v>32</v>
      </c>
      <c r="G26" s="18">
        <v>36</v>
      </c>
      <c r="H26" s="18" t="s">
        <v>96</v>
      </c>
      <c r="I26" s="45" t="s">
        <v>138</v>
      </c>
      <c r="K26" s="19">
        <f>IF(H26="ПРИЗЁР",1,0)</f>
        <v>0</v>
      </c>
      <c r="L26" s="19">
        <f>IF(H26="ПОБЕДИТЕЛЬ",1,0)</f>
        <v>0</v>
      </c>
    </row>
    <row r="27" spans="1:12" ht="19.5" customHeight="1" x14ac:dyDescent="0.3">
      <c r="A27" s="8">
        <v>18</v>
      </c>
      <c r="B27" s="44" t="s">
        <v>57</v>
      </c>
      <c r="C27" s="60" t="s">
        <v>192</v>
      </c>
      <c r="D27" s="37" t="s">
        <v>125</v>
      </c>
      <c r="E27" s="39">
        <v>5</v>
      </c>
      <c r="F27" s="39">
        <v>32</v>
      </c>
      <c r="G27" s="37">
        <v>36</v>
      </c>
      <c r="H27" s="37" t="s">
        <v>96</v>
      </c>
      <c r="I27" s="3" t="s">
        <v>139</v>
      </c>
      <c r="K27" s="19">
        <f>IF(H27="ПРИЗЁР",1,0)</f>
        <v>0</v>
      </c>
      <c r="L27" s="19">
        <f>IF(H27="ПОБЕДИТЕЛЬ",1,0)</f>
        <v>0</v>
      </c>
    </row>
    <row r="28" spans="1:12" ht="24.75" customHeight="1" x14ac:dyDescent="0.3">
      <c r="A28" s="8">
        <v>19</v>
      </c>
      <c r="B28" s="44" t="s">
        <v>57</v>
      </c>
      <c r="C28" s="60" t="s">
        <v>199</v>
      </c>
      <c r="D28" s="37" t="s">
        <v>128</v>
      </c>
      <c r="E28" s="39">
        <v>8</v>
      </c>
      <c r="F28" s="39">
        <v>45</v>
      </c>
      <c r="G28" s="37">
        <v>47</v>
      </c>
      <c r="H28" s="37" t="s">
        <v>96</v>
      </c>
      <c r="I28" s="3" t="s">
        <v>139</v>
      </c>
      <c r="K28" s="19">
        <f>IF(H28="ПРИЗЁР",1,0)</f>
        <v>0</v>
      </c>
      <c r="L28" s="19">
        <f>IF(H28="ПОБЕДИТЕЛЬ",1,0)</f>
        <v>0</v>
      </c>
    </row>
    <row r="29" spans="1:12" ht="18.75" x14ac:dyDescent="0.3">
      <c r="A29" s="8">
        <v>20</v>
      </c>
      <c r="B29" s="44" t="s">
        <v>57</v>
      </c>
      <c r="C29" s="60" t="s">
        <v>202</v>
      </c>
      <c r="D29" s="37" t="s">
        <v>75</v>
      </c>
      <c r="E29" s="39">
        <v>10</v>
      </c>
      <c r="F29" s="39">
        <v>49</v>
      </c>
      <c r="G29" s="37">
        <v>52</v>
      </c>
      <c r="H29" s="37" t="s">
        <v>96</v>
      </c>
      <c r="I29" s="3" t="s">
        <v>139</v>
      </c>
      <c r="K29" s="19">
        <f>IF(H29="ПРИЗЁР",1,0)</f>
        <v>0</v>
      </c>
      <c r="L29" s="19">
        <f>IF(H29="ПОБЕДИТЕЛЬ",1,0)</f>
        <v>0</v>
      </c>
    </row>
    <row r="30" spans="1:12" ht="18.75" x14ac:dyDescent="0.3">
      <c r="A30" s="8">
        <v>21</v>
      </c>
      <c r="B30" s="44" t="s">
        <v>57</v>
      </c>
      <c r="C30" s="60" t="s">
        <v>195</v>
      </c>
      <c r="D30" s="37" t="s">
        <v>133</v>
      </c>
      <c r="E30" s="39">
        <v>4</v>
      </c>
      <c r="F30" s="39">
        <v>26</v>
      </c>
      <c r="G30" s="37">
        <v>36</v>
      </c>
      <c r="H30" s="37" t="s">
        <v>96</v>
      </c>
      <c r="I30" s="3" t="s">
        <v>140</v>
      </c>
      <c r="K30" s="19">
        <f>IF(H30="ПРИЗЁР",1,0)</f>
        <v>0</v>
      </c>
      <c r="L30" s="19">
        <f>IF(H30="ПОБЕДИТЕЛЬ",1,0)</f>
        <v>0</v>
      </c>
    </row>
    <row r="31" spans="1:12" ht="24" customHeight="1" x14ac:dyDescent="0.3">
      <c r="A31" s="8">
        <v>22</v>
      </c>
      <c r="B31" s="44" t="s">
        <v>57</v>
      </c>
      <c r="C31" s="60" t="s">
        <v>168</v>
      </c>
      <c r="D31" s="37" t="s">
        <v>72</v>
      </c>
      <c r="E31" s="39">
        <v>7</v>
      </c>
      <c r="F31" s="39">
        <v>31</v>
      </c>
      <c r="G31" s="37">
        <v>45</v>
      </c>
      <c r="H31" s="37" t="s">
        <v>96</v>
      </c>
      <c r="I31" s="3" t="s">
        <v>140</v>
      </c>
      <c r="K31" s="19">
        <f>IF(H31="ПРИЗЁР",1,0)</f>
        <v>0</v>
      </c>
      <c r="L31" s="19">
        <f>IF(H31="ПОБЕДИТЕЛЬ",1,0)</f>
        <v>0</v>
      </c>
    </row>
    <row r="32" spans="1:12" ht="18.75" x14ac:dyDescent="0.3">
      <c r="A32" s="8">
        <v>23</v>
      </c>
      <c r="B32" s="44" t="s">
        <v>57</v>
      </c>
      <c r="C32" s="60" t="s">
        <v>143</v>
      </c>
      <c r="D32" s="37" t="s">
        <v>133</v>
      </c>
      <c r="E32" s="39">
        <v>4</v>
      </c>
      <c r="F32" s="39">
        <v>28</v>
      </c>
      <c r="G32" s="37">
        <v>36</v>
      </c>
      <c r="H32" s="37" t="s">
        <v>96</v>
      </c>
      <c r="I32" s="3" t="s">
        <v>141</v>
      </c>
      <c r="K32" s="19">
        <f>IF(H32="ПРИЗЁР",1,0)</f>
        <v>0</v>
      </c>
      <c r="L32" s="19">
        <f>IF(H32="ПОБЕДИТЕЛЬ",1,0)</f>
        <v>0</v>
      </c>
    </row>
    <row r="33" spans="1:12" ht="18.75" x14ac:dyDescent="0.3">
      <c r="A33" s="8">
        <v>24</v>
      </c>
      <c r="B33" s="44" t="s">
        <v>57</v>
      </c>
      <c r="C33" s="60" t="s">
        <v>143</v>
      </c>
      <c r="D33" s="37" t="s">
        <v>101</v>
      </c>
      <c r="E33" s="39">
        <v>6</v>
      </c>
      <c r="F33" s="39">
        <v>40</v>
      </c>
      <c r="G33" s="37">
        <v>42</v>
      </c>
      <c r="H33" s="37" t="s">
        <v>136</v>
      </c>
      <c r="I33" s="3" t="s">
        <v>58</v>
      </c>
      <c r="K33" s="19">
        <f>IF(H33="ПРИЗЁР",1,0)</f>
        <v>1</v>
      </c>
      <c r="L33" s="19">
        <f>IF(H33="ПОБЕДИТЕЛЬ",1,0)</f>
        <v>0</v>
      </c>
    </row>
    <row r="34" spans="1:12" ht="18.75" x14ac:dyDescent="0.3">
      <c r="A34" s="8">
        <v>25</v>
      </c>
      <c r="B34" s="44" t="s">
        <v>57</v>
      </c>
      <c r="C34" s="60" t="s">
        <v>149</v>
      </c>
      <c r="D34" s="37" t="s">
        <v>103</v>
      </c>
      <c r="E34" s="39">
        <v>6</v>
      </c>
      <c r="F34" s="39">
        <v>40</v>
      </c>
      <c r="G34" s="37">
        <v>42</v>
      </c>
      <c r="H34" s="37" t="s">
        <v>136</v>
      </c>
      <c r="I34" s="3" t="s">
        <v>58</v>
      </c>
      <c r="K34" s="19">
        <f>IF(H34="ПРИЗЁР",1,0)</f>
        <v>1</v>
      </c>
      <c r="L34" s="19">
        <f>IF(H34="ПОБЕДИТЕЛЬ",1,0)</f>
        <v>0</v>
      </c>
    </row>
    <row r="35" spans="1:12" ht="18.75" x14ac:dyDescent="0.3">
      <c r="A35" s="8">
        <v>26</v>
      </c>
      <c r="B35" s="44" t="s">
        <v>57</v>
      </c>
      <c r="C35" s="60" t="s">
        <v>151</v>
      </c>
      <c r="D35" s="37" t="s">
        <v>104</v>
      </c>
      <c r="E35" s="39">
        <v>7</v>
      </c>
      <c r="F35" s="39">
        <v>37</v>
      </c>
      <c r="G35" s="37">
        <v>45</v>
      </c>
      <c r="H35" s="37" t="s">
        <v>136</v>
      </c>
      <c r="I35" s="3" t="s">
        <v>58</v>
      </c>
      <c r="K35" s="19">
        <f>IF(H35="ПРИЗЁР",1,0)</f>
        <v>1</v>
      </c>
      <c r="L35" s="19">
        <f>IF(H35="ПОБЕДИТЕЛЬ",1,0)</f>
        <v>0</v>
      </c>
    </row>
    <row r="36" spans="1:12" ht="18.75" x14ac:dyDescent="0.3">
      <c r="A36" s="8">
        <v>27</v>
      </c>
      <c r="B36" s="44" t="s">
        <v>57</v>
      </c>
      <c r="C36" s="60" t="s">
        <v>152</v>
      </c>
      <c r="D36" s="37" t="s">
        <v>105</v>
      </c>
      <c r="E36" s="39">
        <v>7</v>
      </c>
      <c r="F36" s="39">
        <v>44</v>
      </c>
      <c r="G36" s="37">
        <v>45</v>
      </c>
      <c r="H36" s="37" t="s">
        <v>136</v>
      </c>
      <c r="I36" s="3" t="s">
        <v>58</v>
      </c>
      <c r="K36" s="19">
        <f>IF(H36="ПРИЗЁР",1,0)</f>
        <v>1</v>
      </c>
      <c r="L36" s="19">
        <f>IF(H36="ПОБЕДИТЕЛЬ",1,0)</f>
        <v>0</v>
      </c>
    </row>
    <row r="37" spans="1:12" ht="18.75" x14ac:dyDescent="0.3">
      <c r="A37" s="8">
        <v>28</v>
      </c>
      <c r="B37" s="44" t="s">
        <v>57</v>
      </c>
      <c r="C37" s="60" t="s">
        <v>153</v>
      </c>
      <c r="D37" s="37" t="s">
        <v>106</v>
      </c>
      <c r="E37" s="39">
        <v>7</v>
      </c>
      <c r="F37" s="39">
        <v>43</v>
      </c>
      <c r="G37" s="37">
        <v>45</v>
      </c>
      <c r="H37" s="37" t="s">
        <v>136</v>
      </c>
      <c r="I37" s="3" t="s">
        <v>58</v>
      </c>
      <c r="K37" s="19">
        <f>IF(H37="ПРИЗЁР",1,0)</f>
        <v>1</v>
      </c>
      <c r="L37" s="19">
        <f>IF(H37="ПОБЕДИТЕЛЬ",1,0)</f>
        <v>0</v>
      </c>
    </row>
    <row r="38" spans="1:12" ht="18.75" x14ac:dyDescent="0.3">
      <c r="A38" s="8">
        <v>29</v>
      </c>
      <c r="B38" s="44" t="s">
        <v>57</v>
      </c>
      <c r="C38" s="60" t="s">
        <v>156</v>
      </c>
      <c r="D38" s="37" t="s">
        <v>108</v>
      </c>
      <c r="E38" s="39">
        <v>8</v>
      </c>
      <c r="F38" s="39">
        <v>45</v>
      </c>
      <c r="G38" s="37">
        <v>47</v>
      </c>
      <c r="H38" s="37" t="s">
        <v>136</v>
      </c>
      <c r="I38" s="3" t="s">
        <v>58</v>
      </c>
    </row>
    <row r="39" spans="1:12" ht="18.75" x14ac:dyDescent="0.3">
      <c r="A39" s="8">
        <v>30</v>
      </c>
      <c r="B39" s="44" t="s">
        <v>57</v>
      </c>
      <c r="C39" s="60" t="s">
        <v>159</v>
      </c>
      <c r="D39" s="37" t="s">
        <v>110</v>
      </c>
      <c r="E39" s="39">
        <v>8</v>
      </c>
      <c r="F39" s="39">
        <v>46</v>
      </c>
      <c r="G39" s="37">
        <v>47</v>
      </c>
      <c r="H39" s="37" t="s">
        <v>136</v>
      </c>
      <c r="I39" s="3" t="s">
        <v>58</v>
      </c>
    </row>
    <row r="40" spans="1:12" ht="18.75" x14ac:dyDescent="0.3">
      <c r="A40" s="8">
        <v>31</v>
      </c>
      <c r="B40" s="44" t="s">
        <v>57</v>
      </c>
      <c r="C40" s="60" t="s">
        <v>160</v>
      </c>
      <c r="D40" s="37" t="s">
        <v>111</v>
      </c>
      <c r="E40" s="39">
        <v>8</v>
      </c>
      <c r="F40" s="39">
        <v>44</v>
      </c>
      <c r="G40" s="37">
        <v>47</v>
      </c>
      <c r="H40" s="37" t="s">
        <v>136</v>
      </c>
      <c r="I40" s="3" t="s">
        <v>58</v>
      </c>
    </row>
    <row r="41" spans="1:12" ht="18.75" x14ac:dyDescent="0.3">
      <c r="A41" s="8">
        <v>32</v>
      </c>
      <c r="B41" s="44" t="s">
        <v>57</v>
      </c>
      <c r="C41" s="60" t="s">
        <v>164</v>
      </c>
      <c r="D41" s="37" t="s">
        <v>113</v>
      </c>
      <c r="E41" s="39">
        <v>9</v>
      </c>
      <c r="F41" s="39">
        <v>51</v>
      </c>
      <c r="G41" s="37">
        <v>52</v>
      </c>
      <c r="H41" s="37" t="s">
        <v>136</v>
      </c>
      <c r="I41" s="3" t="s">
        <v>58</v>
      </c>
    </row>
    <row r="42" spans="1:12" ht="18.75" x14ac:dyDescent="0.3">
      <c r="A42" s="8">
        <v>33</v>
      </c>
      <c r="B42" s="44" t="s">
        <v>57</v>
      </c>
      <c r="C42" s="60" t="s">
        <v>166</v>
      </c>
      <c r="D42" s="37" t="s">
        <v>74</v>
      </c>
      <c r="E42" s="39">
        <v>9</v>
      </c>
      <c r="F42" s="39">
        <v>51</v>
      </c>
      <c r="G42" s="37">
        <v>52</v>
      </c>
      <c r="H42" s="37" t="s">
        <v>136</v>
      </c>
      <c r="I42" s="3" t="s">
        <v>58</v>
      </c>
    </row>
    <row r="43" spans="1:12" ht="18.75" x14ac:dyDescent="0.3">
      <c r="A43" s="8">
        <v>34</v>
      </c>
      <c r="B43" s="44" t="s">
        <v>57</v>
      </c>
      <c r="C43" s="60" t="s">
        <v>168</v>
      </c>
      <c r="D43" s="37" t="s">
        <v>114</v>
      </c>
      <c r="E43" s="39">
        <v>9</v>
      </c>
      <c r="F43" s="39">
        <v>51</v>
      </c>
      <c r="G43" s="37">
        <v>52</v>
      </c>
      <c r="H43" s="37" t="s">
        <v>136</v>
      </c>
      <c r="I43" s="3" t="s">
        <v>58</v>
      </c>
    </row>
    <row r="44" spans="1:12" ht="18.75" x14ac:dyDescent="0.3">
      <c r="A44" s="8">
        <v>35</v>
      </c>
      <c r="B44" s="44" t="s">
        <v>57</v>
      </c>
      <c r="C44" s="60" t="s">
        <v>145</v>
      </c>
      <c r="D44" s="37" t="s">
        <v>70</v>
      </c>
      <c r="E44" s="39">
        <v>6</v>
      </c>
      <c r="F44" s="39">
        <v>31</v>
      </c>
      <c r="G44" s="37">
        <v>42</v>
      </c>
      <c r="H44" s="37" t="s">
        <v>2</v>
      </c>
      <c r="I44" s="3" t="s">
        <v>58</v>
      </c>
    </row>
    <row r="45" spans="1:12" ht="18.75" x14ac:dyDescent="0.3">
      <c r="A45" s="8">
        <v>36</v>
      </c>
      <c r="B45" s="44" t="s">
        <v>57</v>
      </c>
      <c r="C45" s="60" t="s">
        <v>147</v>
      </c>
      <c r="D45" s="37" t="s">
        <v>102</v>
      </c>
      <c r="E45" s="39">
        <v>6</v>
      </c>
      <c r="F45" s="39">
        <v>31</v>
      </c>
      <c r="G45" s="37">
        <v>42</v>
      </c>
      <c r="H45" s="37" t="s">
        <v>2</v>
      </c>
      <c r="I45" s="3" t="s">
        <v>58</v>
      </c>
    </row>
    <row r="46" spans="1:12" ht="18.75" x14ac:dyDescent="0.3">
      <c r="A46" s="8">
        <v>37</v>
      </c>
      <c r="B46" s="44" t="s">
        <v>57</v>
      </c>
      <c r="C46" s="60" t="s">
        <v>178</v>
      </c>
      <c r="D46" s="37" t="s">
        <v>117</v>
      </c>
      <c r="E46" s="39">
        <v>6</v>
      </c>
      <c r="F46" s="39">
        <v>35</v>
      </c>
      <c r="G46" s="37">
        <v>42</v>
      </c>
      <c r="H46" s="37" t="s">
        <v>2</v>
      </c>
      <c r="I46" s="3" t="s">
        <v>137</v>
      </c>
    </row>
    <row r="47" spans="1:12" ht="18.75" x14ac:dyDescent="0.3">
      <c r="A47" s="8">
        <v>38</v>
      </c>
      <c r="B47" s="44" t="s">
        <v>57</v>
      </c>
      <c r="C47" s="60" t="s">
        <v>180</v>
      </c>
      <c r="D47" s="37" t="s">
        <v>118</v>
      </c>
      <c r="E47" s="39">
        <v>6</v>
      </c>
      <c r="F47" s="39">
        <v>35</v>
      </c>
      <c r="G47" s="37">
        <v>42</v>
      </c>
      <c r="H47" s="37" t="s">
        <v>2</v>
      </c>
      <c r="I47" s="3" t="s">
        <v>137</v>
      </c>
    </row>
    <row r="48" spans="1:12" ht="18.75" x14ac:dyDescent="0.3">
      <c r="A48" s="8">
        <v>39</v>
      </c>
      <c r="B48" s="44" t="s">
        <v>57</v>
      </c>
      <c r="C48" s="60" t="s">
        <v>186</v>
      </c>
      <c r="D48" s="37" t="s">
        <v>120</v>
      </c>
      <c r="E48" s="39">
        <v>7</v>
      </c>
      <c r="F48" s="39">
        <v>38</v>
      </c>
      <c r="G48" s="37">
        <v>45</v>
      </c>
      <c r="H48" s="37" t="s">
        <v>2</v>
      </c>
      <c r="I48" s="3" t="s">
        <v>137</v>
      </c>
    </row>
    <row r="49" spans="1:9" ht="18.75" x14ac:dyDescent="0.3">
      <c r="A49" s="8">
        <v>40</v>
      </c>
      <c r="B49" s="44" t="s">
        <v>57</v>
      </c>
      <c r="C49" s="60" t="s">
        <v>194</v>
      </c>
      <c r="D49" s="37" t="s">
        <v>126</v>
      </c>
      <c r="E49" s="39">
        <v>5</v>
      </c>
      <c r="F49" s="39">
        <v>30</v>
      </c>
      <c r="G49" s="37">
        <v>36</v>
      </c>
      <c r="H49" s="37" t="s">
        <v>2</v>
      </c>
      <c r="I49" s="3" t="s">
        <v>139</v>
      </c>
    </row>
    <row r="50" spans="1:9" ht="18.75" x14ac:dyDescent="0.3">
      <c r="A50" s="8">
        <v>41</v>
      </c>
      <c r="B50" s="44" t="s">
        <v>57</v>
      </c>
      <c r="C50" s="60" t="s">
        <v>195</v>
      </c>
      <c r="D50" s="37" t="s">
        <v>103</v>
      </c>
      <c r="E50" s="39">
        <v>5</v>
      </c>
      <c r="F50" s="39">
        <v>29</v>
      </c>
      <c r="G50" s="37">
        <v>36</v>
      </c>
      <c r="H50" s="37" t="s">
        <v>2</v>
      </c>
      <c r="I50" s="3" t="s">
        <v>139</v>
      </c>
    </row>
    <row r="51" spans="1:9" ht="18.75" x14ac:dyDescent="0.3">
      <c r="A51" s="8">
        <v>42</v>
      </c>
      <c r="B51" s="44" t="s">
        <v>57</v>
      </c>
      <c r="C51" s="60" t="s">
        <v>196</v>
      </c>
      <c r="D51" s="37" t="s">
        <v>112</v>
      </c>
      <c r="E51" s="39">
        <v>5</v>
      </c>
      <c r="F51" s="39">
        <v>27</v>
      </c>
      <c r="G51" s="37">
        <v>36</v>
      </c>
      <c r="H51" s="37" t="s">
        <v>2</v>
      </c>
      <c r="I51" s="3" t="s">
        <v>139</v>
      </c>
    </row>
    <row r="52" spans="1:9" ht="18.75" x14ac:dyDescent="0.3">
      <c r="A52" s="8">
        <v>43</v>
      </c>
      <c r="B52" s="44" t="s">
        <v>57</v>
      </c>
      <c r="C52" s="60" t="s">
        <v>188</v>
      </c>
      <c r="D52" s="37" t="s">
        <v>127</v>
      </c>
      <c r="E52" s="39">
        <v>5</v>
      </c>
      <c r="F52" s="39">
        <v>27</v>
      </c>
      <c r="G52" s="37">
        <v>36</v>
      </c>
      <c r="H52" s="37" t="s">
        <v>2</v>
      </c>
      <c r="I52" s="3" t="s">
        <v>139</v>
      </c>
    </row>
    <row r="53" spans="1:9" ht="18.75" x14ac:dyDescent="0.3">
      <c r="A53" s="8">
        <v>44</v>
      </c>
      <c r="B53" s="44" t="s">
        <v>57</v>
      </c>
      <c r="C53" s="60" t="s">
        <v>203</v>
      </c>
      <c r="D53" s="37" t="s">
        <v>129</v>
      </c>
      <c r="E53" s="39">
        <v>10</v>
      </c>
      <c r="F53" s="39">
        <v>45</v>
      </c>
      <c r="G53" s="37">
        <v>52</v>
      </c>
      <c r="H53" s="37" t="s">
        <v>2</v>
      </c>
      <c r="I53" s="3" t="s">
        <v>139</v>
      </c>
    </row>
    <row r="54" spans="1:9" ht="18.75" x14ac:dyDescent="0.3">
      <c r="A54" s="8">
        <v>45</v>
      </c>
      <c r="B54" s="44" t="s">
        <v>57</v>
      </c>
      <c r="C54" s="60" t="s">
        <v>205</v>
      </c>
      <c r="D54" s="37" t="s">
        <v>130</v>
      </c>
      <c r="E54" s="39">
        <v>10</v>
      </c>
      <c r="F54" s="39">
        <v>43</v>
      </c>
      <c r="G54" s="37">
        <v>52</v>
      </c>
      <c r="H54" s="37" t="s">
        <v>2</v>
      </c>
      <c r="I54" s="3" t="s">
        <v>139</v>
      </c>
    </row>
    <row r="55" spans="1:9" ht="18.75" x14ac:dyDescent="0.3">
      <c r="A55" s="8">
        <v>46</v>
      </c>
      <c r="B55" s="44" t="s">
        <v>57</v>
      </c>
      <c r="C55" s="60" t="s">
        <v>206</v>
      </c>
      <c r="D55" s="37" t="s">
        <v>131</v>
      </c>
      <c r="E55" s="39">
        <v>4</v>
      </c>
      <c r="F55" s="39">
        <v>16</v>
      </c>
      <c r="G55" s="37">
        <v>36</v>
      </c>
      <c r="H55" s="37" t="s">
        <v>2</v>
      </c>
      <c r="I55" s="3" t="s">
        <v>140</v>
      </c>
    </row>
    <row r="56" spans="1:9" ht="18.75" x14ac:dyDescent="0.3">
      <c r="A56" s="8">
        <v>47</v>
      </c>
      <c r="B56" s="44" t="s">
        <v>57</v>
      </c>
      <c r="C56" s="60" t="s">
        <v>207</v>
      </c>
      <c r="D56" s="37" t="s">
        <v>132</v>
      </c>
      <c r="E56" s="39">
        <v>4</v>
      </c>
      <c r="F56" s="39">
        <v>13</v>
      </c>
      <c r="G56" s="37">
        <v>36</v>
      </c>
      <c r="H56" s="37" t="s">
        <v>2</v>
      </c>
      <c r="I56" s="3" t="s">
        <v>140</v>
      </c>
    </row>
    <row r="57" spans="1:9" ht="18.75" x14ac:dyDescent="0.3">
      <c r="A57" s="8">
        <v>48</v>
      </c>
      <c r="B57" s="44" t="s">
        <v>57</v>
      </c>
      <c r="C57" s="60" t="s">
        <v>209</v>
      </c>
      <c r="D57" s="37" t="s">
        <v>72</v>
      </c>
      <c r="E57" s="39">
        <v>7</v>
      </c>
      <c r="F57" s="39">
        <v>23</v>
      </c>
      <c r="G57" s="37">
        <v>45</v>
      </c>
      <c r="H57" s="37" t="s">
        <v>2</v>
      </c>
      <c r="I57" s="3" t="s">
        <v>140</v>
      </c>
    </row>
    <row r="58" spans="1:9" ht="18.75" x14ac:dyDescent="0.3">
      <c r="A58" s="8">
        <v>49</v>
      </c>
      <c r="B58" s="44" t="s">
        <v>57</v>
      </c>
      <c r="C58" s="60" t="s">
        <v>212</v>
      </c>
      <c r="D58" s="37" t="s">
        <v>134</v>
      </c>
      <c r="E58" s="39">
        <v>4</v>
      </c>
      <c r="F58" s="39">
        <v>15</v>
      </c>
      <c r="G58" s="37">
        <v>36</v>
      </c>
      <c r="H58" s="37" t="s">
        <v>78</v>
      </c>
      <c r="I58" s="3" t="s">
        <v>141</v>
      </c>
    </row>
    <row r="59" spans="1:9" ht="18.75" x14ac:dyDescent="0.3">
      <c r="A59" s="8">
        <v>50</v>
      </c>
      <c r="B59" s="44" t="s">
        <v>57</v>
      </c>
      <c r="C59" s="60" t="s">
        <v>213</v>
      </c>
      <c r="D59" s="37" t="s">
        <v>135</v>
      </c>
      <c r="E59" s="39">
        <v>4</v>
      </c>
      <c r="F59" s="39">
        <v>20</v>
      </c>
      <c r="G59" s="37">
        <v>36</v>
      </c>
      <c r="H59" s="37" t="s">
        <v>2</v>
      </c>
      <c r="I59" s="3" t="s">
        <v>141</v>
      </c>
    </row>
    <row r="60" spans="1:9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29"/>
  <sheetViews>
    <sheetView zoomScale="70" zoomScaleNormal="70" workbookViewId="0">
      <selection activeCell="G27" sqref="G27"/>
    </sheetView>
  </sheetViews>
  <sheetFormatPr defaultRowHeight="15.75" x14ac:dyDescent="0.25"/>
  <cols>
    <col min="1" max="1" width="6.5" style="5" customWidth="1"/>
    <col min="2" max="3" width="25.75" style="5" customWidth="1"/>
    <col min="4" max="4" width="26.375" style="5" customWidth="1"/>
    <col min="5" max="5" width="9" style="5"/>
    <col min="6" max="6" width="14.625" style="5" customWidth="1"/>
    <col min="7" max="7" width="18.625" style="5" customWidth="1"/>
    <col min="8" max="8" width="22.25" style="5" customWidth="1"/>
    <col min="9" max="9" width="43.75" style="5" customWidth="1"/>
    <col min="10" max="10" width="9" style="5"/>
    <col min="11" max="12" width="9" style="19"/>
    <col min="13" max="16384" width="9" style="5"/>
  </cols>
  <sheetData>
    <row r="1" spans="1:16" ht="17.25" customHeight="1" x14ac:dyDescent="0.25"/>
    <row r="2" spans="1:16" ht="46.5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15.75" customHeight="1" x14ac:dyDescent="0.35">
      <c r="A3" s="9"/>
      <c r="B3" s="9"/>
      <c r="C3" s="31"/>
      <c r="D3" s="9"/>
      <c r="E3" s="9"/>
      <c r="F3" s="9"/>
      <c r="G3" s="9"/>
      <c r="H3" s="9"/>
      <c r="I3" s="9"/>
      <c r="J3" s="6"/>
      <c r="K3" s="20"/>
      <c r="L3" s="20"/>
      <c r="M3" s="6"/>
      <c r="N3" s="6"/>
      <c r="O3" s="6"/>
      <c r="P3" s="6"/>
    </row>
    <row r="4" spans="1:16" ht="17.25" customHeight="1" x14ac:dyDescent="0.35">
      <c r="A4" s="9"/>
      <c r="B4" s="13" t="s">
        <v>8</v>
      </c>
      <c r="C4" s="13"/>
      <c r="D4" s="10" t="s">
        <v>20</v>
      </c>
      <c r="E4" s="9"/>
      <c r="F4" s="9">
        <f>SUM(H11)</f>
        <v>0</v>
      </c>
      <c r="H4" s="22" t="s">
        <v>39</v>
      </c>
      <c r="I4" s="22">
        <f>SUM(L10:L67)</f>
        <v>7</v>
      </c>
      <c r="J4" s="6"/>
      <c r="K4" s="20"/>
      <c r="L4" s="20"/>
      <c r="M4" s="6"/>
      <c r="N4" s="6"/>
      <c r="O4" s="6"/>
      <c r="P4" s="6"/>
    </row>
    <row r="5" spans="1:16" ht="16.5" customHeight="1" x14ac:dyDescent="0.35">
      <c r="A5" s="9"/>
      <c r="B5" s="13" t="s">
        <v>9</v>
      </c>
      <c r="C5" s="13"/>
      <c r="D5" s="11"/>
      <c r="E5" s="9"/>
      <c r="F5" s="9"/>
      <c r="H5" s="23" t="s">
        <v>40</v>
      </c>
      <c r="I5" s="23">
        <f>SUM(K13:L267)</f>
        <v>4</v>
      </c>
      <c r="J5" s="6"/>
      <c r="K5" s="20"/>
      <c r="L5" s="20"/>
      <c r="M5" s="6"/>
      <c r="N5" s="6"/>
      <c r="O5" s="6"/>
      <c r="P5" s="6"/>
    </row>
    <row r="6" spans="1:16" ht="16.5" customHeight="1" x14ac:dyDescent="0.35">
      <c r="A6" s="9"/>
      <c r="B6" s="13" t="s">
        <v>10</v>
      </c>
      <c r="C6" s="13"/>
      <c r="D6" s="12"/>
      <c r="E6" s="9"/>
      <c r="F6" s="9"/>
      <c r="G6" s="9"/>
      <c r="H6" s="9"/>
      <c r="I6" s="9"/>
      <c r="J6" s="6"/>
      <c r="K6" s="20"/>
      <c r="L6" s="20"/>
      <c r="M6" s="6"/>
      <c r="N6" s="6"/>
      <c r="O6" s="6"/>
      <c r="P6" s="6"/>
    </row>
    <row r="7" spans="1:16" ht="17.25" customHeight="1" x14ac:dyDescent="0.35">
      <c r="A7" s="9"/>
      <c r="B7" s="13" t="s">
        <v>21</v>
      </c>
      <c r="C7" s="13"/>
      <c r="D7" s="12"/>
      <c r="E7" s="9"/>
      <c r="F7" s="9"/>
      <c r="G7" s="9"/>
      <c r="H7" s="9"/>
      <c r="I7" s="9"/>
      <c r="J7" s="6"/>
      <c r="K7" s="20"/>
      <c r="L7" s="20"/>
      <c r="M7" s="6"/>
      <c r="N7" s="6"/>
      <c r="O7" s="6"/>
      <c r="P7" s="6"/>
    </row>
    <row r="8" spans="1:16" ht="12.75" customHeight="1" x14ac:dyDescent="0.25"/>
    <row r="9" spans="1:16" ht="36.75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11</v>
      </c>
      <c r="I9" s="7" t="s">
        <v>5</v>
      </c>
    </row>
    <row r="10" spans="1:16" ht="19.5" customHeight="1" x14ac:dyDescent="0.3">
      <c r="A10" s="8">
        <v>1</v>
      </c>
      <c r="B10" s="1" t="s">
        <v>38</v>
      </c>
      <c r="C10" s="37" t="s">
        <v>223</v>
      </c>
      <c r="D10" s="3" t="s">
        <v>82</v>
      </c>
      <c r="E10" s="37">
        <v>4</v>
      </c>
      <c r="F10" s="3">
        <v>43</v>
      </c>
      <c r="G10" s="3">
        <v>45</v>
      </c>
      <c r="H10" s="37" t="s">
        <v>95</v>
      </c>
      <c r="I10" s="3" t="s">
        <v>18</v>
      </c>
      <c r="K10" s="19">
        <f>IF(H10="ПРИЗЁР",1,0)</f>
        <v>0</v>
      </c>
      <c r="L10" s="19">
        <f>IF(H10="ПОБЕДИТЕЛЬ",1,0)</f>
        <v>1</v>
      </c>
    </row>
    <row r="11" spans="1:16" ht="18.75" x14ac:dyDescent="0.3">
      <c r="A11" s="8">
        <v>2</v>
      </c>
      <c r="B11" s="1" t="s">
        <v>38</v>
      </c>
      <c r="C11" s="37" t="s">
        <v>224</v>
      </c>
      <c r="D11" s="3" t="s">
        <v>86</v>
      </c>
      <c r="E11" s="37">
        <v>5</v>
      </c>
      <c r="F11" s="3">
        <v>52</v>
      </c>
      <c r="G11" s="39">
        <v>53</v>
      </c>
      <c r="H11" s="37" t="s">
        <v>95</v>
      </c>
      <c r="I11" s="3" t="s">
        <v>18</v>
      </c>
      <c r="K11" s="19">
        <f t="shared" ref="K11:K17" si="0">IF(H11="ПРИЗЁР",1,0)</f>
        <v>0</v>
      </c>
      <c r="L11" s="19">
        <f t="shared" ref="L11:L17" si="1">IF(H11="ПОБЕДИТЕЛЬ",1,0)</f>
        <v>1</v>
      </c>
    </row>
    <row r="12" spans="1:16" ht="18.75" x14ac:dyDescent="0.3">
      <c r="A12" s="8">
        <v>3</v>
      </c>
      <c r="B12" s="1" t="s">
        <v>38</v>
      </c>
      <c r="C12" s="37" t="s">
        <v>225</v>
      </c>
      <c r="D12" s="3" t="s">
        <v>89</v>
      </c>
      <c r="E12" s="37">
        <v>6</v>
      </c>
      <c r="F12" s="39">
        <v>52</v>
      </c>
      <c r="G12" s="39">
        <v>53</v>
      </c>
      <c r="H12" s="37" t="s">
        <v>95</v>
      </c>
      <c r="I12" s="3" t="s">
        <v>98</v>
      </c>
      <c r="K12" s="19">
        <f t="shared" si="0"/>
        <v>0</v>
      </c>
      <c r="L12" s="19">
        <f t="shared" si="1"/>
        <v>1</v>
      </c>
    </row>
    <row r="13" spans="1:16" ht="18.75" x14ac:dyDescent="0.3">
      <c r="A13" s="8">
        <v>4</v>
      </c>
      <c r="B13" s="1" t="s">
        <v>38</v>
      </c>
      <c r="C13" s="37" t="s">
        <v>211</v>
      </c>
      <c r="D13" s="3" t="s">
        <v>91</v>
      </c>
      <c r="E13" s="37">
        <v>7</v>
      </c>
      <c r="F13" s="39">
        <v>68</v>
      </c>
      <c r="G13" s="39">
        <v>70</v>
      </c>
      <c r="H13" s="37" t="s">
        <v>95</v>
      </c>
      <c r="I13" s="3" t="s">
        <v>99</v>
      </c>
      <c r="K13" s="19">
        <f t="shared" si="0"/>
        <v>0</v>
      </c>
      <c r="L13" s="19">
        <f t="shared" si="1"/>
        <v>1</v>
      </c>
    </row>
    <row r="14" spans="1:16" ht="19.5" customHeight="1" x14ac:dyDescent="0.3">
      <c r="A14" s="8">
        <v>5</v>
      </c>
      <c r="B14" s="1" t="s">
        <v>38</v>
      </c>
      <c r="C14" s="37" t="s">
        <v>226</v>
      </c>
      <c r="D14" s="3" t="s">
        <v>93</v>
      </c>
      <c r="E14" s="37">
        <v>8</v>
      </c>
      <c r="F14" s="39">
        <v>67</v>
      </c>
      <c r="G14" s="39">
        <v>70</v>
      </c>
      <c r="H14" s="37" t="s">
        <v>95</v>
      </c>
      <c r="I14" s="3" t="s">
        <v>97</v>
      </c>
      <c r="K14" s="19">
        <f t="shared" si="0"/>
        <v>0</v>
      </c>
      <c r="L14" s="19">
        <f t="shared" si="1"/>
        <v>1</v>
      </c>
    </row>
    <row r="15" spans="1:16" ht="18.75" x14ac:dyDescent="0.3">
      <c r="A15" s="8">
        <v>6</v>
      </c>
      <c r="B15" s="1" t="s">
        <v>38</v>
      </c>
      <c r="C15" s="37" t="s">
        <v>227</v>
      </c>
      <c r="D15" s="3" t="s">
        <v>37</v>
      </c>
      <c r="E15" s="37">
        <v>9</v>
      </c>
      <c r="F15" s="39">
        <v>86</v>
      </c>
      <c r="G15" s="39">
        <v>90</v>
      </c>
      <c r="H15" s="37" t="s">
        <v>95</v>
      </c>
      <c r="I15" s="3" t="s">
        <v>97</v>
      </c>
      <c r="K15" s="19">
        <f t="shared" si="0"/>
        <v>0</v>
      </c>
      <c r="L15" s="19">
        <f t="shared" si="1"/>
        <v>1</v>
      </c>
    </row>
    <row r="16" spans="1:16" ht="18.75" x14ac:dyDescent="0.3">
      <c r="A16" s="8">
        <v>7</v>
      </c>
      <c r="B16" s="1" t="s">
        <v>38</v>
      </c>
      <c r="C16" s="37" t="s">
        <v>228</v>
      </c>
      <c r="D16" s="3" t="s">
        <v>94</v>
      </c>
      <c r="E16" s="37">
        <v>11</v>
      </c>
      <c r="F16" s="39">
        <v>88</v>
      </c>
      <c r="G16" s="39">
        <v>90</v>
      </c>
      <c r="H16" s="37" t="s">
        <v>95</v>
      </c>
      <c r="I16" s="3" t="s">
        <v>100</v>
      </c>
      <c r="K16" s="19">
        <f t="shared" si="0"/>
        <v>0</v>
      </c>
      <c r="L16" s="19">
        <f t="shared" si="1"/>
        <v>1</v>
      </c>
    </row>
    <row r="17" spans="1:12" ht="18.75" x14ac:dyDescent="0.3">
      <c r="A17" s="8">
        <v>8</v>
      </c>
      <c r="B17" s="1" t="s">
        <v>38</v>
      </c>
      <c r="C17" s="37" t="s">
        <v>199</v>
      </c>
      <c r="D17" s="3" t="s">
        <v>83</v>
      </c>
      <c r="E17" s="37">
        <v>4</v>
      </c>
      <c r="F17" s="3">
        <v>33</v>
      </c>
      <c r="G17" s="3">
        <v>45</v>
      </c>
      <c r="H17" s="37" t="s">
        <v>96</v>
      </c>
      <c r="I17" s="3" t="s">
        <v>18</v>
      </c>
      <c r="K17" s="19">
        <f t="shared" si="0"/>
        <v>0</v>
      </c>
      <c r="L17" s="19">
        <f t="shared" si="1"/>
        <v>0</v>
      </c>
    </row>
    <row r="18" spans="1:12" ht="18.75" x14ac:dyDescent="0.3">
      <c r="A18" s="8">
        <v>9</v>
      </c>
      <c r="B18" s="1" t="s">
        <v>38</v>
      </c>
      <c r="C18" s="37" t="s">
        <v>172</v>
      </c>
      <c r="D18" s="3" t="s">
        <v>87</v>
      </c>
      <c r="E18" s="37">
        <v>5</v>
      </c>
      <c r="F18" s="3">
        <v>45</v>
      </c>
      <c r="G18" s="39">
        <v>53</v>
      </c>
      <c r="H18" s="37" t="s">
        <v>96</v>
      </c>
      <c r="I18" s="3" t="s">
        <v>17</v>
      </c>
    </row>
    <row r="19" spans="1:12" ht="18.75" x14ac:dyDescent="0.3">
      <c r="A19" s="8">
        <v>10</v>
      </c>
      <c r="B19" s="1" t="s">
        <v>38</v>
      </c>
      <c r="C19" s="37" t="s">
        <v>220</v>
      </c>
      <c r="D19" s="3" t="s">
        <v>90</v>
      </c>
      <c r="E19" s="37">
        <v>6</v>
      </c>
      <c r="F19" s="39">
        <v>44</v>
      </c>
      <c r="G19" s="39">
        <v>53</v>
      </c>
      <c r="H19" s="37" t="s">
        <v>96</v>
      </c>
      <c r="I19" s="3" t="s">
        <v>98</v>
      </c>
    </row>
    <row r="20" spans="1:12" ht="19.5" customHeight="1" x14ac:dyDescent="0.3">
      <c r="A20" s="8">
        <v>11</v>
      </c>
      <c r="B20" s="1" t="s">
        <v>38</v>
      </c>
      <c r="C20" s="37" t="s">
        <v>176</v>
      </c>
      <c r="D20" s="3" t="s">
        <v>92</v>
      </c>
      <c r="E20" s="37">
        <v>7</v>
      </c>
      <c r="F20" s="39">
        <v>61</v>
      </c>
      <c r="G20" s="39">
        <v>70</v>
      </c>
      <c r="H20" s="37" t="s">
        <v>96</v>
      </c>
      <c r="I20" s="3" t="s">
        <v>17</v>
      </c>
    </row>
    <row r="21" spans="1:12" ht="18.75" x14ac:dyDescent="0.3">
      <c r="A21" s="8">
        <v>12</v>
      </c>
      <c r="B21" s="1" t="s">
        <v>38</v>
      </c>
      <c r="C21" s="37" t="s">
        <v>229</v>
      </c>
      <c r="D21" s="3" t="s">
        <v>44</v>
      </c>
      <c r="E21" s="37">
        <v>4</v>
      </c>
      <c r="F21" s="3">
        <v>18</v>
      </c>
      <c r="G21" s="3">
        <v>45</v>
      </c>
      <c r="H21" s="37" t="s">
        <v>2</v>
      </c>
      <c r="I21" s="3" t="s">
        <v>97</v>
      </c>
    </row>
    <row r="22" spans="1:12" ht="18.75" x14ac:dyDescent="0.3">
      <c r="A22" s="8">
        <v>13</v>
      </c>
      <c r="B22" s="1" t="s">
        <v>38</v>
      </c>
      <c r="C22" s="37" t="s">
        <v>195</v>
      </c>
      <c r="D22" s="3" t="s">
        <v>84</v>
      </c>
      <c r="E22" s="37">
        <v>4</v>
      </c>
      <c r="F22" s="3">
        <v>14</v>
      </c>
      <c r="G22" s="38">
        <v>45</v>
      </c>
      <c r="H22" s="37" t="s">
        <v>2</v>
      </c>
      <c r="I22" s="3" t="s">
        <v>98</v>
      </c>
    </row>
    <row r="23" spans="1:12" ht="18.75" x14ac:dyDescent="0.3">
      <c r="A23" s="8">
        <v>14</v>
      </c>
      <c r="B23" s="1" t="s">
        <v>38</v>
      </c>
      <c r="C23" s="37" t="s">
        <v>195</v>
      </c>
      <c r="D23" s="3" t="s">
        <v>85</v>
      </c>
      <c r="E23" s="37">
        <v>4</v>
      </c>
      <c r="F23" s="3">
        <v>10</v>
      </c>
      <c r="G23" s="39">
        <v>45</v>
      </c>
      <c r="H23" s="37" t="s">
        <v>2</v>
      </c>
      <c r="I23" s="3" t="s">
        <v>17</v>
      </c>
    </row>
    <row r="24" spans="1:12" ht="18.75" x14ac:dyDescent="0.3">
      <c r="A24" s="8">
        <v>15</v>
      </c>
      <c r="B24" s="1" t="s">
        <v>38</v>
      </c>
      <c r="C24" s="37" t="s">
        <v>230</v>
      </c>
      <c r="D24" s="3" t="s">
        <v>88</v>
      </c>
      <c r="E24" s="37">
        <v>5</v>
      </c>
      <c r="F24" s="3">
        <v>28</v>
      </c>
      <c r="G24" s="39">
        <v>53</v>
      </c>
      <c r="H24" s="37" t="s">
        <v>2</v>
      </c>
      <c r="I24" s="3" t="s">
        <v>97</v>
      </c>
    </row>
    <row r="25" spans="1:12" ht="18" customHeight="1" x14ac:dyDescent="0.3">
      <c r="A25" s="8">
        <v>16</v>
      </c>
      <c r="B25" s="1" t="s">
        <v>38</v>
      </c>
      <c r="C25" s="37" t="s">
        <v>180</v>
      </c>
      <c r="D25" s="3" t="s">
        <v>44</v>
      </c>
      <c r="E25" s="37">
        <v>6</v>
      </c>
      <c r="F25" s="39">
        <v>21</v>
      </c>
      <c r="G25" s="39">
        <v>53</v>
      </c>
      <c r="H25" s="37" t="s">
        <v>2</v>
      </c>
      <c r="I25" s="3" t="s">
        <v>17</v>
      </c>
    </row>
    <row r="29" spans="1:12" x14ac:dyDescent="0.25">
      <c r="B29" s="16"/>
      <c r="C29" s="16"/>
      <c r="D29" s="15"/>
      <c r="E29" s="33"/>
      <c r="F29" s="33"/>
    </row>
  </sheetData>
  <autoFilter ref="A9:I26">
    <sortState ref="A10:I26">
      <sortCondition ref="H9:H26"/>
    </sortState>
  </autoFilter>
  <mergeCells count="3">
    <mergeCell ref="E29:F29"/>
    <mergeCell ref="C9:D9"/>
    <mergeCell ref="A2:I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P61"/>
  <sheetViews>
    <sheetView zoomScale="55" zoomScaleNormal="55" workbookViewId="0">
      <selection activeCell="I5" sqref="I5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0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3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84" t="s">
        <v>268</v>
      </c>
      <c r="C10" s="21" t="s">
        <v>258</v>
      </c>
      <c r="D10" s="21" t="s">
        <v>259</v>
      </c>
      <c r="E10" s="21" t="s">
        <v>60</v>
      </c>
      <c r="F10" s="21">
        <v>9</v>
      </c>
      <c r="G10" s="21">
        <v>120</v>
      </c>
      <c r="H10" s="21" t="s">
        <v>78</v>
      </c>
      <c r="I10" s="21" t="s">
        <v>269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84" t="s">
        <v>268</v>
      </c>
      <c r="C11" s="21" t="s">
        <v>260</v>
      </c>
      <c r="D11" s="21" t="s">
        <v>261</v>
      </c>
      <c r="E11" s="21" t="s">
        <v>59</v>
      </c>
      <c r="F11" s="21">
        <v>86</v>
      </c>
      <c r="G11" s="21">
        <v>120</v>
      </c>
      <c r="H11" s="21" t="s">
        <v>96</v>
      </c>
      <c r="I11" s="21" t="s">
        <v>269</v>
      </c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84" t="s">
        <v>268</v>
      </c>
      <c r="C12" s="21" t="s">
        <v>262</v>
      </c>
      <c r="D12" s="21" t="s">
        <v>263</v>
      </c>
      <c r="E12" s="21" t="s">
        <v>266</v>
      </c>
      <c r="F12" s="21">
        <v>91</v>
      </c>
      <c r="G12" s="21">
        <v>140</v>
      </c>
      <c r="H12" s="21" t="s">
        <v>96</v>
      </c>
      <c r="I12" s="21" t="s">
        <v>269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84" t="s">
        <v>268</v>
      </c>
      <c r="C13" s="21" t="s">
        <v>264</v>
      </c>
      <c r="D13" s="21" t="s">
        <v>186</v>
      </c>
      <c r="E13" s="21" t="s">
        <v>63</v>
      </c>
      <c r="F13" s="21">
        <v>35</v>
      </c>
      <c r="G13" s="21">
        <v>140</v>
      </c>
      <c r="H13" s="21" t="s">
        <v>2</v>
      </c>
      <c r="I13" s="21" t="s">
        <v>270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63">
        <v>5</v>
      </c>
      <c r="B14" s="84" t="s">
        <v>268</v>
      </c>
      <c r="C14" s="21" t="s">
        <v>47</v>
      </c>
      <c r="D14" s="21" t="s">
        <v>265</v>
      </c>
      <c r="E14" s="21" t="s">
        <v>61</v>
      </c>
      <c r="F14" s="21">
        <v>33</v>
      </c>
      <c r="G14" s="21">
        <v>140</v>
      </c>
      <c r="H14" s="21" t="s">
        <v>2</v>
      </c>
      <c r="I14" s="21" t="s">
        <v>270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44">
        <v>6</v>
      </c>
      <c r="B15" s="84" t="s">
        <v>268</v>
      </c>
      <c r="C15" s="21" t="s">
        <v>34</v>
      </c>
      <c r="D15" s="21" t="s">
        <v>187</v>
      </c>
      <c r="E15" s="21" t="s">
        <v>61</v>
      </c>
      <c r="F15" s="21">
        <v>18</v>
      </c>
      <c r="G15" s="21">
        <v>140</v>
      </c>
      <c r="H15" s="21" t="s">
        <v>2</v>
      </c>
      <c r="I15" s="21" t="s">
        <v>270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64">
        <v>7</v>
      </c>
      <c r="B16" s="84" t="s">
        <v>268</v>
      </c>
      <c r="C16" s="21" t="s">
        <v>47</v>
      </c>
      <c r="D16" s="21" t="s">
        <v>200</v>
      </c>
      <c r="E16" s="21" t="s">
        <v>62</v>
      </c>
      <c r="F16" s="21">
        <v>92</v>
      </c>
      <c r="G16" s="21">
        <v>125</v>
      </c>
      <c r="H16" s="21" t="s">
        <v>96</v>
      </c>
      <c r="I16" s="21" t="s">
        <v>270</v>
      </c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64">
        <v>8</v>
      </c>
      <c r="B17" s="84" t="s">
        <v>268</v>
      </c>
      <c r="C17" s="21" t="s">
        <v>48</v>
      </c>
      <c r="D17" s="21" t="s">
        <v>168</v>
      </c>
      <c r="E17" s="21" t="s">
        <v>267</v>
      </c>
      <c r="F17" s="21">
        <v>57</v>
      </c>
      <c r="G17" s="21">
        <v>125</v>
      </c>
      <c r="H17" s="21" t="s">
        <v>2</v>
      </c>
      <c r="I17" s="21" t="s">
        <v>270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67"/>
      <c r="B18" s="67"/>
      <c r="C18" s="79"/>
      <c r="D18" s="79"/>
      <c r="E18" s="80"/>
      <c r="F18" s="80"/>
      <c r="G18" s="80"/>
      <c r="H18" s="80"/>
      <c r="I18" s="71"/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30"/>
      <c r="B19" s="30"/>
      <c r="C19" s="43"/>
      <c r="D19" s="43"/>
      <c r="E19" s="58"/>
      <c r="F19" s="58"/>
      <c r="G19" s="58"/>
      <c r="H19" s="58"/>
      <c r="I19" s="43"/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30"/>
      <c r="B20" s="30"/>
      <c r="C20" s="43"/>
      <c r="D20" s="43"/>
      <c r="E20" s="58"/>
      <c r="F20" s="58"/>
      <c r="G20" s="58"/>
      <c r="H20" s="58"/>
      <c r="I20" s="43"/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30"/>
      <c r="B21" s="30"/>
      <c r="C21" s="43"/>
      <c r="D21" s="43"/>
      <c r="E21" s="58"/>
      <c r="F21" s="58"/>
      <c r="G21" s="58"/>
      <c r="H21" s="58"/>
      <c r="I21" s="43"/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30"/>
      <c r="B22" s="30"/>
      <c r="C22" s="73"/>
      <c r="D22" s="43"/>
      <c r="E22" s="58"/>
      <c r="F22" s="58"/>
      <c r="G22" s="58"/>
      <c r="H22" s="58"/>
      <c r="I22" s="43"/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30"/>
      <c r="B23" s="30"/>
      <c r="C23" s="43"/>
      <c r="D23" s="43"/>
      <c r="E23" s="58"/>
      <c r="F23" s="58"/>
      <c r="G23" s="58"/>
      <c r="H23" s="58"/>
      <c r="I23" s="43"/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30"/>
      <c r="C24" s="57"/>
      <c r="D24" s="58"/>
      <c r="E24" s="54"/>
      <c r="F24" s="54"/>
      <c r="G24" s="58"/>
      <c r="H24" s="58"/>
      <c r="I24" s="43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30"/>
      <c r="C25" s="57"/>
      <c r="D25" s="58"/>
      <c r="E25" s="54"/>
      <c r="F25" s="54"/>
      <c r="G25" s="58"/>
      <c r="H25" s="58"/>
      <c r="I25" s="43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30"/>
      <c r="C26" s="59"/>
      <c r="D26" s="66"/>
      <c r="E26" s="65"/>
      <c r="F26" s="65"/>
      <c r="G26" s="55"/>
      <c r="H26" s="55"/>
      <c r="I26" s="66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30"/>
      <c r="C27" s="57"/>
      <c r="D27" s="58"/>
      <c r="E27" s="54"/>
      <c r="F27" s="54"/>
      <c r="G27" s="58"/>
      <c r="H27" s="58"/>
      <c r="I27" s="43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30"/>
      <c r="C28" s="57"/>
      <c r="D28" s="58"/>
      <c r="E28" s="54"/>
      <c r="F28" s="54"/>
      <c r="G28" s="58"/>
      <c r="H28" s="58"/>
      <c r="I28" s="43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30"/>
      <c r="C29" s="57"/>
      <c r="D29" s="58"/>
      <c r="E29" s="54"/>
      <c r="F29" s="54"/>
      <c r="G29" s="58"/>
      <c r="H29" s="58"/>
      <c r="I29" s="43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30"/>
      <c r="C30" s="57"/>
      <c r="D30" s="58"/>
      <c r="E30" s="54"/>
      <c r="F30" s="54"/>
      <c r="G30" s="58"/>
      <c r="H30" s="58"/>
      <c r="I30" s="43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30"/>
      <c r="C31" s="57"/>
      <c r="D31" s="58"/>
      <c r="E31" s="54"/>
      <c r="F31" s="54"/>
      <c r="G31" s="58"/>
      <c r="H31" s="58"/>
      <c r="I31" s="43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30"/>
      <c r="C32" s="57"/>
      <c r="D32" s="58"/>
      <c r="E32" s="54"/>
      <c r="F32" s="54"/>
      <c r="G32" s="58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30"/>
      <c r="C33" s="57"/>
      <c r="D33" s="58"/>
      <c r="E33" s="54"/>
      <c r="F33" s="54"/>
      <c r="G33" s="58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30"/>
      <c r="C34" s="57"/>
      <c r="D34" s="58"/>
      <c r="E34" s="54"/>
      <c r="F34" s="54"/>
      <c r="G34" s="58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30"/>
      <c r="C35" s="57"/>
      <c r="D35" s="58"/>
      <c r="E35" s="54"/>
      <c r="F35" s="54"/>
      <c r="G35" s="58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30"/>
      <c r="C36" s="57"/>
      <c r="D36" s="58"/>
      <c r="E36" s="54"/>
      <c r="F36" s="54"/>
      <c r="G36" s="58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30"/>
      <c r="C37" s="57"/>
      <c r="D37" s="58"/>
      <c r="E37" s="54"/>
      <c r="F37" s="54"/>
      <c r="G37" s="58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30"/>
      <c r="C38" s="57"/>
      <c r="D38" s="58"/>
      <c r="E38" s="54"/>
      <c r="F38" s="54"/>
      <c r="G38" s="58"/>
      <c r="H38" s="58"/>
      <c r="I38" s="43"/>
    </row>
    <row r="39" spans="1:12" ht="20.100000000000001" customHeight="1" x14ac:dyDescent="0.3">
      <c r="A39" s="30"/>
      <c r="B39" s="30"/>
      <c r="C39" s="57"/>
      <c r="D39" s="58"/>
      <c r="E39" s="54"/>
      <c r="F39" s="54"/>
      <c r="G39" s="58"/>
      <c r="H39" s="58"/>
      <c r="I39" s="43"/>
    </row>
    <row r="40" spans="1:12" ht="20.100000000000001" customHeight="1" x14ac:dyDescent="0.3">
      <c r="A40" s="30"/>
      <c r="B40" s="30"/>
      <c r="C40" s="57"/>
      <c r="D40" s="58"/>
      <c r="E40" s="54"/>
      <c r="F40" s="54"/>
      <c r="G40" s="58"/>
      <c r="H40" s="58"/>
      <c r="I40" s="43"/>
    </row>
    <row r="41" spans="1:12" ht="20.100000000000001" customHeight="1" x14ac:dyDescent="0.3">
      <c r="A41" s="30"/>
      <c r="B41" s="30"/>
      <c r="C41" s="57"/>
      <c r="D41" s="58"/>
      <c r="E41" s="54"/>
      <c r="F41" s="54"/>
      <c r="G41" s="58"/>
      <c r="H41" s="58"/>
      <c r="I41" s="43"/>
    </row>
    <row r="42" spans="1:12" ht="20.100000000000001" customHeight="1" x14ac:dyDescent="0.3">
      <c r="A42" s="30"/>
      <c r="B42" s="30"/>
      <c r="C42" s="57"/>
      <c r="D42" s="58"/>
      <c r="E42" s="54"/>
      <c r="F42" s="54"/>
      <c r="G42" s="58"/>
      <c r="H42" s="58"/>
      <c r="I42" s="43"/>
    </row>
    <row r="43" spans="1:12" ht="20.100000000000001" customHeight="1" x14ac:dyDescent="0.3">
      <c r="A43" s="30"/>
      <c r="B43" s="30"/>
      <c r="C43" s="57"/>
      <c r="D43" s="58"/>
      <c r="E43" s="54"/>
      <c r="F43" s="54"/>
      <c r="G43" s="58"/>
      <c r="H43" s="58"/>
      <c r="I43" s="43"/>
    </row>
    <row r="44" spans="1:12" ht="20.100000000000001" customHeight="1" x14ac:dyDescent="0.3">
      <c r="A44" s="30"/>
      <c r="B44" s="30"/>
      <c r="C44" s="57"/>
      <c r="D44" s="58"/>
      <c r="E44" s="54"/>
      <c r="F44" s="54"/>
      <c r="G44" s="58"/>
      <c r="H44" s="58"/>
      <c r="I44" s="43"/>
    </row>
    <row r="45" spans="1:12" ht="20.100000000000001" customHeight="1" x14ac:dyDescent="0.3">
      <c r="A45" s="30"/>
      <c r="B45" s="30"/>
      <c r="C45" s="57"/>
      <c r="D45" s="58"/>
      <c r="E45" s="54"/>
      <c r="F45" s="54"/>
      <c r="G45" s="58"/>
      <c r="H45" s="58"/>
      <c r="I45" s="43"/>
    </row>
    <row r="46" spans="1:12" ht="20.100000000000001" customHeight="1" x14ac:dyDescent="0.3">
      <c r="A46" s="30"/>
      <c r="B46" s="30"/>
      <c r="C46" s="57"/>
      <c r="D46" s="58"/>
      <c r="E46" s="54"/>
      <c r="F46" s="54"/>
      <c r="G46" s="58"/>
      <c r="H46" s="58"/>
      <c r="I46" s="43"/>
    </row>
    <row r="47" spans="1:12" ht="20.100000000000001" customHeight="1" x14ac:dyDescent="0.3">
      <c r="A47" s="30"/>
      <c r="B47" s="30"/>
      <c r="C47" s="57"/>
      <c r="D47" s="58"/>
      <c r="E47" s="54"/>
      <c r="F47" s="54"/>
      <c r="G47" s="58"/>
      <c r="H47" s="58"/>
      <c r="I47" s="43"/>
    </row>
    <row r="48" spans="1:12" ht="20.100000000000001" customHeight="1" x14ac:dyDescent="0.3">
      <c r="A48" s="30"/>
      <c r="B48" s="30"/>
      <c r="C48" s="57"/>
      <c r="D48" s="58"/>
      <c r="E48" s="54"/>
      <c r="F48" s="54"/>
      <c r="G48" s="58"/>
      <c r="H48" s="58"/>
      <c r="I48" s="43"/>
    </row>
    <row r="49" spans="1:9" ht="20.100000000000001" customHeight="1" x14ac:dyDescent="0.3">
      <c r="A49" s="30"/>
      <c r="B49" s="30"/>
      <c r="C49" s="57"/>
      <c r="D49" s="58"/>
      <c r="E49" s="54"/>
      <c r="F49" s="54"/>
      <c r="G49" s="58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P61"/>
  <sheetViews>
    <sheetView zoomScale="55" zoomScaleNormal="55" workbookViewId="0">
      <selection activeCell="C37" sqref="C37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4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5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" t="s">
        <v>7</v>
      </c>
      <c r="B9" s="7" t="s">
        <v>3</v>
      </c>
      <c r="C9" s="52" t="s">
        <v>6</v>
      </c>
      <c r="D9" s="53"/>
      <c r="E9" s="7" t="s">
        <v>0</v>
      </c>
      <c r="F9" s="7" t="s">
        <v>4</v>
      </c>
      <c r="G9" s="7" t="s">
        <v>1</v>
      </c>
      <c r="H9" s="7" t="s">
        <v>11</v>
      </c>
      <c r="I9" s="78" t="s">
        <v>5</v>
      </c>
    </row>
    <row r="10" spans="1:16" ht="20.100000000000001" customHeight="1" x14ac:dyDescent="0.3">
      <c r="A10" s="8">
        <v>1</v>
      </c>
      <c r="B10" s="44" t="s">
        <v>231</v>
      </c>
      <c r="C10" s="3" t="s">
        <v>245</v>
      </c>
      <c r="D10" s="3" t="s">
        <v>232</v>
      </c>
      <c r="E10" s="37">
        <v>8</v>
      </c>
      <c r="F10" s="37">
        <v>74</v>
      </c>
      <c r="G10" s="37">
        <v>78</v>
      </c>
      <c r="H10" s="75" t="s">
        <v>255</v>
      </c>
      <c r="I10" s="3" t="s">
        <v>139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44" t="s">
        <v>231</v>
      </c>
      <c r="C11" s="3" t="s">
        <v>186</v>
      </c>
      <c r="D11" s="3" t="s">
        <v>233</v>
      </c>
      <c r="E11" s="37">
        <v>8</v>
      </c>
      <c r="F11" s="37">
        <v>75</v>
      </c>
      <c r="G11" s="37">
        <v>78</v>
      </c>
      <c r="H11" s="75" t="s">
        <v>255</v>
      </c>
      <c r="I11" s="3" t="s">
        <v>139</v>
      </c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44" t="s">
        <v>231</v>
      </c>
      <c r="C12" s="3" t="s">
        <v>246</v>
      </c>
      <c r="D12" s="3" t="s">
        <v>234</v>
      </c>
      <c r="E12" s="37">
        <v>9</v>
      </c>
      <c r="F12" s="37">
        <v>83</v>
      </c>
      <c r="G12" s="37">
        <v>86</v>
      </c>
      <c r="H12" s="75" t="s">
        <v>255</v>
      </c>
      <c r="I12" s="3" t="s">
        <v>139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44" t="s">
        <v>231</v>
      </c>
      <c r="C13" s="3" t="s">
        <v>247</v>
      </c>
      <c r="D13" s="3" t="s">
        <v>235</v>
      </c>
      <c r="E13" s="37">
        <v>6</v>
      </c>
      <c r="F13" s="37">
        <v>51</v>
      </c>
      <c r="G13" s="37">
        <v>54</v>
      </c>
      <c r="H13" s="76" t="s">
        <v>79</v>
      </c>
      <c r="I13" s="3" t="s">
        <v>138</v>
      </c>
      <c r="K13" s="19">
        <f t="shared" si="0"/>
        <v>0</v>
      </c>
      <c r="L13" s="19">
        <f t="shared" si="1"/>
        <v>1</v>
      </c>
    </row>
    <row r="14" spans="1:16" ht="20.100000000000001" customHeight="1" x14ac:dyDescent="0.3">
      <c r="A14" s="63">
        <v>5</v>
      </c>
      <c r="B14" s="44" t="s">
        <v>231</v>
      </c>
      <c r="C14" s="3" t="s">
        <v>151</v>
      </c>
      <c r="D14" s="3" t="s">
        <v>236</v>
      </c>
      <c r="E14" s="37">
        <v>4</v>
      </c>
      <c r="F14" s="37">
        <v>66</v>
      </c>
      <c r="G14" s="37">
        <v>75</v>
      </c>
      <c r="H14" s="76" t="s">
        <v>77</v>
      </c>
      <c r="I14" s="3" t="s">
        <v>256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44">
        <v>6</v>
      </c>
      <c r="B15" s="44" t="s">
        <v>231</v>
      </c>
      <c r="C15" s="3" t="s">
        <v>248</v>
      </c>
      <c r="D15" s="3" t="s">
        <v>237</v>
      </c>
      <c r="E15" s="37">
        <v>4</v>
      </c>
      <c r="F15" s="37">
        <v>66</v>
      </c>
      <c r="G15" s="37">
        <v>75</v>
      </c>
      <c r="H15" s="76" t="s">
        <v>77</v>
      </c>
      <c r="I15" s="3" t="s">
        <v>256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64">
        <v>7</v>
      </c>
      <c r="B16" s="44" t="s">
        <v>231</v>
      </c>
      <c r="C16" s="3" t="s">
        <v>249</v>
      </c>
      <c r="D16" s="3" t="s">
        <v>238</v>
      </c>
      <c r="E16" s="37">
        <v>5</v>
      </c>
      <c r="F16" s="37">
        <v>49</v>
      </c>
      <c r="G16" s="37">
        <v>70</v>
      </c>
      <c r="H16" s="76" t="s">
        <v>77</v>
      </c>
      <c r="I16" s="3" t="s">
        <v>140</v>
      </c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44">
        <v>8</v>
      </c>
      <c r="B17" s="44" t="s">
        <v>231</v>
      </c>
      <c r="C17" s="3" t="s">
        <v>250</v>
      </c>
      <c r="D17" s="3" t="s">
        <v>239</v>
      </c>
      <c r="E17" s="37">
        <v>6</v>
      </c>
      <c r="F17" s="37">
        <v>49</v>
      </c>
      <c r="G17" s="37">
        <v>54</v>
      </c>
      <c r="H17" s="76" t="s">
        <v>77</v>
      </c>
      <c r="I17" s="3" t="s">
        <v>138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64">
        <v>9</v>
      </c>
      <c r="B18" s="44" t="s">
        <v>231</v>
      </c>
      <c r="C18" s="72" t="s">
        <v>251</v>
      </c>
      <c r="D18" s="72" t="s">
        <v>240</v>
      </c>
      <c r="E18" s="18">
        <v>7</v>
      </c>
      <c r="F18" s="18">
        <v>54</v>
      </c>
      <c r="G18" s="18">
        <v>58</v>
      </c>
      <c r="H18" s="77" t="s">
        <v>77</v>
      </c>
      <c r="I18" s="3" t="s">
        <v>138</v>
      </c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44">
        <v>10</v>
      </c>
      <c r="B19" s="44" t="s">
        <v>231</v>
      </c>
      <c r="C19" s="3" t="s">
        <v>252</v>
      </c>
      <c r="D19" s="3" t="s">
        <v>241</v>
      </c>
      <c r="E19" s="37">
        <v>5</v>
      </c>
      <c r="F19" s="37">
        <v>40</v>
      </c>
      <c r="G19" s="37">
        <v>70</v>
      </c>
      <c r="H19" s="76" t="s">
        <v>78</v>
      </c>
      <c r="I19" s="3" t="s">
        <v>140</v>
      </c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64">
        <v>11</v>
      </c>
      <c r="B20" s="44" t="s">
        <v>231</v>
      </c>
      <c r="C20" s="3" t="s">
        <v>253</v>
      </c>
      <c r="D20" s="3" t="s">
        <v>242</v>
      </c>
      <c r="E20" s="37">
        <v>4</v>
      </c>
      <c r="F20" s="37">
        <v>50.1</v>
      </c>
      <c r="G20" s="37">
        <v>75</v>
      </c>
      <c r="H20" s="76" t="s">
        <v>78</v>
      </c>
      <c r="I20" s="3" t="s">
        <v>257</v>
      </c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44">
        <v>12</v>
      </c>
      <c r="B21" s="44" t="s">
        <v>231</v>
      </c>
      <c r="C21" s="3" t="s">
        <v>248</v>
      </c>
      <c r="D21" s="3" t="s">
        <v>243</v>
      </c>
      <c r="E21" s="37">
        <v>4</v>
      </c>
      <c r="F21" s="37">
        <v>60.6</v>
      </c>
      <c r="G21" s="37">
        <v>75</v>
      </c>
      <c r="H21" s="76" t="s">
        <v>78</v>
      </c>
      <c r="I21" s="3" t="s">
        <v>256</v>
      </c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64">
        <v>13</v>
      </c>
      <c r="B22" s="44" t="s">
        <v>231</v>
      </c>
      <c r="C22" s="74" t="s">
        <v>254</v>
      </c>
      <c r="D22" s="3" t="s">
        <v>244</v>
      </c>
      <c r="E22" s="37">
        <v>6</v>
      </c>
      <c r="F22" s="37">
        <v>40</v>
      </c>
      <c r="G22" s="37">
        <v>54</v>
      </c>
      <c r="H22" s="76" t="s">
        <v>78</v>
      </c>
      <c r="I22" s="3" t="s">
        <v>138</v>
      </c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44">
        <v>14</v>
      </c>
      <c r="B23" s="44" t="s">
        <v>231</v>
      </c>
      <c r="C23" s="3" t="s">
        <v>230</v>
      </c>
      <c r="D23" s="3" t="s">
        <v>88</v>
      </c>
      <c r="E23" s="37">
        <v>5</v>
      </c>
      <c r="F23" s="37">
        <v>22</v>
      </c>
      <c r="G23" s="37">
        <v>70</v>
      </c>
      <c r="H23" s="76" t="s">
        <v>78</v>
      </c>
      <c r="I23" s="3" t="s">
        <v>140</v>
      </c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67"/>
      <c r="C24" s="68"/>
      <c r="D24" s="69"/>
      <c r="E24" s="70"/>
      <c r="F24" s="70"/>
      <c r="G24" s="69"/>
      <c r="H24" s="69"/>
      <c r="I24" s="43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30"/>
      <c r="C25" s="57"/>
      <c r="D25" s="58"/>
      <c r="E25" s="54"/>
      <c r="F25" s="54"/>
      <c r="G25" s="58"/>
      <c r="H25" s="58"/>
      <c r="I25" s="43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30"/>
      <c r="C26" s="59"/>
      <c r="D26" s="66"/>
      <c r="E26" s="65"/>
      <c r="F26" s="65"/>
      <c r="G26" s="55"/>
      <c r="H26" s="55"/>
      <c r="I26" s="66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30"/>
      <c r="C27" s="57"/>
      <c r="D27" s="58"/>
      <c r="E27" s="54"/>
      <c r="F27" s="54"/>
      <c r="G27" s="58"/>
      <c r="H27" s="58"/>
      <c r="I27" s="43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30"/>
      <c r="C28" s="57"/>
      <c r="D28" s="58"/>
      <c r="E28" s="54"/>
      <c r="F28" s="54"/>
      <c r="G28" s="58"/>
      <c r="H28" s="58"/>
      <c r="I28" s="43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30"/>
      <c r="C29" s="57"/>
      <c r="D29" s="58"/>
      <c r="E29" s="54"/>
      <c r="F29" s="54"/>
      <c r="G29" s="58"/>
      <c r="H29" s="58"/>
      <c r="I29" s="43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30"/>
      <c r="C30" s="57"/>
      <c r="D30" s="58"/>
      <c r="E30" s="54"/>
      <c r="F30" s="54"/>
      <c r="G30" s="58"/>
      <c r="H30" s="58"/>
      <c r="I30" s="43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30"/>
      <c r="C31" s="57"/>
      <c r="D31" s="58"/>
      <c r="E31" s="54"/>
      <c r="F31" s="54"/>
      <c r="G31" s="58"/>
      <c r="H31" s="58"/>
      <c r="I31" s="43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30"/>
      <c r="C32" s="57"/>
      <c r="D32" s="58"/>
      <c r="E32" s="54"/>
      <c r="F32" s="54"/>
      <c r="G32" s="58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30"/>
      <c r="C33" s="57"/>
      <c r="D33" s="58"/>
      <c r="E33" s="54"/>
      <c r="F33" s="54"/>
      <c r="G33" s="58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30"/>
      <c r="C34" s="57"/>
      <c r="D34" s="58"/>
      <c r="E34" s="54"/>
      <c r="F34" s="54"/>
      <c r="G34" s="58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30"/>
      <c r="C35" s="57"/>
      <c r="D35" s="58"/>
      <c r="E35" s="54"/>
      <c r="F35" s="54"/>
      <c r="G35" s="58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30"/>
      <c r="C36" s="57"/>
      <c r="D36" s="58"/>
      <c r="E36" s="54"/>
      <c r="F36" s="54"/>
      <c r="G36" s="58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30"/>
      <c r="C37" s="57"/>
      <c r="D37" s="58"/>
      <c r="E37" s="54"/>
      <c r="F37" s="54"/>
      <c r="G37" s="58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30"/>
      <c r="C38" s="57"/>
      <c r="D38" s="58"/>
      <c r="E38" s="54"/>
      <c r="F38" s="54"/>
      <c r="G38" s="58"/>
      <c r="H38" s="58"/>
      <c r="I38" s="43"/>
    </row>
    <row r="39" spans="1:12" ht="20.100000000000001" customHeight="1" x14ac:dyDescent="0.3">
      <c r="A39" s="30"/>
      <c r="B39" s="30"/>
      <c r="C39" s="57"/>
      <c r="D39" s="58"/>
      <c r="E39" s="54"/>
      <c r="F39" s="54"/>
      <c r="G39" s="58"/>
      <c r="H39" s="58"/>
      <c r="I39" s="43"/>
    </row>
    <row r="40" spans="1:12" ht="20.100000000000001" customHeight="1" x14ac:dyDescent="0.3">
      <c r="A40" s="30"/>
      <c r="B40" s="30"/>
      <c r="C40" s="57"/>
      <c r="D40" s="58"/>
      <c r="E40" s="54"/>
      <c r="F40" s="54"/>
      <c r="G40" s="58"/>
      <c r="H40" s="58"/>
      <c r="I40" s="43"/>
    </row>
    <row r="41" spans="1:12" ht="20.100000000000001" customHeight="1" x14ac:dyDescent="0.3">
      <c r="A41" s="30"/>
      <c r="B41" s="30"/>
      <c r="C41" s="57"/>
      <c r="D41" s="58"/>
      <c r="E41" s="54"/>
      <c r="F41" s="54"/>
      <c r="G41" s="58"/>
      <c r="H41" s="58"/>
      <c r="I41" s="43"/>
    </row>
    <row r="42" spans="1:12" ht="20.100000000000001" customHeight="1" x14ac:dyDescent="0.3">
      <c r="A42" s="30"/>
      <c r="B42" s="30"/>
      <c r="C42" s="57"/>
      <c r="D42" s="58"/>
      <c r="E42" s="54"/>
      <c r="F42" s="54"/>
      <c r="G42" s="58"/>
      <c r="H42" s="58"/>
      <c r="I42" s="43"/>
    </row>
    <row r="43" spans="1:12" ht="20.100000000000001" customHeight="1" x14ac:dyDescent="0.3">
      <c r="A43" s="30"/>
      <c r="B43" s="30"/>
      <c r="C43" s="57"/>
      <c r="D43" s="58"/>
      <c r="E43" s="54"/>
      <c r="F43" s="54"/>
      <c r="G43" s="58"/>
      <c r="H43" s="58"/>
      <c r="I43" s="43"/>
    </row>
    <row r="44" spans="1:12" ht="20.100000000000001" customHeight="1" x14ac:dyDescent="0.3">
      <c r="A44" s="30"/>
      <c r="B44" s="30"/>
      <c r="C44" s="57"/>
      <c r="D44" s="58"/>
      <c r="E44" s="54"/>
      <c r="F44" s="54"/>
      <c r="G44" s="58"/>
      <c r="H44" s="58"/>
      <c r="I44" s="43"/>
    </row>
    <row r="45" spans="1:12" ht="20.100000000000001" customHeight="1" x14ac:dyDescent="0.3">
      <c r="A45" s="30"/>
      <c r="B45" s="30"/>
      <c r="C45" s="57"/>
      <c r="D45" s="58"/>
      <c r="E45" s="54"/>
      <c r="F45" s="54"/>
      <c r="G45" s="58"/>
      <c r="H45" s="58"/>
      <c r="I45" s="43"/>
    </row>
    <row r="46" spans="1:12" ht="20.100000000000001" customHeight="1" x14ac:dyDescent="0.3">
      <c r="A46" s="30"/>
      <c r="B46" s="30"/>
      <c r="C46" s="57"/>
      <c r="D46" s="58"/>
      <c r="E46" s="54"/>
      <c r="F46" s="54"/>
      <c r="G46" s="58"/>
      <c r="H46" s="58"/>
      <c r="I46" s="43"/>
    </row>
    <row r="47" spans="1:12" ht="20.100000000000001" customHeight="1" x14ac:dyDescent="0.3">
      <c r="A47" s="30"/>
      <c r="B47" s="30"/>
      <c r="C47" s="57"/>
      <c r="D47" s="58"/>
      <c r="E47" s="54"/>
      <c r="F47" s="54"/>
      <c r="G47" s="58"/>
      <c r="H47" s="58"/>
      <c r="I47" s="43"/>
    </row>
    <row r="48" spans="1:12" ht="20.100000000000001" customHeight="1" x14ac:dyDescent="0.3">
      <c r="A48" s="30"/>
      <c r="B48" s="30"/>
      <c r="C48" s="57"/>
      <c r="D48" s="58"/>
      <c r="E48" s="54"/>
      <c r="F48" s="54"/>
      <c r="G48" s="58"/>
      <c r="H48" s="58"/>
      <c r="I48" s="43"/>
    </row>
    <row r="49" spans="1:9" ht="20.100000000000001" customHeight="1" x14ac:dyDescent="0.3">
      <c r="A49" s="30"/>
      <c r="B49" s="30"/>
      <c r="C49" s="57"/>
      <c r="D49" s="58"/>
      <c r="E49" s="54"/>
      <c r="F49" s="54"/>
      <c r="G49" s="58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P61"/>
  <sheetViews>
    <sheetView tabSelected="1" zoomScale="55" zoomScaleNormal="55" workbookViewId="0">
      <selection activeCell="D53" sqref="D53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4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7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55</v>
      </c>
      <c r="C10" s="37" t="s">
        <v>264</v>
      </c>
      <c r="D10" s="37" t="s">
        <v>168</v>
      </c>
      <c r="E10" s="37">
        <v>7</v>
      </c>
      <c r="F10" s="37">
        <v>26</v>
      </c>
      <c r="G10" s="37">
        <v>50</v>
      </c>
      <c r="H10" s="37" t="s">
        <v>78</v>
      </c>
      <c r="I10" s="37" t="s">
        <v>270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29" t="s">
        <v>55</v>
      </c>
      <c r="C11" s="37" t="s">
        <v>332</v>
      </c>
      <c r="D11" s="37" t="s">
        <v>188</v>
      </c>
      <c r="E11" s="37">
        <v>7</v>
      </c>
      <c r="F11" s="37">
        <v>21</v>
      </c>
      <c r="G11" s="37">
        <v>50</v>
      </c>
      <c r="H11" s="37" t="s">
        <v>2</v>
      </c>
      <c r="I11" s="37" t="s">
        <v>270</v>
      </c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29" t="s">
        <v>55</v>
      </c>
      <c r="C12" s="37" t="s">
        <v>333</v>
      </c>
      <c r="D12" s="37" t="s">
        <v>175</v>
      </c>
      <c r="E12" s="37">
        <v>7</v>
      </c>
      <c r="F12" s="37">
        <v>24</v>
      </c>
      <c r="G12" s="37">
        <v>50</v>
      </c>
      <c r="H12" s="37" t="s">
        <v>2</v>
      </c>
      <c r="I12" s="37" t="s">
        <v>270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29" t="s">
        <v>55</v>
      </c>
      <c r="C13" s="37" t="s">
        <v>334</v>
      </c>
      <c r="D13" s="37" t="s">
        <v>224</v>
      </c>
      <c r="E13" s="37">
        <v>9</v>
      </c>
      <c r="F13" s="37">
        <v>40</v>
      </c>
      <c r="G13" s="37">
        <v>80</v>
      </c>
      <c r="H13" s="37" t="s">
        <v>2</v>
      </c>
      <c r="I13" s="37" t="s">
        <v>270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63">
        <v>5</v>
      </c>
      <c r="B14" s="29" t="s">
        <v>55</v>
      </c>
      <c r="C14" s="37" t="s">
        <v>36</v>
      </c>
      <c r="D14" s="37" t="s">
        <v>335</v>
      </c>
      <c r="E14" s="37">
        <v>9</v>
      </c>
      <c r="F14" s="37">
        <v>68</v>
      </c>
      <c r="G14" s="37">
        <v>80</v>
      </c>
      <c r="H14" s="37" t="s">
        <v>96</v>
      </c>
      <c r="I14" s="37" t="s">
        <v>270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44">
        <v>6</v>
      </c>
      <c r="B15" s="29" t="s">
        <v>55</v>
      </c>
      <c r="C15" s="37" t="s">
        <v>336</v>
      </c>
      <c r="D15" s="37" t="s">
        <v>212</v>
      </c>
      <c r="E15" s="37">
        <v>9</v>
      </c>
      <c r="F15" s="37">
        <v>39</v>
      </c>
      <c r="G15" s="37">
        <v>80</v>
      </c>
      <c r="H15" s="37" t="s">
        <v>2</v>
      </c>
      <c r="I15" s="37" t="s">
        <v>270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64">
        <v>7</v>
      </c>
      <c r="B16" s="29" t="s">
        <v>55</v>
      </c>
      <c r="C16" s="37" t="s">
        <v>30</v>
      </c>
      <c r="D16" s="37" t="s">
        <v>200</v>
      </c>
      <c r="E16" s="37">
        <v>10</v>
      </c>
      <c r="F16" s="37">
        <v>78</v>
      </c>
      <c r="G16" s="37">
        <v>80</v>
      </c>
      <c r="H16" s="37" t="s">
        <v>95</v>
      </c>
      <c r="I16" s="37" t="s">
        <v>270</v>
      </c>
      <c r="K16" s="19">
        <f t="shared" si="0"/>
        <v>0</v>
      </c>
      <c r="L16" s="19">
        <f t="shared" si="1"/>
        <v>1</v>
      </c>
    </row>
    <row r="17" spans="1:12" ht="20.100000000000001" customHeight="1" x14ac:dyDescent="0.3">
      <c r="A17" s="44">
        <v>8</v>
      </c>
      <c r="B17" s="29" t="s">
        <v>55</v>
      </c>
      <c r="C17" s="37" t="s">
        <v>204</v>
      </c>
      <c r="D17" s="37" t="s">
        <v>205</v>
      </c>
      <c r="E17" s="37">
        <v>10</v>
      </c>
      <c r="F17" s="37">
        <v>72</v>
      </c>
      <c r="G17" s="37">
        <v>80</v>
      </c>
      <c r="H17" s="37" t="s">
        <v>96</v>
      </c>
      <c r="I17" s="37" t="s">
        <v>270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64">
        <v>9</v>
      </c>
      <c r="B18" s="29" t="s">
        <v>55</v>
      </c>
      <c r="C18" s="37" t="s">
        <v>31</v>
      </c>
      <c r="D18" s="37" t="s">
        <v>168</v>
      </c>
      <c r="E18" s="37">
        <v>11</v>
      </c>
      <c r="F18" s="37">
        <v>68</v>
      </c>
      <c r="G18" s="37">
        <v>80</v>
      </c>
      <c r="H18" s="37" t="s">
        <v>96</v>
      </c>
      <c r="I18" s="37" t="s">
        <v>270</v>
      </c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44">
        <v>10</v>
      </c>
      <c r="B19" s="29" t="s">
        <v>55</v>
      </c>
      <c r="C19" s="37" t="s">
        <v>337</v>
      </c>
      <c r="D19" s="37" t="s">
        <v>176</v>
      </c>
      <c r="E19" s="37">
        <v>7</v>
      </c>
      <c r="F19" s="37">
        <v>48</v>
      </c>
      <c r="G19" s="37">
        <v>50</v>
      </c>
      <c r="H19" s="89" t="s">
        <v>95</v>
      </c>
      <c r="I19" s="37" t="s">
        <v>269</v>
      </c>
      <c r="K19" s="19">
        <f t="shared" si="0"/>
        <v>0</v>
      </c>
      <c r="L19" s="19">
        <f t="shared" si="1"/>
        <v>1</v>
      </c>
    </row>
    <row r="20" spans="1:12" ht="20.100000000000001" customHeight="1" x14ac:dyDescent="0.3">
      <c r="A20" s="64">
        <v>11</v>
      </c>
      <c r="B20" s="29" t="s">
        <v>55</v>
      </c>
      <c r="C20" s="37" t="s">
        <v>179</v>
      </c>
      <c r="D20" s="37" t="s">
        <v>164</v>
      </c>
      <c r="E20" s="37">
        <v>7</v>
      </c>
      <c r="F20" s="37">
        <v>48</v>
      </c>
      <c r="G20" s="37">
        <v>50</v>
      </c>
      <c r="H20" s="37" t="s">
        <v>96</v>
      </c>
      <c r="I20" s="37" t="s">
        <v>269</v>
      </c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44">
        <v>12</v>
      </c>
      <c r="B21" s="29" t="s">
        <v>55</v>
      </c>
      <c r="C21" s="37" t="s">
        <v>338</v>
      </c>
      <c r="D21" s="37" t="s">
        <v>199</v>
      </c>
      <c r="E21" s="37">
        <v>7</v>
      </c>
      <c r="F21" s="37">
        <v>25</v>
      </c>
      <c r="G21" s="37">
        <v>50</v>
      </c>
      <c r="H21" s="37" t="s">
        <v>2</v>
      </c>
      <c r="I21" s="37" t="s">
        <v>269</v>
      </c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64">
        <v>13</v>
      </c>
      <c r="B22" s="29" t="s">
        <v>55</v>
      </c>
      <c r="C22" s="37" t="s">
        <v>339</v>
      </c>
      <c r="D22" s="37" t="s">
        <v>151</v>
      </c>
      <c r="E22" s="37">
        <v>7</v>
      </c>
      <c r="F22" s="37">
        <v>10</v>
      </c>
      <c r="G22" s="37">
        <v>50</v>
      </c>
      <c r="H22" s="37" t="s">
        <v>2</v>
      </c>
      <c r="I22" s="37" t="s">
        <v>269</v>
      </c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44">
        <v>14</v>
      </c>
      <c r="B23" s="29" t="s">
        <v>55</v>
      </c>
      <c r="C23" s="37" t="s">
        <v>340</v>
      </c>
      <c r="D23" s="37" t="s">
        <v>283</v>
      </c>
      <c r="E23" s="37">
        <v>8</v>
      </c>
      <c r="F23" s="37">
        <v>78</v>
      </c>
      <c r="G23" s="37">
        <v>80</v>
      </c>
      <c r="H23" s="37" t="s">
        <v>95</v>
      </c>
      <c r="I23" s="37" t="s">
        <v>269</v>
      </c>
      <c r="K23" s="19">
        <f t="shared" si="0"/>
        <v>0</v>
      </c>
      <c r="L23" s="19">
        <f t="shared" si="1"/>
        <v>1</v>
      </c>
    </row>
    <row r="24" spans="1:12" ht="20.100000000000001" customHeight="1" x14ac:dyDescent="0.3">
      <c r="A24" s="64">
        <v>15</v>
      </c>
      <c r="B24" s="29" t="s">
        <v>55</v>
      </c>
      <c r="C24" s="37" t="s">
        <v>24</v>
      </c>
      <c r="D24" s="37" t="s">
        <v>226</v>
      </c>
      <c r="E24" s="37">
        <v>8</v>
      </c>
      <c r="F24" s="37">
        <v>69</v>
      </c>
      <c r="G24" s="37">
        <v>80</v>
      </c>
      <c r="H24" s="37" t="s">
        <v>350</v>
      </c>
      <c r="I24" s="37" t="s">
        <v>269</v>
      </c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44">
        <v>16</v>
      </c>
      <c r="B25" s="29" t="s">
        <v>55</v>
      </c>
      <c r="C25" s="37" t="s">
        <v>341</v>
      </c>
      <c r="D25" s="37" t="s">
        <v>298</v>
      </c>
      <c r="E25" s="37">
        <v>8</v>
      </c>
      <c r="F25" s="37">
        <v>23</v>
      </c>
      <c r="G25" s="37">
        <v>80</v>
      </c>
      <c r="H25" s="37" t="s">
        <v>2</v>
      </c>
      <c r="I25" s="37" t="s">
        <v>269</v>
      </c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64">
        <v>17</v>
      </c>
      <c r="B26" s="29" t="s">
        <v>55</v>
      </c>
      <c r="C26" s="37" t="s">
        <v>262</v>
      </c>
      <c r="D26" s="37" t="s">
        <v>342</v>
      </c>
      <c r="E26" s="37">
        <v>9</v>
      </c>
      <c r="F26" s="37">
        <v>78</v>
      </c>
      <c r="G26" s="37">
        <v>80</v>
      </c>
      <c r="H26" s="37" t="s">
        <v>95</v>
      </c>
      <c r="I26" s="37" t="s">
        <v>269</v>
      </c>
      <c r="K26" s="19">
        <f>IF(H26="ПРИЗЁР",1,0)</f>
        <v>0</v>
      </c>
      <c r="L26" s="19">
        <f>IF(H26="ПОБЕДИТЕЛЬ",1,0)</f>
        <v>1</v>
      </c>
    </row>
    <row r="27" spans="1:12" ht="20.100000000000001" customHeight="1" x14ac:dyDescent="0.3">
      <c r="A27" s="44">
        <v>18</v>
      </c>
      <c r="B27" s="29" t="s">
        <v>55</v>
      </c>
      <c r="C27" s="37" t="s">
        <v>343</v>
      </c>
      <c r="D27" s="37" t="s">
        <v>344</v>
      </c>
      <c r="E27" s="37">
        <v>9</v>
      </c>
      <c r="F27" s="37">
        <v>72</v>
      </c>
      <c r="G27" s="37">
        <v>80</v>
      </c>
      <c r="H27" s="37" t="s">
        <v>96</v>
      </c>
      <c r="I27" s="37" t="s">
        <v>269</v>
      </c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64">
        <v>19</v>
      </c>
      <c r="B28" s="29" t="s">
        <v>55</v>
      </c>
      <c r="C28" s="37" t="s">
        <v>300</v>
      </c>
      <c r="D28" s="37" t="s">
        <v>224</v>
      </c>
      <c r="E28" s="37">
        <v>9</v>
      </c>
      <c r="F28" s="37">
        <v>33</v>
      </c>
      <c r="G28" s="37">
        <v>80</v>
      </c>
      <c r="H28" s="37" t="s">
        <v>2</v>
      </c>
      <c r="I28" s="37" t="s">
        <v>269</v>
      </c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44">
        <v>20</v>
      </c>
      <c r="B29" s="29" t="s">
        <v>55</v>
      </c>
      <c r="C29" s="37" t="s">
        <v>345</v>
      </c>
      <c r="D29" s="37" t="s">
        <v>346</v>
      </c>
      <c r="E29" s="37">
        <v>9</v>
      </c>
      <c r="F29" s="37">
        <v>33</v>
      </c>
      <c r="G29" s="37">
        <v>80</v>
      </c>
      <c r="H29" s="37" t="s">
        <v>2</v>
      </c>
      <c r="I29" s="37" t="s">
        <v>269</v>
      </c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64">
        <v>21</v>
      </c>
      <c r="B30" s="29" t="s">
        <v>55</v>
      </c>
      <c r="C30" s="37" t="s">
        <v>347</v>
      </c>
      <c r="D30" s="37" t="s">
        <v>151</v>
      </c>
      <c r="E30" s="37">
        <v>9</v>
      </c>
      <c r="F30" s="37">
        <v>31</v>
      </c>
      <c r="G30" s="37">
        <v>80</v>
      </c>
      <c r="H30" s="37" t="s">
        <v>2</v>
      </c>
      <c r="I30" s="37" t="s">
        <v>269</v>
      </c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64">
        <v>22</v>
      </c>
      <c r="B31" s="29" t="s">
        <v>55</v>
      </c>
      <c r="C31" s="37" t="s">
        <v>348</v>
      </c>
      <c r="D31" s="37" t="s">
        <v>349</v>
      </c>
      <c r="E31" s="37">
        <v>9</v>
      </c>
      <c r="F31" s="37">
        <v>71</v>
      </c>
      <c r="G31" s="37">
        <v>80</v>
      </c>
      <c r="H31" s="37" t="s">
        <v>96</v>
      </c>
      <c r="I31" s="37" t="s">
        <v>269</v>
      </c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hyperlinks>
    <hyperlink ref="H19" r:id="rId1" display="обедитель"/>
  </hyperlinks>
  <pageMargins left="0.70866141732283472" right="0.70866141732283472" top="0.74803149606299213" bottom="0.74803149606299213" header="0.31496062992125984" footer="0.31496062992125984"/>
  <pageSetup paperSize="9" scale="57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P61"/>
  <sheetViews>
    <sheetView zoomScale="55" zoomScaleNormal="55" workbookViewId="0">
      <selection activeCell="I10" sqref="I10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2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2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56</v>
      </c>
      <c r="C10" s="87" t="s">
        <v>351</v>
      </c>
      <c r="D10" s="3" t="s">
        <v>187</v>
      </c>
      <c r="E10" s="37">
        <v>9</v>
      </c>
      <c r="F10" s="37">
        <v>10</v>
      </c>
      <c r="G10" s="37">
        <v>28</v>
      </c>
      <c r="H10" s="37" t="s">
        <v>78</v>
      </c>
      <c r="I10" s="3" t="s">
        <v>15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29" t="s">
        <v>56</v>
      </c>
      <c r="C11" s="3" t="s">
        <v>352</v>
      </c>
      <c r="D11" s="3" t="s">
        <v>224</v>
      </c>
      <c r="E11" s="37">
        <v>9</v>
      </c>
      <c r="F11" s="37">
        <v>25</v>
      </c>
      <c r="G11" s="37">
        <v>28</v>
      </c>
      <c r="H11" s="37" t="s">
        <v>79</v>
      </c>
      <c r="I11" s="3" t="s">
        <v>15</v>
      </c>
      <c r="K11" s="19">
        <f t="shared" ref="K11:K25" si="0">IF(H11="ПРИЗЁР",1,0)</f>
        <v>0</v>
      </c>
      <c r="L11" s="19">
        <f t="shared" ref="L11:L25" si="1">IF(H11="ПОБЕДИТЕЛЬ",1,0)</f>
        <v>1</v>
      </c>
    </row>
    <row r="12" spans="1:16" ht="20.100000000000001" customHeight="1" x14ac:dyDescent="0.3">
      <c r="A12" s="8">
        <v>3</v>
      </c>
      <c r="B12" s="29" t="s">
        <v>56</v>
      </c>
      <c r="C12" s="3" t="s">
        <v>31</v>
      </c>
      <c r="D12" s="3" t="s">
        <v>168</v>
      </c>
      <c r="E12" s="37">
        <v>11</v>
      </c>
      <c r="F12" s="37">
        <v>24</v>
      </c>
      <c r="G12" s="37">
        <v>29</v>
      </c>
      <c r="H12" s="37" t="s">
        <v>77</v>
      </c>
      <c r="I12" s="3" t="s">
        <v>15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29" t="s">
        <v>56</v>
      </c>
      <c r="C13" s="3" t="s">
        <v>41</v>
      </c>
      <c r="D13" s="3" t="s">
        <v>188</v>
      </c>
      <c r="E13" s="37">
        <v>11</v>
      </c>
      <c r="F13" s="37">
        <v>25</v>
      </c>
      <c r="G13" s="37">
        <v>29</v>
      </c>
      <c r="H13" s="37" t="s">
        <v>79</v>
      </c>
      <c r="I13" s="3" t="s">
        <v>15</v>
      </c>
      <c r="K13" s="19">
        <f t="shared" si="0"/>
        <v>0</v>
      </c>
      <c r="L13" s="19">
        <f t="shared" si="1"/>
        <v>1</v>
      </c>
    </row>
    <row r="14" spans="1:16" ht="20.100000000000001" customHeight="1" x14ac:dyDescent="0.3">
      <c r="A14" s="8">
        <v>5</v>
      </c>
      <c r="B14" s="29" t="s">
        <v>56</v>
      </c>
      <c r="C14" s="87" t="s">
        <v>353</v>
      </c>
      <c r="D14" s="3" t="s">
        <v>354</v>
      </c>
      <c r="E14" s="37">
        <v>8</v>
      </c>
      <c r="F14" s="37">
        <v>18</v>
      </c>
      <c r="G14" s="37">
        <v>22</v>
      </c>
      <c r="H14" s="37" t="s">
        <v>96</v>
      </c>
      <c r="I14" s="3" t="s">
        <v>15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8">
        <v>6</v>
      </c>
      <c r="B15" s="29" t="s">
        <v>56</v>
      </c>
      <c r="C15" s="3" t="s">
        <v>297</v>
      </c>
      <c r="D15" s="3" t="s">
        <v>298</v>
      </c>
      <c r="E15" s="37">
        <v>8</v>
      </c>
      <c r="F15" s="37">
        <v>8</v>
      </c>
      <c r="G15" s="37">
        <v>22</v>
      </c>
      <c r="H15" s="37" t="s">
        <v>78</v>
      </c>
      <c r="I15" s="3" t="s">
        <v>15</v>
      </c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30"/>
      <c r="B16" s="88"/>
      <c r="C16" s="58"/>
      <c r="D16" s="58"/>
      <c r="E16" s="58"/>
      <c r="F16" s="58"/>
      <c r="G16" s="58"/>
      <c r="H16" s="58"/>
      <c r="I16" s="58"/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30"/>
      <c r="B17" s="88"/>
      <c r="C17" s="58"/>
      <c r="D17" s="58"/>
      <c r="E17" s="58"/>
      <c r="F17" s="58"/>
      <c r="G17" s="58"/>
      <c r="H17" s="58"/>
      <c r="I17" s="58"/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30"/>
      <c r="B18" s="88"/>
      <c r="C18" s="58"/>
      <c r="D18" s="58"/>
      <c r="E18" s="58"/>
      <c r="F18" s="58"/>
      <c r="G18" s="58"/>
      <c r="H18" s="58"/>
      <c r="I18" s="58"/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30"/>
      <c r="B19" s="88"/>
      <c r="C19" s="58"/>
      <c r="D19" s="58"/>
      <c r="E19" s="58"/>
      <c r="F19" s="58"/>
      <c r="G19" s="58"/>
      <c r="H19" s="91"/>
      <c r="I19" s="58"/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30"/>
      <c r="B20" s="88"/>
      <c r="C20" s="58"/>
      <c r="D20" s="58"/>
      <c r="E20" s="58"/>
      <c r="F20" s="58"/>
      <c r="G20" s="58"/>
      <c r="H20" s="58"/>
      <c r="I20" s="58"/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30"/>
      <c r="B21" s="88"/>
      <c r="C21" s="58"/>
      <c r="D21" s="58"/>
      <c r="E21" s="58"/>
      <c r="F21" s="58"/>
      <c r="G21" s="58"/>
      <c r="H21" s="58"/>
      <c r="I21" s="58"/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30"/>
      <c r="B22" s="88"/>
      <c r="C22" s="58"/>
      <c r="D22" s="58"/>
      <c r="E22" s="58"/>
      <c r="F22" s="58"/>
      <c r="G22" s="58"/>
      <c r="H22" s="58"/>
      <c r="I22" s="58"/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30"/>
      <c r="B23" s="88"/>
      <c r="C23" s="58"/>
      <c r="D23" s="58"/>
      <c r="E23" s="58"/>
      <c r="F23" s="58"/>
      <c r="G23" s="58"/>
      <c r="H23" s="58"/>
      <c r="I23" s="58"/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88"/>
      <c r="C24" s="58"/>
      <c r="D24" s="58"/>
      <c r="E24" s="58"/>
      <c r="F24" s="58"/>
      <c r="G24" s="58"/>
      <c r="H24" s="58"/>
      <c r="I24" s="58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88"/>
      <c r="C25" s="58"/>
      <c r="D25" s="58"/>
      <c r="E25" s="58"/>
      <c r="F25" s="58"/>
      <c r="G25" s="58"/>
      <c r="H25" s="58"/>
      <c r="I25" s="58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88"/>
      <c r="C26" s="58"/>
      <c r="D26" s="58"/>
      <c r="E26" s="58"/>
      <c r="F26" s="58"/>
      <c r="G26" s="58"/>
      <c r="H26" s="58"/>
      <c r="I26" s="58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88"/>
      <c r="C27" s="58"/>
      <c r="D27" s="58"/>
      <c r="E27" s="58"/>
      <c r="F27" s="58"/>
      <c r="G27" s="58"/>
      <c r="H27" s="58"/>
      <c r="I27" s="58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88"/>
      <c r="C28" s="58"/>
      <c r="D28" s="58"/>
      <c r="E28" s="58"/>
      <c r="F28" s="58"/>
      <c r="G28" s="58"/>
      <c r="H28" s="58"/>
      <c r="I28" s="58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88"/>
      <c r="C29" s="58"/>
      <c r="D29" s="58"/>
      <c r="E29" s="58"/>
      <c r="F29" s="58"/>
      <c r="G29" s="58"/>
      <c r="H29" s="58"/>
      <c r="I29" s="58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88"/>
      <c r="C30" s="58"/>
      <c r="D30" s="58"/>
      <c r="E30" s="58"/>
      <c r="F30" s="58"/>
      <c r="G30" s="58"/>
      <c r="H30" s="58"/>
      <c r="I30" s="58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88"/>
      <c r="C31" s="58"/>
      <c r="D31" s="58"/>
      <c r="E31" s="58"/>
      <c r="F31" s="58"/>
      <c r="G31" s="58"/>
      <c r="H31" s="58"/>
      <c r="I31" s="58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P61"/>
  <sheetViews>
    <sheetView zoomScale="55" zoomScaleNormal="55" workbookViewId="0">
      <selection activeCell="D20" sqref="D20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1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2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386</v>
      </c>
      <c r="C10" s="3" t="s">
        <v>198</v>
      </c>
      <c r="D10" s="3" t="s">
        <v>199</v>
      </c>
      <c r="E10" s="37">
        <v>8</v>
      </c>
      <c r="F10" s="3">
        <v>123</v>
      </c>
      <c r="G10" s="3">
        <v>165</v>
      </c>
      <c r="H10" s="37" t="s">
        <v>95</v>
      </c>
      <c r="I10" s="3" t="s">
        <v>15</v>
      </c>
      <c r="K10" s="19">
        <f>IF(H10="ПРИЗЁР",1,0)</f>
        <v>0</v>
      </c>
      <c r="L10" s="19">
        <f>IF(H10="ПОБЕДИТЕЛЬ",1,0)</f>
        <v>1</v>
      </c>
    </row>
    <row r="11" spans="1:16" ht="20.100000000000001" customHeight="1" x14ac:dyDescent="0.3">
      <c r="A11" s="8">
        <v>2</v>
      </c>
      <c r="B11" s="29" t="s">
        <v>386</v>
      </c>
      <c r="C11" s="3" t="s">
        <v>382</v>
      </c>
      <c r="D11" s="3" t="s">
        <v>245</v>
      </c>
      <c r="E11" s="3">
        <v>8</v>
      </c>
      <c r="F11" s="3">
        <v>79</v>
      </c>
      <c r="G11" s="3">
        <v>165</v>
      </c>
      <c r="H11" s="3" t="s">
        <v>2</v>
      </c>
      <c r="I11" s="3"/>
      <c r="K11" s="19">
        <f t="shared" ref="K11:K25" si="0">IF(H11="ПРИЗЁР",1,0)</f>
        <v>0</v>
      </c>
      <c r="L11" s="19">
        <f t="shared" ref="L11:L25" si="1">IF(H11="ПОБЕДИТЕЛЬ",1,0)</f>
        <v>0</v>
      </c>
    </row>
    <row r="12" spans="1:16" ht="20.100000000000001" customHeight="1" x14ac:dyDescent="0.3">
      <c r="A12" s="8">
        <v>3</v>
      </c>
      <c r="B12" s="29" t="s">
        <v>386</v>
      </c>
      <c r="C12" s="3" t="s">
        <v>383</v>
      </c>
      <c r="D12" s="3" t="s">
        <v>384</v>
      </c>
      <c r="E12" s="3">
        <v>7</v>
      </c>
      <c r="F12" s="3">
        <v>83</v>
      </c>
      <c r="G12" s="3">
        <v>165</v>
      </c>
      <c r="H12" s="3" t="s">
        <v>2</v>
      </c>
      <c r="I12" s="3"/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29" t="s">
        <v>386</v>
      </c>
      <c r="C13" s="3" t="s">
        <v>321</v>
      </c>
      <c r="D13" s="3" t="s">
        <v>249</v>
      </c>
      <c r="E13" s="3">
        <v>8</v>
      </c>
      <c r="F13" s="3">
        <v>121</v>
      </c>
      <c r="G13" s="3">
        <v>165</v>
      </c>
      <c r="H13" s="3" t="s">
        <v>96</v>
      </c>
      <c r="I13" s="3"/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8">
        <v>5</v>
      </c>
      <c r="B14" s="29" t="s">
        <v>386</v>
      </c>
      <c r="C14" s="3" t="s">
        <v>385</v>
      </c>
      <c r="D14" s="3" t="s">
        <v>259</v>
      </c>
      <c r="E14" s="3">
        <v>8</v>
      </c>
      <c r="F14" s="3">
        <v>117</v>
      </c>
      <c r="G14" s="3">
        <v>165</v>
      </c>
      <c r="H14" s="3" t="s">
        <v>96</v>
      </c>
      <c r="I14" s="3"/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30"/>
      <c r="B15" s="88"/>
      <c r="C15" s="43"/>
      <c r="D15" s="43"/>
      <c r="E15" s="58"/>
      <c r="F15" s="58"/>
      <c r="G15" s="58"/>
      <c r="H15" s="58"/>
      <c r="I15" s="43"/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30"/>
      <c r="B16" s="88"/>
      <c r="C16" s="58"/>
      <c r="D16" s="58"/>
      <c r="E16" s="58"/>
      <c r="F16" s="58"/>
      <c r="G16" s="58"/>
      <c r="H16" s="58"/>
      <c r="I16" s="58"/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30"/>
      <c r="B17" s="88"/>
      <c r="C17" s="58"/>
      <c r="D17" s="58"/>
      <c r="E17" s="58"/>
      <c r="F17" s="58"/>
      <c r="G17" s="58"/>
      <c r="H17" s="58"/>
      <c r="I17" s="58"/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30"/>
      <c r="B18" s="88"/>
      <c r="C18" s="58"/>
      <c r="D18" s="58"/>
      <c r="E18" s="58"/>
      <c r="F18" s="58"/>
      <c r="G18" s="58"/>
      <c r="H18" s="58"/>
      <c r="I18" s="58"/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30"/>
      <c r="B19" s="88"/>
      <c r="C19" s="58"/>
      <c r="D19" s="58"/>
      <c r="E19" s="58"/>
      <c r="F19" s="58"/>
      <c r="G19" s="58"/>
      <c r="H19" s="91"/>
      <c r="I19" s="58"/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30"/>
      <c r="B20" s="88"/>
      <c r="C20" s="58"/>
      <c r="D20" s="58"/>
      <c r="E20" s="58"/>
      <c r="F20" s="58"/>
      <c r="G20" s="58"/>
      <c r="H20" s="58"/>
      <c r="I20" s="58"/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30"/>
      <c r="B21" s="88"/>
      <c r="C21" s="58"/>
      <c r="D21" s="58"/>
      <c r="E21" s="58"/>
      <c r="F21" s="58"/>
      <c r="G21" s="58"/>
      <c r="H21" s="58"/>
      <c r="I21" s="58"/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30"/>
      <c r="B22" s="88"/>
      <c r="C22" s="58"/>
      <c r="D22" s="58"/>
      <c r="E22" s="58"/>
      <c r="F22" s="58"/>
      <c r="G22" s="58"/>
      <c r="H22" s="58"/>
      <c r="I22" s="58"/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30"/>
      <c r="B23" s="88"/>
      <c r="C23" s="58"/>
      <c r="D23" s="58"/>
      <c r="E23" s="58"/>
      <c r="F23" s="58"/>
      <c r="G23" s="58"/>
      <c r="H23" s="58"/>
      <c r="I23" s="58"/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88"/>
      <c r="C24" s="58"/>
      <c r="D24" s="58"/>
      <c r="E24" s="58"/>
      <c r="F24" s="58"/>
      <c r="G24" s="58"/>
      <c r="H24" s="58"/>
      <c r="I24" s="58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88"/>
      <c r="C25" s="58"/>
      <c r="D25" s="58"/>
      <c r="E25" s="58"/>
      <c r="F25" s="58"/>
      <c r="G25" s="58"/>
      <c r="H25" s="58"/>
      <c r="I25" s="58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88"/>
      <c r="C26" s="58"/>
      <c r="D26" s="58"/>
      <c r="E26" s="58"/>
      <c r="F26" s="58"/>
      <c r="G26" s="58"/>
      <c r="H26" s="58"/>
      <c r="I26" s="58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88"/>
      <c r="C27" s="58"/>
      <c r="D27" s="58"/>
      <c r="E27" s="58"/>
      <c r="F27" s="58"/>
      <c r="G27" s="58"/>
      <c r="H27" s="58"/>
      <c r="I27" s="58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88"/>
      <c r="C28" s="58"/>
      <c r="D28" s="58"/>
      <c r="E28" s="58"/>
      <c r="F28" s="58"/>
      <c r="G28" s="58"/>
      <c r="H28" s="58"/>
      <c r="I28" s="58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88"/>
      <c r="C29" s="58"/>
      <c r="D29" s="58"/>
      <c r="E29" s="58"/>
      <c r="F29" s="58"/>
      <c r="G29" s="58"/>
      <c r="H29" s="58"/>
      <c r="I29" s="58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88"/>
      <c r="C30" s="58"/>
      <c r="D30" s="58"/>
      <c r="E30" s="58"/>
      <c r="F30" s="58"/>
      <c r="G30" s="58"/>
      <c r="H30" s="58"/>
      <c r="I30" s="58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88"/>
      <c r="C31" s="58"/>
      <c r="D31" s="58"/>
      <c r="E31" s="58"/>
      <c r="F31" s="58"/>
      <c r="G31" s="58"/>
      <c r="H31" s="58"/>
      <c r="I31" s="58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P61"/>
  <sheetViews>
    <sheetView zoomScale="55" zoomScaleNormal="55" workbookViewId="0">
      <selection activeCell="I10" sqref="I10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2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3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50</v>
      </c>
      <c r="C10" s="3" t="s">
        <v>183</v>
      </c>
      <c r="D10" s="3" t="s">
        <v>119</v>
      </c>
      <c r="E10" s="37">
        <v>7</v>
      </c>
      <c r="F10" s="3">
        <v>13</v>
      </c>
      <c r="G10" s="3">
        <v>30</v>
      </c>
      <c r="H10" s="37" t="s">
        <v>96</v>
      </c>
      <c r="I10" s="3" t="s">
        <v>16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29" t="s">
        <v>50</v>
      </c>
      <c r="C11" s="3" t="s">
        <v>372</v>
      </c>
      <c r="D11" s="3" t="s">
        <v>67</v>
      </c>
      <c r="E11" s="37">
        <v>8</v>
      </c>
      <c r="F11" s="3">
        <v>21</v>
      </c>
      <c r="G11" s="3">
        <v>30</v>
      </c>
      <c r="H11" s="3" t="s">
        <v>95</v>
      </c>
      <c r="I11" s="3" t="s">
        <v>16</v>
      </c>
      <c r="K11" s="19">
        <f t="shared" ref="K11:K25" si="0">IF(H11="ПРИЗЁР",1,0)</f>
        <v>0</v>
      </c>
      <c r="L11" s="19">
        <f t="shared" ref="L11:L25" si="1">IF(H11="ПОБЕДИТЕЛЬ",1,0)</f>
        <v>1</v>
      </c>
    </row>
    <row r="12" spans="1:16" ht="20.100000000000001" customHeight="1" x14ac:dyDescent="0.3">
      <c r="A12" s="8">
        <v>3</v>
      </c>
      <c r="B12" s="29" t="s">
        <v>50</v>
      </c>
      <c r="C12" s="3" t="s">
        <v>187</v>
      </c>
      <c r="D12" s="3" t="s">
        <v>121</v>
      </c>
      <c r="E12" s="37">
        <v>9</v>
      </c>
      <c r="F12" s="3">
        <v>20</v>
      </c>
      <c r="G12" s="3">
        <v>30</v>
      </c>
      <c r="H12" s="3" t="s">
        <v>95</v>
      </c>
      <c r="I12" s="3" t="s">
        <v>16</v>
      </c>
      <c r="K12" s="19">
        <f t="shared" si="0"/>
        <v>0</v>
      </c>
      <c r="L12" s="19">
        <f t="shared" si="1"/>
        <v>1</v>
      </c>
    </row>
    <row r="13" spans="1:16" ht="20.100000000000001" customHeight="1" x14ac:dyDescent="0.3">
      <c r="A13" s="8">
        <v>4</v>
      </c>
      <c r="B13" s="29" t="s">
        <v>50</v>
      </c>
      <c r="C13" s="3" t="s">
        <v>200</v>
      </c>
      <c r="D13" s="3" t="s">
        <v>71</v>
      </c>
      <c r="E13" s="37">
        <v>10</v>
      </c>
      <c r="F13" s="3">
        <v>19</v>
      </c>
      <c r="G13" s="3">
        <v>30</v>
      </c>
      <c r="H13" s="3" t="s">
        <v>96</v>
      </c>
      <c r="I13" s="3" t="s">
        <v>16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8">
        <v>5</v>
      </c>
      <c r="B14" s="29" t="s">
        <v>50</v>
      </c>
      <c r="C14" s="3" t="s">
        <v>387</v>
      </c>
      <c r="D14" s="3" t="s">
        <v>388</v>
      </c>
      <c r="E14" s="37">
        <v>11</v>
      </c>
      <c r="F14" s="3">
        <v>10</v>
      </c>
      <c r="G14" s="3">
        <v>30</v>
      </c>
      <c r="H14" s="3" t="s">
        <v>96</v>
      </c>
      <c r="I14" s="3" t="s">
        <v>16</v>
      </c>
      <c r="K14" s="19">
        <f t="shared" si="0"/>
        <v>0</v>
      </c>
      <c r="L14" s="19">
        <f t="shared" si="1"/>
        <v>0</v>
      </c>
    </row>
    <row r="15" spans="1:16" ht="20.100000000000001" customHeight="1" x14ac:dyDescent="0.3">
      <c r="A15" s="30"/>
      <c r="B15" s="88"/>
      <c r="C15" s="43"/>
      <c r="D15" s="43"/>
      <c r="E15" s="58"/>
      <c r="F15" s="58"/>
      <c r="G15" s="58"/>
      <c r="H15" s="58"/>
      <c r="I15" s="43"/>
      <c r="K15" s="19">
        <f t="shared" si="0"/>
        <v>0</v>
      </c>
      <c r="L15" s="19">
        <f t="shared" si="1"/>
        <v>0</v>
      </c>
    </row>
    <row r="16" spans="1:16" ht="20.100000000000001" customHeight="1" x14ac:dyDescent="0.3">
      <c r="A16" s="30"/>
      <c r="B16" s="88"/>
      <c r="C16" s="58"/>
      <c r="D16" s="58"/>
      <c r="E16" s="58"/>
      <c r="F16" s="58"/>
      <c r="G16" s="58"/>
      <c r="H16" s="58"/>
      <c r="I16" s="58"/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30"/>
      <c r="B17" s="88"/>
      <c r="C17" s="58"/>
      <c r="D17" s="58"/>
      <c r="E17" s="58"/>
      <c r="F17" s="58"/>
      <c r="G17" s="58"/>
      <c r="H17" s="58"/>
      <c r="I17" s="58"/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30"/>
      <c r="B18" s="88"/>
      <c r="C18" s="58"/>
      <c r="D18" s="58"/>
      <c r="E18" s="58"/>
      <c r="F18" s="58"/>
      <c r="G18" s="58"/>
      <c r="H18" s="58"/>
      <c r="I18" s="58"/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30"/>
      <c r="B19" s="88"/>
      <c r="C19" s="58"/>
      <c r="D19" s="58"/>
      <c r="E19" s="58"/>
      <c r="F19" s="58"/>
      <c r="G19" s="58"/>
      <c r="H19" s="91"/>
      <c r="I19" s="58"/>
      <c r="K19" s="19">
        <f t="shared" si="0"/>
        <v>0</v>
      </c>
      <c r="L19" s="19">
        <f t="shared" si="1"/>
        <v>0</v>
      </c>
    </row>
    <row r="20" spans="1:12" ht="20.100000000000001" customHeight="1" x14ac:dyDescent="0.3">
      <c r="A20" s="30"/>
      <c r="B20" s="88"/>
      <c r="C20" s="58"/>
      <c r="D20" s="58"/>
      <c r="E20" s="58"/>
      <c r="F20" s="58"/>
      <c r="G20" s="58"/>
      <c r="H20" s="58"/>
      <c r="I20" s="58"/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30"/>
      <c r="B21" s="88"/>
      <c r="C21" s="58"/>
      <c r="D21" s="58"/>
      <c r="E21" s="58"/>
      <c r="F21" s="58"/>
      <c r="G21" s="58"/>
      <c r="H21" s="58"/>
      <c r="I21" s="58"/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30"/>
      <c r="B22" s="88"/>
      <c r="C22" s="58"/>
      <c r="D22" s="58"/>
      <c r="E22" s="58"/>
      <c r="F22" s="58"/>
      <c r="G22" s="58"/>
      <c r="H22" s="58"/>
      <c r="I22" s="58"/>
      <c r="K22" s="19">
        <f t="shared" si="0"/>
        <v>0</v>
      </c>
      <c r="L22" s="19">
        <f t="shared" si="1"/>
        <v>0</v>
      </c>
    </row>
    <row r="23" spans="1:12" ht="20.100000000000001" customHeight="1" x14ac:dyDescent="0.3">
      <c r="A23" s="30"/>
      <c r="B23" s="88"/>
      <c r="C23" s="58"/>
      <c r="D23" s="58"/>
      <c r="E23" s="58"/>
      <c r="F23" s="58"/>
      <c r="G23" s="58"/>
      <c r="H23" s="58"/>
      <c r="I23" s="58"/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88"/>
      <c r="C24" s="58"/>
      <c r="D24" s="58"/>
      <c r="E24" s="58"/>
      <c r="F24" s="58"/>
      <c r="G24" s="58"/>
      <c r="H24" s="58"/>
      <c r="I24" s="58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88"/>
      <c r="C25" s="58"/>
      <c r="D25" s="58"/>
      <c r="E25" s="58"/>
      <c r="F25" s="58"/>
      <c r="G25" s="58"/>
      <c r="H25" s="58"/>
      <c r="I25" s="58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88"/>
      <c r="C26" s="58"/>
      <c r="D26" s="58"/>
      <c r="E26" s="58"/>
      <c r="F26" s="58"/>
      <c r="G26" s="58"/>
      <c r="H26" s="58"/>
      <c r="I26" s="58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88"/>
      <c r="C27" s="58"/>
      <c r="D27" s="58"/>
      <c r="E27" s="58"/>
      <c r="F27" s="58"/>
      <c r="G27" s="58"/>
      <c r="H27" s="58"/>
      <c r="I27" s="58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88"/>
      <c r="C28" s="58"/>
      <c r="D28" s="58"/>
      <c r="E28" s="58"/>
      <c r="F28" s="58"/>
      <c r="G28" s="58"/>
      <c r="H28" s="58"/>
      <c r="I28" s="58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88"/>
      <c r="C29" s="58"/>
      <c r="D29" s="58"/>
      <c r="E29" s="58"/>
      <c r="F29" s="58"/>
      <c r="G29" s="58"/>
      <c r="H29" s="58"/>
      <c r="I29" s="58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88"/>
      <c r="C30" s="58"/>
      <c r="D30" s="58"/>
      <c r="E30" s="58"/>
      <c r="F30" s="58"/>
      <c r="G30" s="58"/>
      <c r="H30" s="58"/>
      <c r="I30" s="58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88"/>
      <c r="C31" s="58"/>
      <c r="D31" s="58"/>
      <c r="E31" s="58"/>
      <c r="F31" s="58"/>
      <c r="G31" s="58"/>
      <c r="H31" s="58"/>
      <c r="I31" s="58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2:P61"/>
  <sheetViews>
    <sheetView zoomScale="55" zoomScaleNormal="55" workbookViewId="0">
      <selection activeCell="A22" sqref="A22:A23"/>
    </sheetView>
  </sheetViews>
  <sheetFormatPr defaultRowHeight="20.100000000000001" customHeight="1" x14ac:dyDescent="0.25"/>
  <cols>
    <col min="1" max="1" width="6.5" style="5" customWidth="1"/>
    <col min="2" max="2" width="30.125" style="5" customWidth="1"/>
    <col min="3" max="3" width="16.75" style="5" customWidth="1"/>
    <col min="4" max="4" width="26.375" style="5" customWidth="1"/>
    <col min="5" max="5" width="9" style="5" customWidth="1"/>
    <col min="6" max="6" width="14.625" style="5" customWidth="1"/>
    <col min="7" max="7" width="18.625" style="5" customWidth="1"/>
    <col min="8" max="8" width="22.25" style="5" customWidth="1"/>
    <col min="9" max="9" width="43" style="5" customWidth="1"/>
    <col min="10" max="10" width="9" style="5"/>
    <col min="11" max="12" width="9" style="19"/>
    <col min="13" max="16384" width="9" style="5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6"/>
      <c r="K2" s="20"/>
      <c r="L2" s="20"/>
      <c r="M2" s="6"/>
      <c r="N2" s="6"/>
      <c r="O2" s="6"/>
      <c r="P2" s="6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6"/>
      <c r="K3" s="20"/>
      <c r="L3" s="20"/>
      <c r="M3" s="6"/>
      <c r="N3" s="6"/>
      <c r="O3" s="6"/>
      <c r="P3" s="6"/>
    </row>
    <row r="4" spans="1:16" ht="20.100000000000001" customHeight="1" x14ac:dyDescent="0.35">
      <c r="A4" s="31"/>
      <c r="B4" s="13" t="s">
        <v>8</v>
      </c>
      <c r="C4" s="13"/>
      <c r="D4" s="10"/>
      <c r="E4" s="31"/>
      <c r="F4" s="31"/>
      <c r="G4" s="31"/>
      <c r="H4" s="22" t="s">
        <v>39</v>
      </c>
      <c r="I4" s="22">
        <v>5</v>
      </c>
      <c r="J4" s="6"/>
      <c r="K4" s="20"/>
      <c r="L4" s="20"/>
      <c r="M4" s="6"/>
      <c r="N4" s="6"/>
      <c r="O4" s="6"/>
      <c r="P4" s="6"/>
    </row>
    <row r="5" spans="1:16" ht="20.100000000000001" customHeight="1" x14ac:dyDescent="0.35">
      <c r="A5" s="31"/>
      <c r="B5" s="13" t="s">
        <v>9</v>
      </c>
      <c r="C5" s="13"/>
      <c r="D5" s="11"/>
      <c r="E5" s="31"/>
      <c r="F5" s="31"/>
      <c r="G5" s="31"/>
      <c r="H5" s="23" t="s">
        <v>40</v>
      </c>
      <c r="I5" s="23">
        <v>5</v>
      </c>
      <c r="J5" s="6"/>
      <c r="K5" s="20"/>
      <c r="L5" s="20"/>
      <c r="M5" s="6"/>
      <c r="N5" s="6"/>
      <c r="O5" s="6"/>
      <c r="P5" s="6"/>
    </row>
    <row r="6" spans="1:16" ht="20.100000000000001" customHeight="1" x14ac:dyDescent="0.35">
      <c r="A6" s="31"/>
      <c r="B6" s="13" t="s">
        <v>10</v>
      </c>
      <c r="C6" s="13"/>
      <c r="D6" s="12"/>
      <c r="E6" s="31"/>
      <c r="F6" s="31"/>
      <c r="G6" s="31"/>
      <c r="H6" s="31"/>
      <c r="I6" s="31"/>
      <c r="J6" s="6"/>
      <c r="K6" s="20"/>
      <c r="L6" s="20"/>
      <c r="M6" s="6"/>
      <c r="N6" s="6"/>
      <c r="O6" s="6"/>
      <c r="P6" s="6"/>
    </row>
    <row r="7" spans="1:16" ht="20.100000000000001" customHeight="1" x14ac:dyDescent="0.35">
      <c r="A7" s="31"/>
      <c r="B7" s="13" t="s">
        <v>21</v>
      </c>
      <c r="C7" s="13"/>
      <c r="D7" s="12"/>
      <c r="E7" s="31"/>
      <c r="F7" s="31"/>
      <c r="G7" s="31"/>
      <c r="H7" s="31"/>
      <c r="I7" s="31"/>
      <c r="J7" s="6"/>
      <c r="K7" s="20"/>
      <c r="L7" s="20"/>
      <c r="M7" s="6"/>
      <c r="N7" s="6"/>
      <c r="O7" s="6"/>
      <c r="P7" s="6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8">
        <v>1</v>
      </c>
      <c r="B10" s="29" t="s">
        <v>14</v>
      </c>
      <c r="C10" s="3" t="s">
        <v>142</v>
      </c>
      <c r="D10" s="3" t="s">
        <v>143</v>
      </c>
      <c r="E10" s="37">
        <v>6</v>
      </c>
      <c r="F10" s="3">
        <v>44</v>
      </c>
      <c r="G10" s="3">
        <v>55</v>
      </c>
      <c r="H10" s="104" t="s">
        <v>96</v>
      </c>
      <c r="I10" s="3" t="s">
        <v>15</v>
      </c>
      <c r="K10" s="19">
        <f>IF(H10="ПРИЗЁР",1,0)</f>
        <v>0</v>
      </c>
      <c r="L10" s="19">
        <f>IF(H10="ПОБЕДИТЕЛЬ",1,0)</f>
        <v>0</v>
      </c>
    </row>
    <row r="11" spans="1:16" ht="20.100000000000001" customHeight="1" x14ac:dyDescent="0.3">
      <c r="A11" s="8">
        <v>2</v>
      </c>
      <c r="B11" s="29" t="s">
        <v>14</v>
      </c>
      <c r="C11" s="3" t="s">
        <v>235</v>
      </c>
      <c r="D11" s="3" t="s">
        <v>247</v>
      </c>
      <c r="E11" s="3">
        <v>6</v>
      </c>
      <c r="F11" s="3">
        <v>51</v>
      </c>
      <c r="G11" s="3">
        <v>55</v>
      </c>
      <c r="H11" s="3" t="s">
        <v>95</v>
      </c>
      <c r="I11" s="3" t="s">
        <v>375</v>
      </c>
      <c r="K11" s="19">
        <f t="shared" ref="K11:K25" si="0">IF(H11="ПРИЗЁР",1,0)</f>
        <v>0</v>
      </c>
      <c r="L11" s="19">
        <f t="shared" ref="L11:L25" si="1">IF(H11="ПОБЕДИТЕЛЬ",1,0)</f>
        <v>1</v>
      </c>
    </row>
    <row r="12" spans="1:16" ht="20.100000000000001" customHeight="1" x14ac:dyDescent="0.3">
      <c r="A12" s="8">
        <v>3</v>
      </c>
      <c r="B12" s="29" t="s">
        <v>14</v>
      </c>
      <c r="C12" s="3" t="s">
        <v>369</v>
      </c>
      <c r="D12" s="3" t="s">
        <v>370</v>
      </c>
      <c r="E12" s="3">
        <v>6</v>
      </c>
      <c r="F12" s="3">
        <v>18</v>
      </c>
      <c r="G12" s="3">
        <v>55</v>
      </c>
      <c r="H12" s="3" t="s">
        <v>2</v>
      </c>
      <c r="I12" s="3" t="s">
        <v>15</v>
      </c>
      <c r="K12" s="19">
        <f t="shared" si="0"/>
        <v>0</v>
      </c>
      <c r="L12" s="19">
        <f t="shared" si="1"/>
        <v>0</v>
      </c>
    </row>
    <row r="13" spans="1:16" ht="20.100000000000001" customHeight="1" x14ac:dyDescent="0.3">
      <c r="A13" s="8">
        <v>4</v>
      </c>
      <c r="B13" s="29" t="s">
        <v>14</v>
      </c>
      <c r="C13" s="3" t="s">
        <v>42</v>
      </c>
      <c r="D13" s="3" t="s">
        <v>183</v>
      </c>
      <c r="E13" s="3">
        <v>7</v>
      </c>
      <c r="F13" s="3">
        <v>38</v>
      </c>
      <c r="G13" s="3">
        <v>50</v>
      </c>
      <c r="H13" s="3" t="s">
        <v>96</v>
      </c>
      <c r="I13" s="3" t="s">
        <v>15</v>
      </c>
      <c r="K13" s="19">
        <f t="shared" si="0"/>
        <v>0</v>
      </c>
      <c r="L13" s="19">
        <f t="shared" si="1"/>
        <v>0</v>
      </c>
    </row>
    <row r="14" spans="1:16" ht="20.100000000000001" customHeight="1" x14ac:dyDescent="0.3">
      <c r="A14" s="8">
        <v>5</v>
      </c>
      <c r="B14" s="29" t="s">
        <v>14</v>
      </c>
      <c r="C14" s="3" t="s">
        <v>371</v>
      </c>
      <c r="D14" s="3" t="s">
        <v>153</v>
      </c>
      <c r="E14" s="3">
        <v>7</v>
      </c>
      <c r="F14" s="3">
        <v>52</v>
      </c>
      <c r="G14" s="3">
        <v>50</v>
      </c>
      <c r="H14" s="3" t="s">
        <v>95</v>
      </c>
      <c r="I14" s="3" t="s">
        <v>15</v>
      </c>
      <c r="K14" s="19">
        <f t="shared" si="0"/>
        <v>0</v>
      </c>
      <c r="L14" s="19">
        <f t="shared" si="1"/>
        <v>1</v>
      </c>
    </row>
    <row r="15" spans="1:16" ht="20.100000000000001" customHeight="1" x14ac:dyDescent="0.3">
      <c r="A15" s="8">
        <v>6</v>
      </c>
      <c r="B15" s="29" t="s">
        <v>14</v>
      </c>
      <c r="C15" s="3" t="s">
        <v>45</v>
      </c>
      <c r="D15" s="3" t="s">
        <v>224</v>
      </c>
      <c r="E15" s="3">
        <v>8</v>
      </c>
      <c r="F15" s="3">
        <v>55</v>
      </c>
      <c r="G15" s="3">
        <v>61</v>
      </c>
      <c r="H15" s="3" t="s">
        <v>95</v>
      </c>
      <c r="I15" s="3" t="s">
        <v>15</v>
      </c>
      <c r="K15" s="19">
        <f t="shared" si="0"/>
        <v>0</v>
      </c>
      <c r="L15" s="19">
        <f t="shared" si="1"/>
        <v>1</v>
      </c>
    </row>
    <row r="16" spans="1:16" ht="20.100000000000001" customHeight="1" x14ac:dyDescent="0.3">
      <c r="A16" s="8">
        <v>7</v>
      </c>
      <c r="B16" s="29" t="s">
        <v>14</v>
      </c>
      <c r="C16" s="3" t="s">
        <v>353</v>
      </c>
      <c r="D16" s="3" t="s">
        <v>283</v>
      </c>
      <c r="E16" s="3">
        <v>8</v>
      </c>
      <c r="F16" s="3">
        <v>49</v>
      </c>
      <c r="G16" s="3">
        <v>61</v>
      </c>
      <c r="H16" s="3" t="s">
        <v>96</v>
      </c>
      <c r="I16" s="3" t="s">
        <v>15</v>
      </c>
      <c r="K16" s="19">
        <f t="shared" si="0"/>
        <v>0</v>
      </c>
      <c r="L16" s="19">
        <f t="shared" si="1"/>
        <v>0</v>
      </c>
    </row>
    <row r="17" spans="1:12" ht="20.100000000000001" customHeight="1" x14ac:dyDescent="0.3">
      <c r="A17" s="8">
        <v>8</v>
      </c>
      <c r="B17" s="29" t="s">
        <v>14</v>
      </c>
      <c r="C17" s="3" t="s">
        <v>258</v>
      </c>
      <c r="D17" s="3" t="s">
        <v>259</v>
      </c>
      <c r="E17" s="3">
        <v>8</v>
      </c>
      <c r="F17" s="3">
        <v>30</v>
      </c>
      <c r="G17" s="3">
        <v>61</v>
      </c>
      <c r="H17" s="3" t="s">
        <v>2</v>
      </c>
      <c r="I17" s="3" t="s">
        <v>15</v>
      </c>
      <c r="K17" s="19">
        <f t="shared" si="0"/>
        <v>0</v>
      </c>
      <c r="L17" s="19">
        <f t="shared" si="1"/>
        <v>0</v>
      </c>
    </row>
    <row r="18" spans="1:12" ht="20.100000000000001" customHeight="1" x14ac:dyDescent="0.3">
      <c r="A18" s="8">
        <v>9</v>
      </c>
      <c r="B18" s="29" t="s">
        <v>14</v>
      </c>
      <c r="C18" s="3" t="s">
        <v>341</v>
      </c>
      <c r="D18" s="3" t="s">
        <v>298</v>
      </c>
      <c r="E18" s="3">
        <v>8</v>
      </c>
      <c r="F18" s="3">
        <v>29</v>
      </c>
      <c r="G18" s="3">
        <v>61</v>
      </c>
      <c r="H18" s="3" t="s">
        <v>2</v>
      </c>
      <c r="I18" s="3" t="s">
        <v>15</v>
      </c>
      <c r="K18" s="19">
        <f t="shared" si="0"/>
        <v>0</v>
      </c>
      <c r="L18" s="19">
        <f t="shared" si="1"/>
        <v>0</v>
      </c>
    </row>
    <row r="19" spans="1:12" ht="20.100000000000001" customHeight="1" x14ac:dyDescent="0.3">
      <c r="A19" s="8">
        <v>10</v>
      </c>
      <c r="B19" s="29" t="s">
        <v>14</v>
      </c>
      <c r="C19" s="3" t="s">
        <v>352</v>
      </c>
      <c r="D19" s="3" t="s">
        <v>372</v>
      </c>
      <c r="E19" s="3">
        <v>9</v>
      </c>
      <c r="F19" s="3">
        <v>57</v>
      </c>
      <c r="G19" s="3">
        <v>60</v>
      </c>
      <c r="H19" s="3" t="s">
        <v>95</v>
      </c>
      <c r="I19" s="3" t="s">
        <v>15</v>
      </c>
      <c r="K19" s="19">
        <f t="shared" si="0"/>
        <v>0</v>
      </c>
      <c r="L19" s="19">
        <f t="shared" si="1"/>
        <v>1</v>
      </c>
    </row>
    <row r="20" spans="1:12" ht="20.100000000000001" customHeight="1" x14ac:dyDescent="0.3">
      <c r="A20" s="8">
        <v>11</v>
      </c>
      <c r="B20" s="29" t="s">
        <v>14</v>
      </c>
      <c r="C20" s="3" t="s">
        <v>373</v>
      </c>
      <c r="D20" s="3" t="s">
        <v>187</v>
      </c>
      <c r="E20" s="3">
        <v>9</v>
      </c>
      <c r="F20" s="3">
        <v>49</v>
      </c>
      <c r="G20" s="3">
        <v>60</v>
      </c>
      <c r="H20" s="3" t="s">
        <v>96</v>
      </c>
      <c r="I20" s="3" t="s">
        <v>15</v>
      </c>
      <c r="K20" s="19">
        <f t="shared" si="0"/>
        <v>0</v>
      </c>
      <c r="L20" s="19">
        <f t="shared" si="1"/>
        <v>0</v>
      </c>
    </row>
    <row r="21" spans="1:12" ht="20.100000000000001" customHeight="1" x14ac:dyDescent="0.3">
      <c r="A21" s="8">
        <v>12</v>
      </c>
      <c r="B21" s="29" t="s">
        <v>14</v>
      </c>
      <c r="C21" s="3" t="s">
        <v>300</v>
      </c>
      <c r="D21" s="3" t="s">
        <v>224</v>
      </c>
      <c r="E21" s="3">
        <v>9</v>
      </c>
      <c r="F21" s="3">
        <v>28</v>
      </c>
      <c r="G21" s="3">
        <v>60</v>
      </c>
      <c r="H21" s="3" t="s">
        <v>2</v>
      </c>
      <c r="I21" s="3" t="s">
        <v>15</v>
      </c>
      <c r="K21" s="19">
        <f t="shared" si="0"/>
        <v>0</v>
      </c>
      <c r="L21" s="19">
        <f t="shared" si="1"/>
        <v>0</v>
      </c>
    </row>
    <row r="22" spans="1:12" ht="20.100000000000001" customHeight="1" x14ac:dyDescent="0.3">
      <c r="A22" s="8">
        <v>13</v>
      </c>
      <c r="B22" s="29" t="s">
        <v>14</v>
      </c>
      <c r="C22" s="3" t="s">
        <v>31</v>
      </c>
      <c r="D22" s="3" t="s">
        <v>168</v>
      </c>
      <c r="E22" s="3">
        <v>11</v>
      </c>
      <c r="F22" s="3">
        <v>61</v>
      </c>
      <c r="G22" s="3">
        <v>65</v>
      </c>
      <c r="H22" s="3" t="s">
        <v>95</v>
      </c>
      <c r="I22" s="3" t="s">
        <v>15</v>
      </c>
      <c r="K22" s="19">
        <f t="shared" si="0"/>
        <v>0</v>
      </c>
      <c r="L22" s="19">
        <f t="shared" si="1"/>
        <v>1</v>
      </c>
    </row>
    <row r="23" spans="1:12" ht="20.100000000000001" customHeight="1" x14ac:dyDescent="0.3">
      <c r="A23" s="8">
        <v>14</v>
      </c>
      <c r="B23" s="29" t="s">
        <v>14</v>
      </c>
      <c r="C23" s="3" t="s">
        <v>374</v>
      </c>
      <c r="D23" s="3" t="s">
        <v>188</v>
      </c>
      <c r="E23" s="3">
        <v>11</v>
      </c>
      <c r="F23" s="3">
        <v>58</v>
      </c>
      <c r="G23" s="3">
        <v>65</v>
      </c>
      <c r="H23" s="3" t="s">
        <v>96</v>
      </c>
      <c r="I23" s="3" t="s">
        <v>15</v>
      </c>
      <c r="K23" s="19">
        <f t="shared" si="0"/>
        <v>0</v>
      </c>
      <c r="L23" s="19">
        <f t="shared" si="1"/>
        <v>0</v>
      </c>
    </row>
    <row r="24" spans="1:12" ht="20.100000000000001" customHeight="1" x14ac:dyDescent="0.3">
      <c r="A24" s="30"/>
      <c r="B24" s="88"/>
      <c r="C24" s="58"/>
      <c r="D24" s="58"/>
      <c r="E24" s="58"/>
      <c r="F24" s="58"/>
      <c r="G24" s="58"/>
      <c r="H24" s="58"/>
      <c r="I24" s="58"/>
      <c r="K24" s="19">
        <f t="shared" si="0"/>
        <v>0</v>
      </c>
      <c r="L24" s="19">
        <f t="shared" si="1"/>
        <v>0</v>
      </c>
    </row>
    <row r="25" spans="1:12" ht="20.100000000000001" customHeight="1" x14ac:dyDescent="0.3">
      <c r="A25" s="30"/>
      <c r="B25" s="88"/>
      <c r="C25" s="58"/>
      <c r="D25" s="58"/>
      <c r="E25" s="58"/>
      <c r="F25" s="58"/>
      <c r="G25" s="58"/>
      <c r="H25" s="58"/>
      <c r="I25" s="58"/>
      <c r="K25" s="19">
        <f t="shared" si="0"/>
        <v>0</v>
      </c>
      <c r="L25" s="19">
        <f t="shared" si="1"/>
        <v>0</v>
      </c>
    </row>
    <row r="26" spans="1:12" ht="20.100000000000001" customHeight="1" x14ac:dyDescent="0.3">
      <c r="A26" s="30"/>
      <c r="B26" s="88"/>
      <c r="C26" s="58"/>
      <c r="D26" s="58"/>
      <c r="E26" s="58"/>
      <c r="F26" s="58"/>
      <c r="G26" s="58"/>
      <c r="H26" s="58"/>
      <c r="I26" s="58"/>
      <c r="K26" s="19">
        <f>IF(H26="ПРИЗЁР",1,0)</f>
        <v>0</v>
      </c>
      <c r="L26" s="19">
        <f>IF(H26="ПОБЕДИТЕЛЬ",1,0)</f>
        <v>0</v>
      </c>
    </row>
    <row r="27" spans="1:12" ht="20.100000000000001" customHeight="1" x14ac:dyDescent="0.3">
      <c r="A27" s="30"/>
      <c r="B27" s="88"/>
      <c r="C27" s="58"/>
      <c r="D27" s="58"/>
      <c r="E27" s="58"/>
      <c r="F27" s="58"/>
      <c r="G27" s="58"/>
      <c r="H27" s="58"/>
      <c r="I27" s="58"/>
      <c r="K27" s="19">
        <f>IF(H27="ПРИЗЁР",1,0)</f>
        <v>0</v>
      </c>
      <c r="L27" s="19">
        <f>IF(H27="ПОБЕДИТЕЛЬ",1,0)</f>
        <v>0</v>
      </c>
    </row>
    <row r="28" spans="1:12" ht="20.100000000000001" customHeight="1" x14ac:dyDescent="0.3">
      <c r="A28" s="30"/>
      <c r="B28" s="88"/>
      <c r="C28" s="58"/>
      <c r="D28" s="58"/>
      <c r="E28" s="58"/>
      <c r="F28" s="58"/>
      <c r="G28" s="58"/>
      <c r="H28" s="58"/>
      <c r="I28" s="58"/>
      <c r="K28" s="19">
        <f>IF(H28="ПРИЗЁР",1,0)</f>
        <v>0</v>
      </c>
      <c r="L28" s="19">
        <f>IF(H28="ПОБЕДИТЕЛЬ",1,0)</f>
        <v>0</v>
      </c>
    </row>
    <row r="29" spans="1:12" ht="20.100000000000001" customHeight="1" x14ac:dyDescent="0.3">
      <c r="A29" s="30"/>
      <c r="B29" s="88"/>
      <c r="C29" s="58"/>
      <c r="D29" s="58"/>
      <c r="E29" s="58"/>
      <c r="F29" s="58"/>
      <c r="G29" s="58"/>
      <c r="H29" s="58"/>
      <c r="I29" s="58"/>
      <c r="K29" s="19">
        <f>IF(H29="ПРИЗЁР",1,0)</f>
        <v>0</v>
      </c>
      <c r="L29" s="19">
        <f>IF(H29="ПОБЕДИТЕЛЬ",1,0)</f>
        <v>0</v>
      </c>
    </row>
    <row r="30" spans="1:12" ht="20.100000000000001" customHeight="1" x14ac:dyDescent="0.3">
      <c r="A30" s="30"/>
      <c r="B30" s="88"/>
      <c r="C30" s="58"/>
      <c r="D30" s="58"/>
      <c r="E30" s="58"/>
      <c r="F30" s="58"/>
      <c r="G30" s="58"/>
      <c r="H30" s="58"/>
      <c r="I30" s="58"/>
      <c r="K30" s="19">
        <f>IF(H30="ПРИЗЁР",1,0)</f>
        <v>0</v>
      </c>
      <c r="L30" s="19">
        <f>IF(H30="ПОБЕДИТЕЛЬ",1,0)</f>
        <v>0</v>
      </c>
    </row>
    <row r="31" spans="1:12" ht="20.100000000000001" customHeight="1" x14ac:dyDescent="0.3">
      <c r="A31" s="30"/>
      <c r="B31" s="88"/>
      <c r="C31" s="58"/>
      <c r="D31" s="58"/>
      <c r="E31" s="58"/>
      <c r="F31" s="58"/>
      <c r="G31" s="58"/>
      <c r="H31" s="58"/>
      <c r="I31" s="58"/>
      <c r="K31" s="19">
        <f>IF(H31="ПРИЗЁР",1,0)</f>
        <v>0</v>
      </c>
      <c r="L31" s="19">
        <f>IF(H31="ПОБЕДИТЕЛЬ",1,0)</f>
        <v>0</v>
      </c>
    </row>
    <row r="32" spans="1:12" ht="20.100000000000001" customHeight="1" x14ac:dyDescent="0.3">
      <c r="A32" s="30"/>
      <c r="B32" s="88"/>
      <c r="C32" s="43"/>
      <c r="D32" s="43"/>
      <c r="E32" s="54"/>
      <c r="F32" s="56"/>
      <c r="G32" s="56"/>
      <c r="H32" s="58"/>
      <c r="I32" s="43"/>
      <c r="K32" s="19">
        <f>IF(H32="ПРИЗЁР",1,0)</f>
        <v>0</v>
      </c>
      <c r="L32" s="19">
        <f>IF(H32="ПОБЕДИТЕЛЬ",1,0)</f>
        <v>0</v>
      </c>
    </row>
    <row r="33" spans="1:12" ht="20.100000000000001" customHeight="1" x14ac:dyDescent="0.3">
      <c r="A33" s="30"/>
      <c r="B33" s="88"/>
      <c r="C33" s="43"/>
      <c r="D33" s="43"/>
      <c r="E33" s="54"/>
      <c r="F33" s="56"/>
      <c r="G33" s="56"/>
      <c r="H33" s="58"/>
      <c r="I33" s="43"/>
      <c r="K33" s="19">
        <f>IF(H33="ПРИЗЁР",1,0)</f>
        <v>0</v>
      </c>
      <c r="L33" s="19">
        <f>IF(H33="ПОБЕДИТЕЛЬ",1,0)</f>
        <v>0</v>
      </c>
    </row>
    <row r="34" spans="1:12" ht="20.100000000000001" customHeight="1" x14ac:dyDescent="0.3">
      <c r="A34" s="30"/>
      <c r="B34" s="88"/>
      <c r="C34" s="43"/>
      <c r="D34" s="43"/>
      <c r="E34" s="54"/>
      <c r="F34" s="56"/>
      <c r="G34" s="56"/>
      <c r="H34" s="58"/>
      <c r="I34" s="43"/>
      <c r="K34" s="19">
        <f>IF(H34="ПРИЗЁР",1,0)</f>
        <v>0</v>
      </c>
      <c r="L34" s="19">
        <f>IF(H34="ПОБЕДИТЕЛЬ",1,0)</f>
        <v>0</v>
      </c>
    </row>
    <row r="35" spans="1:12" ht="20.100000000000001" customHeight="1" x14ac:dyDescent="0.3">
      <c r="A35" s="30"/>
      <c r="B35" s="88"/>
      <c r="C35" s="43"/>
      <c r="D35" s="43"/>
      <c r="E35" s="54"/>
      <c r="F35" s="56"/>
      <c r="G35" s="56"/>
      <c r="H35" s="58"/>
      <c r="I35" s="43"/>
      <c r="K35" s="19">
        <f>IF(H35="ПРИЗЁР",1,0)</f>
        <v>0</v>
      </c>
      <c r="L35" s="19">
        <f>IF(H35="ПОБЕДИТЕЛЬ",1,0)</f>
        <v>0</v>
      </c>
    </row>
    <row r="36" spans="1:12" ht="20.100000000000001" customHeight="1" x14ac:dyDescent="0.3">
      <c r="A36" s="30"/>
      <c r="B36" s="88"/>
      <c r="C36" s="43"/>
      <c r="D36" s="43"/>
      <c r="E36" s="54"/>
      <c r="F36" s="56"/>
      <c r="G36" s="56"/>
      <c r="H36" s="58"/>
      <c r="I36" s="43"/>
      <c r="K36" s="19">
        <f>IF(H36="ПРИЗЁР",1,0)</f>
        <v>0</v>
      </c>
      <c r="L36" s="19">
        <f>IF(H36="ПОБЕДИТЕЛЬ",1,0)</f>
        <v>0</v>
      </c>
    </row>
    <row r="37" spans="1:12" ht="20.100000000000001" customHeight="1" x14ac:dyDescent="0.3">
      <c r="A37" s="30"/>
      <c r="B37" s="88"/>
      <c r="C37" s="43"/>
      <c r="D37" s="43"/>
      <c r="E37" s="54"/>
      <c r="F37" s="56"/>
      <c r="G37" s="56"/>
      <c r="H37" s="58"/>
      <c r="I37" s="43"/>
      <c r="K37" s="19">
        <f>IF(H37="ПРИЗЁР",1,0)</f>
        <v>0</v>
      </c>
      <c r="L37" s="19">
        <f>IF(H37="ПОБЕДИТЕЛЬ",1,0)</f>
        <v>0</v>
      </c>
    </row>
    <row r="38" spans="1:12" ht="20.100000000000001" customHeight="1" x14ac:dyDescent="0.3">
      <c r="A38" s="30"/>
      <c r="B38" s="88"/>
      <c r="C38" s="43"/>
      <c r="D38" s="43"/>
      <c r="E38" s="54"/>
      <c r="F38" s="56"/>
      <c r="G38" s="56"/>
      <c r="H38" s="58"/>
      <c r="I38" s="43"/>
    </row>
    <row r="39" spans="1:12" ht="20.100000000000001" customHeight="1" x14ac:dyDescent="0.3">
      <c r="A39" s="30"/>
      <c r="B39" s="88"/>
      <c r="C39" s="43"/>
      <c r="D39" s="43"/>
      <c r="E39" s="54"/>
      <c r="F39" s="56"/>
      <c r="G39" s="56"/>
      <c r="H39" s="58"/>
      <c r="I39" s="43"/>
    </row>
    <row r="40" spans="1:12" ht="20.100000000000001" customHeight="1" x14ac:dyDescent="0.3">
      <c r="A40" s="30"/>
      <c r="B40" s="88"/>
      <c r="C40" s="43"/>
      <c r="D40" s="43"/>
      <c r="E40" s="54"/>
      <c r="F40" s="56"/>
      <c r="G40" s="56"/>
      <c r="H40" s="58"/>
      <c r="I40" s="43"/>
    </row>
    <row r="41" spans="1:12" ht="20.100000000000001" customHeight="1" x14ac:dyDescent="0.3">
      <c r="A41" s="30"/>
      <c r="B41" s="88"/>
      <c r="C41" s="43"/>
      <c r="D41" s="43"/>
      <c r="E41" s="54"/>
      <c r="F41" s="56"/>
      <c r="G41" s="56"/>
      <c r="H41" s="58"/>
      <c r="I41" s="43"/>
    </row>
    <row r="42" spans="1:12" ht="20.100000000000001" customHeight="1" x14ac:dyDescent="0.3">
      <c r="A42" s="30"/>
      <c r="B42" s="88"/>
      <c r="C42" s="43"/>
      <c r="D42" s="43"/>
      <c r="E42" s="54"/>
      <c r="F42" s="56"/>
      <c r="G42" s="56"/>
      <c r="H42" s="58"/>
      <c r="I42" s="43"/>
    </row>
    <row r="43" spans="1:12" ht="20.100000000000001" customHeight="1" x14ac:dyDescent="0.3">
      <c r="A43" s="30"/>
      <c r="B43" s="88"/>
      <c r="C43" s="43"/>
      <c r="D43" s="43"/>
      <c r="E43" s="54"/>
      <c r="F43" s="56"/>
      <c r="G43" s="56"/>
      <c r="H43" s="58"/>
      <c r="I43" s="43"/>
    </row>
    <row r="44" spans="1:12" ht="20.100000000000001" customHeight="1" x14ac:dyDescent="0.3">
      <c r="A44" s="30"/>
      <c r="B44" s="88"/>
      <c r="C44" s="43"/>
      <c r="D44" s="43"/>
      <c r="E44" s="54"/>
      <c r="F44" s="56"/>
      <c r="G44" s="56"/>
      <c r="H44" s="58"/>
      <c r="I44" s="43"/>
    </row>
    <row r="45" spans="1:12" ht="20.100000000000001" customHeight="1" x14ac:dyDescent="0.3">
      <c r="A45" s="30"/>
      <c r="B45" s="88"/>
      <c r="C45" s="43"/>
      <c r="D45" s="43"/>
      <c r="E45" s="54"/>
      <c r="F45" s="56"/>
      <c r="G45" s="56"/>
      <c r="H45" s="58"/>
      <c r="I45" s="43"/>
    </row>
    <row r="46" spans="1:12" ht="20.100000000000001" customHeight="1" x14ac:dyDescent="0.3">
      <c r="A46" s="30"/>
      <c r="B46" s="88"/>
      <c r="C46" s="43"/>
      <c r="D46" s="43"/>
      <c r="E46" s="54"/>
      <c r="F46" s="56"/>
      <c r="G46" s="56"/>
      <c r="H46" s="58"/>
      <c r="I46" s="43"/>
    </row>
    <row r="47" spans="1:12" ht="20.100000000000001" customHeight="1" x14ac:dyDescent="0.3">
      <c r="A47" s="30"/>
      <c r="B47" s="88"/>
      <c r="C47" s="43"/>
      <c r="D47" s="43"/>
      <c r="E47" s="54"/>
      <c r="F47" s="56"/>
      <c r="G47" s="43"/>
      <c r="H47" s="58"/>
      <c r="I47" s="43"/>
    </row>
    <row r="48" spans="1:12" ht="20.100000000000001" customHeight="1" x14ac:dyDescent="0.3">
      <c r="A48" s="30"/>
      <c r="B48" s="88"/>
      <c r="C48" s="43"/>
      <c r="D48" s="43"/>
      <c r="E48" s="54"/>
      <c r="F48" s="56"/>
      <c r="G48" s="43"/>
      <c r="H48" s="58"/>
      <c r="I48" s="43"/>
    </row>
    <row r="49" spans="1:9" ht="20.100000000000001" customHeight="1" x14ac:dyDescent="0.3">
      <c r="A49" s="30"/>
      <c r="B49" s="88"/>
      <c r="C49" s="43"/>
      <c r="D49" s="43"/>
      <c r="E49" s="54"/>
      <c r="F49" s="56"/>
      <c r="G49" s="43"/>
      <c r="H49" s="58"/>
      <c r="I49" s="43"/>
    </row>
    <row r="50" spans="1:9" ht="20.100000000000001" customHeight="1" x14ac:dyDescent="0.3">
      <c r="A50" s="30"/>
      <c r="B50" s="30"/>
      <c r="C50" s="57"/>
      <c r="D50" s="58"/>
      <c r="E50" s="54"/>
      <c r="F50" s="54"/>
      <c r="G50" s="58"/>
      <c r="H50" s="58"/>
      <c r="I50" s="43"/>
    </row>
    <row r="51" spans="1:9" ht="20.100000000000001" customHeight="1" x14ac:dyDescent="0.3">
      <c r="A51" s="30"/>
      <c r="B51" s="30"/>
      <c r="C51" s="57"/>
      <c r="D51" s="58"/>
      <c r="E51" s="54"/>
      <c r="F51" s="54"/>
      <c r="G51" s="58"/>
      <c r="H51" s="58"/>
      <c r="I51" s="43"/>
    </row>
    <row r="52" spans="1:9" ht="20.100000000000001" customHeight="1" x14ac:dyDescent="0.3">
      <c r="A52" s="30"/>
      <c r="B52" s="30"/>
      <c r="C52" s="57"/>
      <c r="D52" s="58"/>
      <c r="E52" s="54"/>
      <c r="F52" s="54"/>
      <c r="G52" s="58"/>
      <c r="H52" s="58"/>
      <c r="I52" s="43"/>
    </row>
    <row r="53" spans="1:9" ht="20.100000000000001" customHeight="1" x14ac:dyDescent="0.3">
      <c r="A53" s="30"/>
      <c r="B53" s="30"/>
      <c r="C53" s="57"/>
      <c r="D53" s="58"/>
      <c r="E53" s="54"/>
      <c r="F53" s="54"/>
      <c r="G53" s="58"/>
      <c r="H53" s="58"/>
      <c r="I53" s="43"/>
    </row>
    <row r="54" spans="1:9" ht="20.100000000000001" customHeight="1" x14ac:dyDescent="0.3">
      <c r="A54" s="30"/>
      <c r="B54" s="30"/>
      <c r="C54" s="57"/>
      <c r="D54" s="58"/>
      <c r="E54" s="54"/>
      <c r="F54" s="54"/>
      <c r="G54" s="58"/>
      <c r="H54" s="58"/>
      <c r="I54" s="43"/>
    </row>
    <row r="55" spans="1:9" ht="20.100000000000001" customHeight="1" x14ac:dyDescent="0.3">
      <c r="A55" s="30"/>
      <c r="B55" s="30"/>
      <c r="C55" s="57"/>
      <c r="D55" s="58"/>
      <c r="E55" s="54"/>
      <c r="F55" s="54"/>
      <c r="G55" s="58"/>
      <c r="H55" s="58"/>
      <c r="I55" s="43"/>
    </row>
    <row r="56" spans="1:9" ht="20.100000000000001" customHeight="1" x14ac:dyDescent="0.3">
      <c r="A56" s="30"/>
      <c r="B56" s="30"/>
      <c r="C56" s="57"/>
      <c r="D56" s="58"/>
      <c r="E56" s="54"/>
      <c r="F56" s="54"/>
      <c r="G56" s="58"/>
      <c r="H56" s="58"/>
      <c r="I56" s="43"/>
    </row>
    <row r="57" spans="1:9" ht="20.100000000000001" customHeight="1" x14ac:dyDescent="0.3">
      <c r="A57" s="30"/>
      <c r="B57" s="30"/>
      <c r="C57" s="57"/>
      <c r="D57" s="58"/>
      <c r="E57" s="54"/>
      <c r="F57" s="54"/>
      <c r="G57" s="58"/>
      <c r="H57" s="58"/>
      <c r="I57" s="43"/>
    </row>
    <row r="58" spans="1:9" ht="20.100000000000001" customHeight="1" x14ac:dyDescent="0.3">
      <c r="A58" s="30"/>
      <c r="B58" s="30"/>
      <c r="C58" s="57"/>
      <c r="D58" s="58"/>
      <c r="E58" s="54"/>
      <c r="F58" s="54"/>
      <c r="G58" s="58"/>
      <c r="H58" s="58"/>
      <c r="I58" s="43"/>
    </row>
    <row r="59" spans="1:9" ht="20.100000000000001" customHeight="1" x14ac:dyDescent="0.3">
      <c r="A59" s="30"/>
      <c r="B59" s="30"/>
      <c r="C59" s="57"/>
      <c r="D59" s="58"/>
      <c r="E59" s="54"/>
      <c r="F59" s="54"/>
      <c r="G59" s="58"/>
      <c r="H59" s="58"/>
      <c r="I59" s="43"/>
    </row>
    <row r="60" spans="1:9" ht="20.100000000000001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9" ht="20.100000000000001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P61"/>
  <sheetViews>
    <sheetView zoomScale="55" zoomScaleNormal="55" workbookViewId="0">
      <selection activeCell="D16" sqref="D16"/>
    </sheetView>
  </sheetViews>
  <sheetFormatPr defaultRowHeight="20.100000000000001" customHeight="1" x14ac:dyDescent="0.25"/>
  <cols>
    <col min="1" max="1" width="6.5" style="2" customWidth="1"/>
    <col min="2" max="2" width="30.125" style="2" customWidth="1"/>
    <col min="3" max="3" width="16.75" style="2" customWidth="1"/>
    <col min="4" max="4" width="26.375" style="2" customWidth="1"/>
    <col min="5" max="5" width="9" style="2" customWidth="1"/>
    <col min="6" max="6" width="14.625" style="2" customWidth="1"/>
    <col min="7" max="7" width="18.625" style="2" customWidth="1"/>
    <col min="8" max="8" width="22.25" style="2" customWidth="1"/>
    <col min="9" max="9" width="43" style="2" customWidth="1"/>
    <col min="10" max="10" width="9" style="2"/>
    <col min="11" max="12" width="9" style="111"/>
    <col min="13" max="16384" width="9" style="2"/>
  </cols>
  <sheetData>
    <row r="2" spans="1:16" ht="20.100000000000001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105"/>
      <c r="K2" s="106"/>
      <c r="L2" s="106"/>
      <c r="M2" s="105"/>
      <c r="N2" s="105"/>
      <c r="O2" s="105"/>
      <c r="P2" s="105"/>
    </row>
    <row r="3" spans="1:16" ht="20.100000000000001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105"/>
      <c r="K3" s="106"/>
      <c r="L3" s="106"/>
      <c r="M3" s="105"/>
      <c r="N3" s="105"/>
      <c r="O3" s="105"/>
      <c r="P3" s="105"/>
    </row>
    <row r="4" spans="1:16" ht="20.100000000000001" customHeight="1" x14ac:dyDescent="0.35">
      <c r="A4" s="31"/>
      <c r="B4" s="107" t="s">
        <v>8</v>
      </c>
      <c r="C4" s="107"/>
      <c r="D4" s="108"/>
      <c r="E4" s="31"/>
      <c r="F4" s="31"/>
      <c r="G4" s="31"/>
      <c r="H4" s="22" t="s">
        <v>39</v>
      </c>
      <c r="I4" s="22">
        <v>3</v>
      </c>
      <c r="J4" s="105"/>
      <c r="K4" s="106"/>
      <c r="L4" s="106"/>
      <c r="M4" s="105"/>
      <c r="N4" s="105"/>
      <c r="O4" s="105"/>
      <c r="P4" s="105"/>
    </row>
    <row r="5" spans="1:16" ht="20.100000000000001" customHeight="1" x14ac:dyDescent="0.35">
      <c r="A5" s="31"/>
      <c r="B5" s="107" t="s">
        <v>9</v>
      </c>
      <c r="C5" s="107"/>
      <c r="D5" s="109"/>
      <c r="E5" s="31"/>
      <c r="F5" s="31"/>
      <c r="G5" s="31"/>
      <c r="H5" s="23" t="s">
        <v>40</v>
      </c>
      <c r="I5" s="23">
        <v>13</v>
      </c>
      <c r="J5" s="105"/>
      <c r="K5" s="106"/>
      <c r="L5" s="106"/>
      <c r="M5" s="105"/>
      <c r="N5" s="105"/>
      <c r="O5" s="105"/>
      <c r="P5" s="105"/>
    </row>
    <row r="6" spans="1:16" ht="20.100000000000001" customHeight="1" x14ac:dyDescent="0.35">
      <c r="A6" s="31"/>
      <c r="B6" s="107" t="s">
        <v>10</v>
      </c>
      <c r="C6" s="107"/>
      <c r="D6" s="110"/>
      <c r="E6" s="31"/>
      <c r="F6" s="31"/>
      <c r="G6" s="31"/>
      <c r="H6" s="31"/>
      <c r="I6" s="31"/>
      <c r="J6" s="105"/>
      <c r="K6" s="106"/>
      <c r="L6" s="106"/>
      <c r="M6" s="105"/>
      <c r="N6" s="105"/>
      <c r="O6" s="105"/>
      <c r="P6" s="105"/>
    </row>
    <row r="7" spans="1:16" ht="20.100000000000001" customHeight="1" x14ac:dyDescent="0.35">
      <c r="A7" s="31"/>
      <c r="B7" s="107" t="s">
        <v>21</v>
      </c>
      <c r="C7" s="107"/>
      <c r="D7" s="110"/>
      <c r="E7" s="31"/>
      <c r="F7" s="31"/>
      <c r="G7" s="31"/>
      <c r="H7" s="31"/>
      <c r="I7" s="31"/>
      <c r="J7" s="105"/>
      <c r="K7" s="106"/>
      <c r="L7" s="106"/>
      <c r="M7" s="105"/>
      <c r="N7" s="105"/>
      <c r="O7" s="105"/>
      <c r="P7" s="105"/>
    </row>
    <row r="9" spans="1:16" ht="20.100000000000001" customHeight="1" x14ac:dyDescent="0.25">
      <c r="A9" s="78" t="s">
        <v>7</v>
      </c>
      <c r="B9" s="78" t="s">
        <v>3</v>
      </c>
      <c r="C9" s="82" t="s">
        <v>6</v>
      </c>
      <c r="D9" s="83"/>
      <c r="E9" s="78" t="s">
        <v>0</v>
      </c>
      <c r="F9" s="78" t="s">
        <v>4</v>
      </c>
      <c r="G9" s="78" t="s">
        <v>1</v>
      </c>
      <c r="H9" s="78" t="s">
        <v>11</v>
      </c>
      <c r="I9" s="78" t="s">
        <v>5</v>
      </c>
    </row>
    <row r="10" spans="1:16" ht="20.100000000000001" customHeight="1" x14ac:dyDescent="0.3">
      <c r="A10" s="29">
        <v>1</v>
      </c>
      <c r="B10" s="29" t="s">
        <v>64</v>
      </c>
      <c r="C10" s="37" t="s">
        <v>186</v>
      </c>
      <c r="D10" s="37" t="s">
        <v>108</v>
      </c>
      <c r="E10" s="37">
        <v>7</v>
      </c>
      <c r="F10" s="37">
        <v>87</v>
      </c>
      <c r="G10" s="37">
        <v>100</v>
      </c>
      <c r="H10" s="37" t="s">
        <v>96</v>
      </c>
      <c r="I10" s="37" t="s">
        <v>66</v>
      </c>
      <c r="K10" s="111">
        <f>IF(H10="ПРИЗЁР",1,0)</f>
        <v>0</v>
      </c>
      <c r="L10" s="111">
        <f>IF(H10="ПОБЕДИТЕЛЬ",1,0)</f>
        <v>0</v>
      </c>
    </row>
    <row r="11" spans="1:16" ht="20.100000000000001" customHeight="1" x14ac:dyDescent="0.3">
      <c r="A11" s="29">
        <v>2</v>
      </c>
      <c r="B11" s="29" t="s">
        <v>64</v>
      </c>
      <c r="C11" s="37" t="s">
        <v>316</v>
      </c>
      <c r="D11" s="37" t="s">
        <v>389</v>
      </c>
      <c r="E11" s="37">
        <v>7</v>
      </c>
      <c r="F11" s="37">
        <v>94</v>
      </c>
      <c r="G11" s="37">
        <v>100</v>
      </c>
      <c r="H11" s="37" t="s">
        <v>95</v>
      </c>
      <c r="I11" s="37" t="s">
        <v>66</v>
      </c>
      <c r="K11" s="111">
        <f t="shared" ref="K11:K25" si="0">IF(H11="ПРИЗЁР",1,0)</f>
        <v>0</v>
      </c>
      <c r="L11" s="111">
        <f t="shared" ref="L11:L25" si="1">IF(H11="ПОБЕДИТЕЛЬ",1,0)</f>
        <v>1</v>
      </c>
    </row>
    <row r="12" spans="1:16" ht="20.100000000000001" customHeight="1" x14ac:dyDescent="0.3">
      <c r="A12" s="29">
        <v>3</v>
      </c>
      <c r="B12" s="29" t="s">
        <v>64</v>
      </c>
      <c r="C12" s="37" t="s">
        <v>145</v>
      </c>
      <c r="D12" s="37" t="s">
        <v>70</v>
      </c>
      <c r="E12" s="37">
        <v>7</v>
      </c>
      <c r="F12" s="37">
        <v>90</v>
      </c>
      <c r="G12" s="37">
        <v>100</v>
      </c>
      <c r="H12" s="37" t="s">
        <v>96</v>
      </c>
      <c r="I12" s="37" t="s">
        <v>66</v>
      </c>
      <c r="K12" s="111">
        <f t="shared" si="0"/>
        <v>0</v>
      </c>
      <c r="L12" s="111">
        <f t="shared" si="1"/>
        <v>0</v>
      </c>
    </row>
    <row r="13" spans="1:16" ht="20.100000000000001" customHeight="1" x14ac:dyDescent="0.3">
      <c r="A13" s="29">
        <v>4</v>
      </c>
      <c r="B13" s="29" t="s">
        <v>64</v>
      </c>
      <c r="C13" s="37" t="s">
        <v>390</v>
      </c>
      <c r="D13" s="37" t="s">
        <v>130</v>
      </c>
      <c r="E13" s="37">
        <v>7</v>
      </c>
      <c r="F13" s="37">
        <v>92</v>
      </c>
      <c r="G13" s="37">
        <v>100</v>
      </c>
      <c r="H13" s="37" t="s">
        <v>96</v>
      </c>
      <c r="I13" s="37" t="s">
        <v>66</v>
      </c>
      <c r="K13" s="111">
        <f t="shared" si="0"/>
        <v>0</v>
      </c>
      <c r="L13" s="111">
        <f t="shared" si="1"/>
        <v>0</v>
      </c>
    </row>
    <row r="14" spans="1:16" ht="20.100000000000001" customHeight="1" x14ac:dyDescent="0.3">
      <c r="A14" s="29">
        <v>5</v>
      </c>
      <c r="B14" s="29" t="s">
        <v>64</v>
      </c>
      <c r="C14" s="37" t="s">
        <v>391</v>
      </c>
      <c r="D14" s="37" t="s">
        <v>392</v>
      </c>
      <c r="E14" s="37">
        <v>7</v>
      </c>
      <c r="F14" s="37">
        <v>90</v>
      </c>
      <c r="G14" s="37">
        <v>100</v>
      </c>
      <c r="H14" s="37" t="s">
        <v>96</v>
      </c>
      <c r="I14" s="37" t="s">
        <v>66</v>
      </c>
      <c r="K14" s="111">
        <f t="shared" si="0"/>
        <v>0</v>
      </c>
      <c r="L14" s="111">
        <f t="shared" si="1"/>
        <v>0</v>
      </c>
    </row>
    <row r="15" spans="1:16" ht="20.100000000000001" customHeight="1" x14ac:dyDescent="0.3">
      <c r="A15" s="29">
        <v>6</v>
      </c>
      <c r="B15" s="29" t="s">
        <v>64</v>
      </c>
      <c r="C15" s="37" t="s">
        <v>286</v>
      </c>
      <c r="D15" s="37" t="s">
        <v>393</v>
      </c>
      <c r="E15" s="37">
        <v>7</v>
      </c>
      <c r="F15" s="37">
        <v>92</v>
      </c>
      <c r="G15" s="37">
        <v>100</v>
      </c>
      <c r="H15" s="37" t="s">
        <v>96</v>
      </c>
      <c r="I15" s="37" t="s">
        <v>65</v>
      </c>
      <c r="K15" s="111">
        <f t="shared" si="0"/>
        <v>0</v>
      </c>
      <c r="L15" s="111">
        <f t="shared" si="1"/>
        <v>0</v>
      </c>
    </row>
    <row r="16" spans="1:16" ht="20.100000000000001" customHeight="1" x14ac:dyDescent="0.3">
      <c r="A16" s="29">
        <v>7</v>
      </c>
      <c r="B16" s="29" t="s">
        <v>64</v>
      </c>
      <c r="C16" s="37" t="s">
        <v>143</v>
      </c>
      <c r="D16" s="37" t="s">
        <v>130</v>
      </c>
      <c r="E16" s="37">
        <v>7</v>
      </c>
      <c r="F16" s="37">
        <v>93</v>
      </c>
      <c r="G16" s="37">
        <v>100</v>
      </c>
      <c r="H16" s="37" t="s">
        <v>96</v>
      </c>
      <c r="I16" s="37" t="s">
        <v>65</v>
      </c>
      <c r="K16" s="111">
        <f t="shared" si="0"/>
        <v>0</v>
      </c>
      <c r="L16" s="111">
        <f t="shared" si="1"/>
        <v>0</v>
      </c>
    </row>
    <row r="17" spans="1:12" ht="20.100000000000001" customHeight="1" x14ac:dyDescent="0.3">
      <c r="A17" s="29">
        <v>8</v>
      </c>
      <c r="B17" s="29" t="s">
        <v>64</v>
      </c>
      <c r="C17" s="37" t="s">
        <v>149</v>
      </c>
      <c r="D17" s="37" t="s">
        <v>394</v>
      </c>
      <c r="E17" s="37">
        <v>7</v>
      </c>
      <c r="F17" s="37">
        <v>91</v>
      </c>
      <c r="G17" s="37">
        <v>100</v>
      </c>
      <c r="H17" s="37" t="s">
        <v>96</v>
      </c>
      <c r="I17" s="37" t="s">
        <v>65</v>
      </c>
      <c r="K17" s="111">
        <f t="shared" si="0"/>
        <v>0</v>
      </c>
      <c r="L17" s="111">
        <f t="shared" si="1"/>
        <v>0</v>
      </c>
    </row>
    <row r="18" spans="1:12" ht="20.100000000000001" customHeight="1" x14ac:dyDescent="0.3">
      <c r="A18" s="29">
        <v>9</v>
      </c>
      <c r="B18" s="29" t="s">
        <v>64</v>
      </c>
      <c r="C18" s="37" t="s">
        <v>263</v>
      </c>
      <c r="D18" s="37" t="s">
        <v>395</v>
      </c>
      <c r="E18" s="37">
        <v>9</v>
      </c>
      <c r="F18" s="37">
        <v>97</v>
      </c>
      <c r="G18" s="37">
        <v>100</v>
      </c>
      <c r="H18" s="37" t="s">
        <v>95</v>
      </c>
      <c r="I18" s="37" t="s">
        <v>65</v>
      </c>
      <c r="K18" s="111">
        <f t="shared" si="0"/>
        <v>0</v>
      </c>
      <c r="L18" s="111">
        <f t="shared" si="1"/>
        <v>1</v>
      </c>
    </row>
    <row r="19" spans="1:12" ht="20.100000000000001" customHeight="1" x14ac:dyDescent="0.3">
      <c r="A19" s="29">
        <v>10</v>
      </c>
      <c r="B19" s="29" t="s">
        <v>64</v>
      </c>
      <c r="C19" s="37" t="s">
        <v>396</v>
      </c>
      <c r="D19" s="37" t="s">
        <v>106</v>
      </c>
      <c r="E19" s="37">
        <v>9</v>
      </c>
      <c r="F19" s="37">
        <v>95</v>
      </c>
      <c r="G19" s="37">
        <v>100</v>
      </c>
      <c r="H19" s="37" t="s">
        <v>95</v>
      </c>
      <c r="I19" s="37" t="s">
        <v>66</v>
      </c>
      <c r="K19" s="111">
        <f t="shared" si="0"/>
        <v>0</v>
      </c>
      <c r="L19" s="111">
        <f t="shared" si="1"/>
        <v>1</v>
      </c>
    </row>
    <row r="20" spans="1:12" ht="20.100000000000001" customHeight="1" x14ac:dyDescent="0.3">
      <c r="A20" s="29">
        <v>11</v>
      </c>
      <c r="B20" s="29" t="s">
        <v>64</v>
      </c>
      <c r="C20" s="37" t="s">
        <v>194</v>
      </c>
      <c r="D20" s="37" t="s">
        <v>397</v>
      </c>
      <c r="E20" s="37">
        <v>9</v>
      </c>
      <c r="F20" s="37">
        <v>93</v>
      </c>
      <c r="G20" s="37">
        <v>100</v>
      </c>
      <c r="H20" s="37" t="s">
        <v>96</v>
      </c>
      <c r="I20" s="37" t="s">
        <v>66</v>
      </c>
      <c r="K20" s="111">
        <f t="shared" si="0"/>
        <v>0</v>
      </c>
      <c r="L20" s="111">
        <f t="shared" si="1"/>
        <v>0</v>
      </c>
    </row>
    <row r="21" spans="1:12" ht="20.100000000000001" customHeight="1" x14ac:dyDescent="0.3">
      <c r="A21" s="29">
        <v>12</v>
      </c>
      <c r="B21" s="29" t="s">
        <v>64</v>
      </c>
      <c r="C21" s="37" t="s">
        <v>398</v>
      </c>
      <c r="D21" s="37" t="s">
        <v>399</v>
      </c>
      <c r="E21" s="37">
        <v>8</v>
      </c>
      <c r="F21" s="37">
        <v>90</v>
      </c>
      <c r="G21" s="37">
        <v>100</v>
      </c>
      <c r="H21" s="37" t="s">
        <v>96</v>
      </c>
      <c r="I21" s="37" t="s">
        <v>65</v>
      </c>
      <c r="K21" s="111">
        <f t="shared" si="0"/>
        <v>0</v>
      </c>
      <c r="L21" s="111">
        <f t="shared" si="1"/>
        <v>0</v>
      </c>
    </row>
    <row r="22" spans="1:12" ht="20.100000000000001" customHeight="1" x14ac:dyDescent="0.3">
      <c r="A22" s="29">
        <v>13</v>
      </c>
      <c r="B22" s="29" t="s">
        <v>64</v>
      </c>
      <c r="C22" s="37" t="s">
        <v>212</v>
      </c>
      <c r="D22" s="37" t="s">
        <v>400</v>
      </c>
      <c r="E22" s="37">
        <v>9</v>
      </c>
      <c r="F22" s="37">
        <v>89</v>
      </c>
      <c r="G22" s="37">
        <v>100</v>
      </c>
      <c r="H22" s="37" t="s">
        <v>96</v>
      </c>
      <c r="I22" s="37" t="s">
        <v>65</v>
      </c>
      <c r="K22" s="111">
        <f t="shared" si="0"/>
        <v>0</v>
      </c>
      <c r="L22" s="111">
        <f t="shared" si="1"/>
        <v>0</v>
      </c>
    </row>
    <row r="23" spans="1:12" ht="20.100000000000001" customHeight="1" x14ac:dyDescent="0.3">
      <c r="A23" s="29">
        <v>14</v>
      </c>
      <c r="B23" s="29" t="s">
        <v>64</v>
      </c>
      <c r="C23" s="37" t="s">
        <v>401</v>
      </c>
      <c r="D23" s="37" t="s">
        <v>402</v>
      </c>
      <c r="E23" s="37">
        <v>7</v>
      </c>
      <c r="F23" s="37">
        <v>89</v>
      </c>
      <c r="G23" s="37">
        <v>100</v>
      </c>
      <c r="H23" s="37" t="s">
        <v>96</v>
      </c>
      <c r="I23" s="37" t="s">
        <v>66</v>
      </c>
      <c r="K23" s="111">
        <f t="shared" si="0"/>
        <v>0</v>
      </c>
      <c r="L23" s="111">
        <f t="shared" si="1"/>
        <v>0</v>
      </c>
    </row>
    <row r="24" spans="1:12" ht="20.100000000000001" customHeight="1" x14ac:dyDescent="0.3">
      <c r="A24" s="29">
        <v>15</v>
      </c>
      <c r="B24" s="29" t="s">
        <v>64</v>
      </c>
      <c r="C24" s="37" t="s">
        <v>277</v>
      </c>
      <c r="D24" s="37" t="s">
        <v>403</v>
      </c>
      <c r="E24" s="37">
        <v>10</v>
      </c>
      <c r="F24" s="37">
        <v>90</v>
      </c>
      <c r="G24" s="37">
        <v>100</v>
      </c>
      <c r="H24" s="37" t="s">
        <v>96</v>
      </c>
      <c r="I24" s="37" t="s">
        <v>66</v>
      </c>
      <c r="K24" s="111">
        <f t="shared" si="0"/>
        <v>0</v>
      </c>
      <c r="L24" s="111">
        <f t="shared" si="1"/>
        <v>0</v>
      </c>
    </row>
    <row r="25" spans="1:12" ht="20.100000000000001" customHeight="1" x14ac:dyDescent="0.3">
      <c r="A25" s="88"/>
      <c r="B25" s="88"/>
      <c r="C25" s="58"/>
      <c r="D25" s="58"/>
      <c r="E25" s="58"/>
      <c r="F25" s="58"/>
      <c r="G25" s="58"/>
      <c r="H25" s="58"/>
      <c r="I25" s="58"/>
      <c r="K25" s="111">
        <f t="shared" si="0"/>
        <v>0</v>
      </c>
      <c r="L25" s="111">
        <f t="shared" si="1"/>
        <v>0</v>
      </c>
    </row>
    <row r="26" spans="1:12" ht="20.100000000000001" customHeight="1" x14ac:dyDescent="0.3">
      <c r="A26" s="88"/>
      <c r="B26" s="88"/>
      <c r="C26" s="58"/>
      <c r="D26" s="58"/>
      <c r="E26" s="58"/>
      <c r="F26" s="58"/>
      <c r="G26" s="58"/>
      <c r="H26" s="58"/>
      <c r="I26" s="58"/>
      <c r="K26" s="111">
        <f>IF(H26="ПРИЗЁР",1,0)</f>
        <v>0</v>
      </c>
      <c r="L26" s="111">
        <f>IF(H26="ПОБЕДИТЕЛЬ",1,0)</f>
        <v>0</v>
      </c>
    </row>
    <row r="27" spans="1:12" ht="20.100000000000001" customHeight="1" x14ac:dyDescent="0.3">
      <c r="A27" s="88"/>
      <c r="B27" s="88"/>
      <c r="C27" s="58"/>
      <c r="D27" s="58"/>
      <c r="E27" s="58"/>
      <c r="F27" s="58"/>
      <c r="G27" s="58"/>
      <c r="H27" s="58"/>
      <c r="I27" s="58"/>
      <c r="K27" s="111">
        <f>IF(H27="ПРИЗЁР",1,0)</f>
        <v>0</v>
      </c>
      <c r="L27" s="111">
        <f>IF(H27="ПОБЕДИТЕЛЬ",1,0)</f>
        <v>0</v>
      </c>
    </row>
    <row r="28" spans="1:12" ht="20.100000000000001" customHeight="1" x14ac:dyDescent="0.3">
      <c r="A28" s="88"/>
      <c r="B28" s="88"/>
      <c r="C28" s="58"/>
      <c r="D28" s="58"/>
      <c r="E28" s="58"/>
      <c r="F28" s="58"/>
      <c r="G28" s="58"/>
      <c r="H28" s="58"/>
      <c r="I28" s="58"/>
      <c r="K28" s="111">
        <f>IF(H28="ПРИЗЁР",1,0)</f>
        <v>0</v>
      </c>
      <c r="L28" s="111">
        <f>IF(H28="ПОБЕДИТЕЛЬ",1,0)</f>
        <v>0</v>
      </c>
    </row>
    <row r="29" spans="1:12" ht="20.100000000000001" customHeight="1" x14ac:dyDescent="0.3">
      <c r="A29" s="88"/>
      <c r="B29" s="88"/>
      <c r="C29" s="58"/>
      <c r="D29" s="58"/>
      <c r="E29" s="58"/>
      <c r="F29" s="58"/>
      <c r="G29" s="58"/>
      <c r="H29" s="58"/>
      <c r="I29" s="58"/>
      <c r="K29" s="111">
        <f>IF(H29="ПРИЗЁР",1,0)</f>
        <v>0</v>
      </c>
      <c r="L29" s="111">
        <f>IF(H29="ПОБЕДИТЕЛЬ",1,0)</f>
        <v>0</v>
      </c>
    </row>
    <row r="30" spans="1:12" ht="20.100000000000001" customHeight="1" x14ac:dyDescent="0.3">
      <c r="A30" s="88"/>
      <c r="B30" s="88"/>
      <c r="C30" s="58"/>
      <c r="D30" s="58"/>
      <c r="E30" s="58"/>
      <c r="F30" s="58"/>
      <c r="G30" s="58"/>
      <c r="H30" s="58"/>
      <c r="I30" s="58"/>
      <c r="K30" s="111">
        <f>IF(H30="ПРИЗЁР",1,0)</f>
        <v>0</v>
      </c>
      <c r="L30" s="111">
        <f>IF(H30="ПОБЕДИТЕЛЬ",1,0)</f>
        <v>0</v>
      </c>
    </row>
    <row r="31" spans="1:12" ht="20.100000000000001" customHeight="1" x14ac:dyDescent="0.3">
      <c r="A31" s="88"/>
      <c r="B31" s="88"/>
      <c r="C31" s="58"/>
      <c r="D31" s="58"/>
      <c r="E31" s="58"/>
      <c r="F31" s="58"/>
      <c r="G31" s="58"/>
      <c r="H31" s="58"/>
      <c r="I31" s="58"/>
      <c r="K31" s="111">
        <f>IF(H31="ПРИЗЁР",1,0)</f>
        <v>0</v>
      </c>
      <c r="L31" s="111">
        <f>IF(H31="ПОБЕДИТЕЛЬ",1,0)</f>
        <v>0</v>
      </c>
    </row>
    <row r="32" spans="1:12" ht="20.100000000000001" customHeight="1" x14ac:dyDescent="0.3">
      <c r="A32" s="88"/>
      <c r="B32" s="88"/>
      <c r="C32" s="58"/>
      <c r="D32" s="58"/>
      <c r="E32" s="58"/>
      <c r="F32" s="58"/>
      <c r="G32" s="58"/>
      <c r="H32" s="58"/>
      <c r="I32" s="58"/>
      <c r="K32" s="111">
        <f>IF(H32="ПРИЗЁР",1,0)</f>
        <v>0</v>
      </c>
      <c r="L32" s="111">
        <f>IF(H32="ПОБЕДИТЕЛЬ",1,0)</f>
        <v>0</v>
      </c>
    </row>
    <row r="33" spans="1:12" ht="20.100000000000001" customHeight="1" x14ac:dyDescent="0.3">
      <c r="A33" s="88"/>
      <c r="B33" s="88"/>
      <c r="C33" s="58"/>
      <c r="D33" s="58"/>
      <c r="E33" s="58"/>
      <c r="F33" s="58"/>
      <c r="G33" s="58"/>
      <c r="H33" s="58"/>
      <c r="I33" s="58"/>
      <c r="K33" s="111">
        <f>IF(H33="ПРИЗЁР",1,0)</f>
        <v>0</v>
      </c>
      <c r="L33" s="111">
        <f>IF(H33="ПОБЕДИТЕЛЬ",1,0)</f>
        <v>0</v>
      </c>
    </row>
    <row r="34" spans="1:12" ht="20.100000000000001" customHeight="1" x14ac:dyDescent="0.3">
      <c r="A34" s="88"/>
      <c r="B34" s="88"/>
      <c r="C34" s="58"/>
      <c r="D34" s="58"/>
      <c r="E34" s="58"/>
      <c r="F34" s="58"/>
      <c r="G34" s="58"/>
      <c r="H34" s="58"/>
      <c r="I34" s="58"/>
      <c r="K34" s="111">
        <f>IF(H34="ПРИЗЁР",1,0)</f>
        <v>0</v>
      </c>
      <c r="L34" s="111">
        <f>IF(H34="ПОБЕДИТЕЛЬ",1,0)</f>
        <v>0</v>
      </c>
    </row>
    <row r="35" spans="1:12" ht="20.100000000000001" customHeight="1" x14ac:dyDescent="0.3">
      <c r="A35" s="88"/>
      <c r="B35" s="88"/>
      <c r="C35" s="58"/>
      <c r="D35" s="58"/>
      <c r="E35" s="58"/>
      <c r="F35" s="58"/>
      <c r="G35" s="58"/>
      <c r="H35" s="58"/>
      <c r="I35" s="58"/>
      <c r="K35" s="111">
        <f>IF(H35="ПРИЗЁР",1,0)</f>
        <v>0</v>
      </c>
      <c r="L35" s="111">
        <f>IF(H35="ПОБЕДИТЕЛЬ",1,0)</f>
        <v>0</v>
      </c>
    </row>
    <row r="36" spans="1:12" ht="20.100000000000001" customHeight="1" x14ac:dyDescent="0.3">
      <c r="A36" s="88"/>
      <c r="B36" s="88"/>
      <c r="C36" s="58"/>
      <c r="D36" s="58"/>
      <c r="E36" s="58"/>
      <c r="F36" s="58"/>
      <c r="G36" s="58"/>
      <c r="H36" s="58"/>
      <c r="I36" s="58"/>
      <c r="K36" s="111">
        <f>IF(H36="ПРИЗЁР",1,0)</f>
        <v>0</v>
      </c>
      <c r="L36" s="111">
        <f>IF(H36="ПОБЕДИТЕЛЬ",1,0)</f>
        <v>0</v>
      </c>
    </row>
    <row r="37" spans="1:12" ht="20.100000000000001" customHeight="1" x14ac:dyDescent="0.3">
      <c r="A37" s="88"/>
      <c r="B37" s="88"/>
      <c r="C37" s="58"/>
      <c r="D37" s="58"/>
      <c r="E37" s="58"/>
      <c r="F37" s="58"/>
      <c r="G37" s="58"/>
      <c r="H37" s="58"/>
      <c r="I37" s="58"/>
      <c r="K37" s="111">
        <f>IF(H37="ПРИЗЁР",1,0)</f>
        <v>0</v>
      </c>
      <c r="L37" s="111">
        <f>IF(H37="ПОБЕДИТЕЛЬ",1,0)</f>
        <v>0</v>
      </c>
    </row>
    <row r="38" spans="1:12" ht="20.100000000000001" customHeight="1" x14ac:dyDescent="0.3">
      <c r="A38" s="88"/>
      <c r="B38" s="88"/>
      <c r="C38" s="58"/>
      <c r="D38" s="58"/>
      <c r="E38" s="58"/>
      <c r="F38" s="58"/>
      <c r="G38" s="58"/>
      <c r="H38" s="58"/>
      <c r="I38" s="58"/>
    </row>
    <row r="39" spans="1:12" ht="20.100000000000001" customHeight="1" x14ac:dyDescent="0.3">
      <c r="A39" s="88"/>
      <c r="B39" s="88"/>
      <c r="C39" s="58"/>
      <c r="D39" s="58"/>
      <c r="E39" s="58"/>
      <c r="F39" s="58"/>
      <c r="G39" s="58"/>
      <c r="H39" s="58"/>
      <c r="I39" s="58"/>
    </row>
    <row r="40" spans="1:12" ht="20.100000000000001" customHeight="1" x14ac:dyDescent="0.3">
      <c r="A40" s="88"/>
      <c r="B40" s="88"/>
      <c r="C40" s="58"/>
      <c r="D40" s="58"/>
      <c r="E40" s="58"/>
      <c r="F40" s="58"/>
      <c r="G40" s="58"/>
      <c r="H40" s="58"/>
      <c r="I40" s="58"/>
    </row>
    <row r="41" spans="1:12" ht="20.100000000000001" customHeight="1" x14ac:dyDescent="0.3">
      <c r="A41" s="88"/>
      <c r="B41" s="88"/>
      <c r="C41" s="58"/>
      <c r="D41" s="58"/>
      <c r="E41" s="58"/>
      <c r="F41" s="58"/>
      <c r="G41" s="58"/>
      <c r="H41" s="58"/>
      <c r="I41" s="58"/>
    </row>
    <row r="42" spans="1:12" ht="20.100000000000001" customHeight="1" x14ac:dyDescent="0.3">
      <c r="A42" s="88"/>
      <c r="B42" s="88"/>
      <c r="C42" s="58"/>
      <c r="D42" s="58"/>
      <c r="E42" s="58"/>
      <c r="F42" s="58"/>
      <c r="G42" s="58"/>
      <c r="H42" s="58"/>
      <c r="I42" s="58"/>
    </row>
    <row r="43" spans="1:12" ht="20.100000000000001" customHeight="1" x14ac:dyDescent="0.3">
      <c r="A43" s="88"/>
      <c r="B43" s="88"/>
      <c r="C43" s="58"/>
      <c r="D43" s="58"/>
      <c r="E43" s="58"/>
      <c r="F43" s="58"/>
      <c r="G43" s="58"/>
      <c r="H43" s="58"/>
      <c r="I43" s="58"/>
    </row>
    <row r="44" spans="1:12" ht="20.100000000000001" customHeight="1" x14ac:dyDescent="0.3">
      <c r="A44" s="88"/>
      <c r="B44" s="88"/>
      <c r="C44" s="58"/>
      <c r="D44" s="58"/>
      <c r="E44" s="58"/>
      <c r="F44" s="58"/>
      <c r="G44" s="58"/>
      <c r="H44" s="58"/>
      <c r="I44" s="58"/>
    </row>
    <row r="45" spans="1:12" ht="20.100000000000001" customHeight="1" x14ac:dyDescent="0.3">
      <c r="A45" s="88"/>
      <c r="B45" s="88"/>
      <c r="C45" s="58"/>
      <c r="D45" s="58"/>
      <c r="E45" s="58"/>
      <c r="F45" s="58"/>
      <c r="G45" s="58"/>
      <c r="H45" s="58"/>
      <c r="I45" s="58"/>
    </row>
    <row r="46" spans="1:12" ht="20.100000000000001" customHeight="1" x14ac:dyDescent="0.3">
      <c r="A46" s="88"/>
      <c r="B46" s="88"/>
      <c r="C46" s="58"/>
      <c r="D46" s="58"/>
      <c r="E46" s="58"/>
      <c r="F46" s="58"/>
      <c r="G46" s="58"/>
      <c r="H46" s="58"/>
      <c r="I46" s="58"/>
    </row>
    <row r="47" spans="1:12" ht="20.100000000000001" customHeight="1" x14ac:dyDescent="0.3">
      <c r="A47" s="88"/>
      <c r="B47" s="88"/>
      <c r="C47" s="58"/>
      <c r="D47" s="58"/>
      <c r="E47" s="58"/>
      <c r="F47" s="58"/>
      <c r="G47" s="58"/>
      <c r="H47" s="58"/>
      <c r="I47" s="58"/>
    </row>
    <row r="48" spans="1:12" ht="20.100000000000001" customHeight="1" x14ac:dyDescent="0.3">
      <c r="A48" s="88"/>
      <c r="B48" s="88"/>
      <c r="C48" s="58"/>
      <c r="D48" s="58"/>
      <c r="E48" s="58"/>
      <c r="F48" s="58"/>
      <c r="G48" s="58"/>
      <c r="H48" s="58"/>
      <c r="I48" s="58"/>
    </row>
    <row r="49" spans="1:9" ht="20.100000000000001" customHeight="1" x14ac:dyDescent="0.3">
      <c r="A49" s="88"/>
      <c r="B49" s="88"/>
      <c r="C49" s="58"/>
      <c r="D49" s="58"/>
      <c r="E49" s="58"/>
      <c r="F49" s="58"/>
      <c r="G49" s="58"/>
      <c r="H49" s="58"/>
      <c r="I49" s="58"/>
    </row>
    <row r="50" spans="1:9" ht="20.100000000000001" customHeight="1" x14ac:dyDescent="0.3">
      <c r="A50" s="88"/>
      <c r="B50" s="88"/>
      <c r="C50" s="55"/>
      <c r="D50" s="58"/>
      <c r="E50" s="58"/>
      <c r="F50" s="58"/>
      <c r="G50" s="58"/>
      <c r="H50" s="58"/>
      <c r="I50" s="58"/>
    </row>
    <row r="51" spans="1:9" ht="20.100000000000001" customHeight="1" x14ac:dyDescent="0.3">
      <c r="A51" s="88"/>
      <c r="B51" s="88"/>
      <c r="C51" s="55"/>
      <c r="D51" s="58"/>
      <c r="E51" s="58"/>
      <c r="F51" s="58"/>
      <c r="G51" s="58"/>
      <c r="H51" s="58"/>
      <c r="I51" s="58"/>
    </row>
    <row r="52" spans="1:9" ht="20.100000000000001" customHeight="1" x14ac:dyDescent="0.3">
      <c r="A52" s="88"/>
      <c r="B52" s="88"/>
      <c r="C52" s="55"/>
      <c r="D52" s="58"/>
      <c r="E52" s="58"/>
      <c r="F52" s="58"/>
      <c r="G52" s="58"/>
      <c r="H52" s="58"/>
      <c r="I52" s="58"/>
    </row>
    <row r="53" spans="1:9" ht="20.100000000000001" customHeight="1" x14ac:dyDescent="0.3">
      <c r="A53" s="88"/>
      <c r="B53" s="88"/>
      <c r="C53" s="55"/>
      <c r="D53" s="58"/>
      <c r="E53" s="58"/>
      <c r="F53" s="58"/>
      <c r="G53" s="58"/>
      <c r="H53" s="58"/>
      <c r="I53" s="58"/>
    </row>
    <row r="54" spans="1:9" ht="20.100000000000001" customHeight="1" x14ac:dyDescent="0.3">
      <c r="A54" s="88"/>
      <c r="B54" s="88"/>
      <c r="C54" s="55"/>
      <c r="D54" s="58"/>
      <c r="E54" s="58"/>
      <c r="F54" s="58"/>
      <c r="G54" s="58"/>
      <c r="H54" s="58"/>
      <c r="I54" s="58"/>
    </row>
    <row r="55" spans="1:9" ht="20.100000000000001" customHeight="1" x14ac:dyDescent="0.3">
      <c r="A55" s="88"/>
      <c r="B55" s="88"/>
      <c r="C55" s="55"/>
      <c r="D55" s="58"/>
      <c r="E55" s="58"/>
      <c r="F55" s="58"/>
      <c r="G55" s="58"/>
      <c r="H55" s="58"/>
      <c r="I55" s="58"/>
    </row>
    <row r="56" spans="1:9" ht="20.100000000000001" customHeight="1" x14ac:dyDescent="0.3">
      <c r="A56" s="88"/>
      <c r="B56" s="88"/>
      <c r="C56" s="55"/>
      <c r="D56" s="58"/>
      <c r="E56" s="58"/>
      <c r="F56" s="58"/>
      <c r="G56" s="58"/>
      <c r="H56" s="58"/>
      <c r="I56" s="58"/>
    </row>
    <row r="57" spans="1:9" ht="20.100000000000001" customHeight="1" x14ac:dyDescent="0.3">
      <c r="A57" s="88"/>
      <c r="B57" s="88"/>
      <c r="C57" s="55"/>
      <c r="D57" s="58"/>
      <c r="E57" s="58"/>
      <c r="F57" s="58"/>
      <c r="G57" s="58"/>
      <c r="H57" s="58"/>
      <c r="I57" s="58"/>
    </row>
    <row r="58" spans="1:9" ht="20.100000000000001" customHeight="1" x14ac:dyDescent="0.3">
      <c r="A58" s="88"/>
      <c r="B58" s="88"/>
      <c r="C58" s="55"/>
      <c r="D58" s="58"/>
      <c r="E58" s="58"/>
      <c r="F58" s="58"/>
      <c r="G58" s="58"/>
      <c r="H58" s="58"/>
      <c r="I58" s="58"/>
    </row>
    <row r="59" spans="1:9" ht="20.100000000000001" customHeight="1" x14ac:dyDescent="0.3">
      <c r="A59" s="88"/>
      <c r="B59" s="88"/>
      <c r="C59" s="55"/>
      <c r="D59" s="58"/>
      <c r="E59" s="58"/>
      <c r="F59" s="58"/>
      <c r="G59" s="58"/>
      <c r="H59" s="58"/>
      <c r="I59" s="58"/>
    </row>
    <row r="60" spans="1:9" ht="20.10000000000000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</row>
    <row r="61" spans="1:9" ht="20.100000000000001" customHeight="1" x14ac:dyDescent="0.25">
      <c r="A61" s="81"/>
      <c r="B61" s="81"/>
      <c r="C61" s="81"/>
      <c r="D61" s="81"/>
      <c r="E61" s="81"/>
      <c r="F61" s="81"/>
      <c r="G61" s="81"/>
      <c r="H61" s="81"/>
      <c r="I61" s="81"/>
    </row>
  </sheetData>
  <autoFilter ref="A9:I59">
    <sortState ref="A10:I59">
      <sortCondition ref="H9:H59"/>
    </sortState>
  </autoFilter>
  <mergeCells count="2">
    <mergeCell ref="A2:I2"/>
    <mergeCell ref="C9:D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ХИМИЯ</vt:lpstr>
      <vt:lpstr>Ист-Татарстана</vt:lpstr>
      <vt:lpstr>ТАТ.ЯЗ. (рус)</vt:lpstr>
      <vt:lpstr>Обществознание</vt:lpstr>
      <vt:lpstr>Геология</vt:lpstr>
      <vt:lpstr>Искусство</vt:lpstr>
      <vt:lpstr>Физика</vt:lpstr>
      <vt:lpstr>География</vt:lpstr>
      <vt:lpstr>Физкультура</vt:lpstr>
      <vt:lpstr>Экономика</vt:lpstr>
      <vt:lpstr>Экология</vt:lpstr>
      <vt:lpstr>Родная литература</vt:lpstr>
      <vt:lpstr>История</vt:lpstr>
      <vt:lpstr>Литература</vt:lpstr>
      <vt:lpstr>ТАТ.ЯЗ.</vt:lpstr>
      <vt:lpstr>АНГ.ЯЗ.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Техн</cp:lastModifiedBy>
  <cp:lastPrinted>2019-12-05T11:17:11Z</cp:lastPrinted>
  <dcterms:created xsi:type="dcterms:W3CDTF">2018-10-25T06:34:27Z</dcterms:created>
  <dcterms:modified xsi:type="dcterms:W3CDTF">2022-10-27T14:13:53Z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