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0" windowWidth="14355" windowHeight="5850" tabRatio="683" activeTab="1"/>
  </bookViews>
  <sheets>
    <sheet name="день1" sheetId="1" r:id="rId1"/>
    <sheet name="день2" sheetId="4" r:id="rId2"/>
    <sheet name="день3" sheetId="5" r:id="rId3"/>
    <sheet name="день4" sheetId="6" r:id="rId4"/>
    <sheet name="день5" sheetId="7" r:id="rId5"/>
    <sheet name="день6" sheetId="8" r:id="rId6"/>
    <sheet name="день7" sheetId="9" r:id="rId7"/>
    <sheet name="день8" sheetId="10" r:id="rId8"/>
    <sheet name="день9" sheetId="11" r:id="rId9"/>
    <sheet name="день10" sheetId="12" r:id="rId10"/>
    <sheet name="день11" sheetId="13" r:id="rId11"/>
    <sheet name="день12" sheetId="14" r:id="rId12"/>
    <sheet name="день13" sheetId="15" r:id="rId13"/>
    <sheet name="день14" sheetId="16" r:id="rId14"/>
  </sheets>
  <calcPr calcId="125725"/>
</workbook>
</file>

<file path=xl/calcChain.xml><?xml version="1.0" encoding="utf-8"?>
<calcChain xmlns="http://schemas.openxmlformats.org/spreadsheetml/2006/main">
  <c r="F33" i="5"/>
  <c r="G33"/>
  <c r="H33"/>
  <c r="I33"/>
  <c r="E33"/>
  <c r="F12" i="1"/>
  <c r="G12"/>
  <c r="H12"/>
  <c r="I12"/>
  <c r="E12"/>
  <c r="I30" i="15" l="1"/>
  <c r="H30"/>
  <c r="G30"/>
  <c r="F30"/>
  <c r="E30"/>
  <c r="I23"/>
  <c r="H23"/>
  <c r="G23"/>
  <c r="F23"/>
  <c r="E23"/>
  <c r="I33" i="12"/>
  <c r="H33"/>
  <c r="G33"/>
  <c r="F33"/>
  <c r="E33"/>
  <c r="I33" i="11"/>
  <c r="H33"/>
  <c r="G33"/>
  <c r="F33"/>
  <c r="E33"/>
  <c r="I32" i="9"/>
  <c r="H32"/>
  <c r="G32"/>
  <c r="F32"/>
  <c r="E32"/>
  <c r="I33" i="7"/>
  <c r="H33"/>
  <c r="G33"/>
  <c r="F33"/>
  <c r="E33"/>
  <c r="I30"/>
  <c r="H30"/>
  <c r="G30"/>
  <c r="F30"/>
  <c r="E30"/>
  <c r="I20" i="6"/>
  <c r="H20"/>
  <c r="G20"/>
  <c r="F20"/>
  <c r="E20"/>
  <c r="I11"/>
  <c r="H11"/>
  <c r="G11"/>
  <c r="F11"/>
  <c r="E11"/>
  <c r="I11" i="4" l="1"/>
  <c r="H11"/>
  <c r="G11"/>
  <c r="F11"/>
  <c r="E11"/>
  <c r="I23"/>
  <c r="H23"/>
  <c r="G23"/>
  <c r="F23"/>
  <c r="E23"/>
  <c r="I29"/>
  <c r="H29"/>
  <c r="G29"/>
  <c r="F29"/>
  <c r="E29"/>
  <c r="I32"/>
  <c r="H32"/>
  <c r="G32"/>
  <c r="F32"/>
  <c r="E32"/>
  <c r="I31" i="14"/>
  <c r="I20" i="10"/>
  <c r="I32" i="16" l="1"/>
  <c r="H32"/>
  <c r="G32"/>
  <c r="F32"/>
  <c r="E32"/>
  <c r="I29"/>
  <c r="I23"/>
  <c r="I20"/>
  <c r="I11"/>
  <c r="I33" i="15"/>
  <c r="I20"/>
  <c r="I11"/>
  <c r="I34" i="14"/>
  <c r="I24"/>
  <c r="I21"/>
  <c r="I13"/>
  <c r="I32" i="13"/>
  <c r="I29"/>
  <c r="I23"/>
  <c r="I20"/>
  <c r="I11"/>
  <c r="I30" i="12"/>
  <c r="I23"/>
  <c r="I20"/>
  <c r="I11"/>
  <c r="I30" i="11"/>
  <c r="I24"/>
  <c r="I21"/>
  <c r="I12"/>
  <c r="I33" i="10"/>
  <c r="I30"/>
  <c r="I23"/>
  <c r="I11"/>
  <c r="I29" i="9"/>
  <c r="I23"/>
  <c r="I20"/>
  <c r="I11"/>
  <c r="I32" i="8"/>
  <c r="I29"/>
  <c r="I23"/>
  <c r="I20"/>
  <c r="I11"/>
  <c r="I20" i="7"/>
  <c r="I11"/>
  <c r="I23"/>
  <c r="I32" i="6"/>
  <c r="I29"/>
  <c r="I23"/>
  <c r="I30" i="5"/>
  <c r="I23"/>
  <c r="I20"/>
  <c r="I11"/>
  <c r="I20" i="4"/>
  <c r="I33" i="1"/>
  <c r="I30"/>
  <c r="I21"/>
  <c r="H29" i="16"/>
  <c r="G29"/>
  <c r="F29"/>
  <c r="E29"/>
  <c r="H23"/>
  <c r="G23"/>
  <c r="F23"/>
  <c r="E23"/>
  <c r="D23"/>
  <c r="H20"/>
  <c r="G20"/>
  <c r="F20"/>
  <c r="E20"/>
  <c r="H11"/>
  <c r="G11"/>
  <c r="F11"/>
  <c r="E11"/>
  <c r="I34" i="15" l="1"/>
  <c r="I35" i="14"/>
  <c r="I34" i="10"/>
  <c r="I33" i="8"/>
  <c r="I33" i="13"/>
  <c r="I33" i="6"/>
  <c r="I34" i="12"/>
  <c r="I34" i="11"/>
  <c r="I33" i="9"/>
  <c r="I33" i="4"/>
  <c r="I34" i="5"/>
  <c r="I33" i="16"/>
  <c r="I34" i="7"/>
  <c r="H20" i="15"/>
  <c r="G20"/>
  <c r="F20"/>
  <c r="E20"/>
  <c r="H11"/>
  <c r="G11"/>
  <c r="F11"/>
  <c r="E11"/>
  <c r="H31" i="14"/>
  <c r="G31"/>
  <c r="F31"/>
  <c r="E31"/>
  <c r="H24"/>
  <c r="G24"/>
  <c r="F24"/>
  <c r="E24"/>
  <c r="H21"/>
  <c r="G21"/>
  <c r="F21"/>
  <c r="E21"/>
  <c r="H13"/>
  <c r="G13"/>
  <c r="F13"/>
  <c r="E13"/>
  <c r="H29" i="13"/>
  <c r="G29"/>
  <c r="F29"/>
  <c r="E29"/>
  <c r="H23"/>
  <c r="G23"/>
  <c r="F23"/>
  <c r="E23"/>
  <c r="H20"/>
  <c r="G20"/>
  <c r="F20"/>
  <c r="E20"/>
  <c r="H11"/>
  <c r="G11"/>
  <c r="F11"/>
  <c r="E11"/>
  <c r="H30" i="12"/>
  <c r="G30"/>
  <c r="F30"/>
  <c r="E30"/>
  <c r="H23"/>
  <c r="G23"/>
  <c r="F23"/>
  <c r="E23"/>
  <c r="H20"/>
  <c r="G20"/>
  <c r="F20"/>
  <c r="E20"/>
  <c r="H11"/>
  <c r="G11"/>
  <c r="F11"/>
  <c r="E11"/>
  <c r="H30" i="11"/>
  <c r="G30"/>
  <c r="F30"/>
  <c r="E30"/>
  <c r="H24"/>
  <c r="G24"/>
  <c r="F24"/>
  <c r="E24"/>
  <c r="H21"/>
  <c r="G21"/>
  <c r="F21"/>
  <c r="E21"/>
  <c r="H12"/>
  <c r="G12"/>
  <c r="F12"/>
  <c r="E12"/>
  <c r="H30" i="10"/>
  <c r="G30"/>
  <c r="F30"/>
  <c r="E30"/>
  <c r="H23"/>
  <c r="G23"/>
  <c r="F23"/>
  <c r="E23"/>
  <c r="H20"/>
  <c r="G20"/>
  <c r="F20"/>
  <c r="E20"/>
  <c r="H11"/>
  <c r="G11"/>
  <c r="F11"/>
  <c r="E11"/>
  <c r="H23" i="9"/>
  <c r="G23"/>
  <c r="F23"/>
  <c r="E23"/>
  <c r="H20"/>
  <c r="G20"/>
  <c r="F20"/>
  <c r="E20"/>
  <c r="H11"/>
  <c r="G11"/>
  <c r="F11"/>
  <c r="E11"/>
  <c r="H29" i="8"/>
  <c r="G29"/>
  <c r="F29"/>
  <c r="E29"/>
  <c r="H23"/>
  <c r="G23"/>
  <c r="F23"/>
  <c r="E23"/>
  <c r="H20"/>
  <c r="G20"/>
  <c r="F20"/>
  <c r="E20"/>
  <c r="H11"/>
  <c r="G11"/>
  <c r="F11"/>
  <c r="E11"/>
  <c r="H23" i="7"/>
  <c r="G23"/>
  <c r="F23"/>
  <c r="E23"/>
  <c r="H20"/>
  <c r="G20"/>
  <c r="F20"/>
  <c r="E20"/>
  <c r="H11"/>
  <c r="G11"/>
  <c r="F11"/>
  <c r="E11"/>
  <c r="H29" i="6"/>
  <c r="G29"/>
  <c r="F29"/>
  <c r="E29"/>
  <c r="H23"/>
  <c r="G23"/>
  <c r="F23"/>
  <c r="E23"/>
  <c r="H23" i="5"/>
  <c r="G23"/>
  <c r="F23"/>
  <c r="E23"/>
  <c r="H20"/>
  <c r="G20"/>
  <c r="F20"/>
  <c r="E20"/>
  <c r="H11"/>
  <c r="G11"/>
  <c r="F11"/>
  <c r="E11"/>
  <c r="H20" i="4"/>
  <c r="G20"/>
  <c r="F20"/>
  <c r="E20"/>
  <c r="I24" i="1"/>
  <c r="I34" s="1"/>
  <c r="H24"/>
  <c r="G24"/>
  <c r="F24"/>
  <c r="E24"/>
  <c r="H33" i="15" l="1"/>
  <c r="G33"/>
  <c r="F33"/>
  <c r="E33"/>
  <c r="H34" i="14"/>
  <c r="G34"/>
  <c r="F34"/>
  <c r="E34"/>
  <c r="H32" i="13"/>
  <c r="G32"/>
  <c r="F32"/>
  <c r="E32"/>
  <c r="H33"/>
  <c r="H34" i="12"/>
  <c r="H34" i="11"/>
  <c r="H33" i="10"/>
  <c r="G33"/>
  <c r="F33"/>
  <c r="E33"/>
  <c r="H29" i="9"/>
  <c r="G29"/>
  <c r="F29"/>
  <c r="E29"/>
  <c r="H32" i="8"/>
  <c r="G32"/>
  <c r="F32"/>
  <c r="E32"/>
  <c r="H33"/>
  <c r="H30" i="5"/>
  <c r="G30"/>
  <c r="F30"/>
  <c r="E30"/>
  <c r="H32" i="6"/>
  <c r="G32"/>
  <c r="F32"/>
  <c r="E32"/>
  <c r="H33" i="1"/>
  <c r="G33"/>
  <c r="F33"/>
  <c r="E33"/>
  <c r="H30"/>
  <c r="G30"/>
  <c r="F30"/>
  <c r="E30"/>
  <c r="H21"/>
  <c r="G21"/>
  <c r="F21"/>
  <c r="E21"/>
  <c r="G34" i="11" l="1"/>
  <c r="G34" i="15"/>
  <c r="H34"/>
  <c r="G33" i="13"/>
  <c r="H33" i="9"/>
  <c r="H34" i="5"/>
  <c r="H35" i="14"/>
  <c r="E34" i="12"/>
  <c r="E33" i="16"/>
  <c r="F33"/>
  <c r="G33"/>
  <c r="H33"/>
  <c r="F34" i="15"/>
  <c r="E34"/>
  <c r="G35" i="14"/>
  <c r="E35"/>
  <c r="F35"/>
  <c r="F33" i="13"/>
  <c r="E33"/>
  <c r="G34" i="12"/>
  <c r="F34"/>
  <c r="F34" i="11"/>
  <c r="E34"/>
  <c r="H34" i="10"/>
  <c r="G34"/>
  <c r="E34"/>
  <c r="F34"/>
  <c r="G33" i="9"/>
  <c r="F33"/>
  <c r="E33"/>
  <c r="F33" i="8"/>
  <c r="E33"/>
  <c r="G33"/>
  <c r="H34" i="7"/>
  <c r="G34"/>
  <c r="E34"/>
  <c r="F34"/>
  <c r="E33" i="6"/>
  <c r="F33"/>
  <c r="G33"/>
  <c r="H33"/>
  <c r="E34" i="1"/>
  <c r="F34" i="5"/>
  <c r="G34"/>
  <c r="E34"/>
  <c r="E33" i="4"/>
  <c r="H33"/>
  <c r="G33"/>
  <c r="F33"/>
  <c r="G34" i="1"/>
  <c r="H34"/>
  <c r="F34"/>
</calcChain>
</file>

<file path=xl/sharedStrings.xml><?xml version="1.0" encoding="utf-8"?>
<sst xmlns="http://schemas.openxmlformats.org/spreadsheetml/2006/main" count="789" uniqueCount="138">
  <si>
    <t>Масса</t>
  </si>
  <si>
    <t>Пищевые</t>
  </si>
  <si>
    <t>Энергетичес-</t>
  </si>
  <si>
    <t>(ккал)</t>
  </si>
  <si>
    <t>кая ценность,</t>
  </si>
  <si>
    <t>Белки,</t>
  </si>
  <si>
    <t>Жиры,</t>
  </si>
  <si>
    <t>Углеводы,</t>
  </si>
  <si>
    <t>гр.</t>
  </si>
  <si>
    <t>гр</t>
  </si>
  <si>
    <t>порции,</t>
  </si>
  <si>
    <t>1 день</t>
  </si>
  <si>
    <t>Завтрак</t>
  </si>
  <si>
    <t>Суп молочный  рисовый</t>
  </si>
  <si>
    <t>Сыр порциями</t>
  </si>
  <si>
    <t xml:space="preserve">Хлеб пшеничный </t>
  </si>
  <si>
    <t>Итого за завтрак</t>
  </si>
  <si>
    <t>Обед</t>
  </si>
  <si>
    <t>Масло сливочное порциями</t>
  </si>
  <si>
    <t>Макаронные изделия отварные</t>
  </si>
  <si>
    <t>Гуляш из говядины</t>
  </si>
  <si>
    <t>Компот из смеси сухофруктов</t>
  </si>
  <si>
    <t>Хлеб ржаной порциями</t>
  </si>
  <si>
    <t>Хлеб пшеничный порциями</t>
  </si>
  <si>
    <t>Итого за обед</t>
  </si>
  <si>
    <t>Полдник</t>
  </si>
  <si>
    <t>Яблоки свежие</t>
  </si>
  <si>
    <t>Пряники</t>
  </si>
  <si>
    <t>Сок натуральный</t>
  </si>
  <si>
    <t>Итого за полдник</t>
  </si>
  <si>
    <t>Ужин</t>
  </si>
  <si>
    <t>Жаркое по домашнему</t>
  </si>
  <si>
    <t>Чай с сахаром</t>
  </si>
  <si>
    <t>Хлеб ржаной</t>
  </si>
  <si>
    <t>Хлеб пшеничный</t>
  </si>
  <si>
    <t>Итого за ужин</t>
  </si>
  <si>
    <t>Всего за день</t>
  </si>
  <si>
    <t>2 день</t>
  </si>
  <si>
    <t xml:space="preserve">Суп молочный с крупой гречневой </t>
  </si>
  <si>
    <t>Какао с молоком</t>
  </si>
  <si>
    <t>Салат из свеклы с яблоками</t>
  </si>
  <si>
    <t>Картофельное пюре</t>
  </si>
  <si>
    <t>Рыба, припущенная в молоке</t>
  </si>
  <si>
    <t>Компот из яблок свежих</t>
  </si>
  <si>
    <t>Апельсины свежие</t>
  </si>
  <si>
    <t>Печенье</t>
  </si>
  <si>
    <t>Салат овощной с маслом растительным</t>
  </si>
  <si>
    <t>Голубцы ленивые с томатом</t>
  </si>
  <si>
    <t>3 день</t>
  </si>
  <si>
    <t>Суп молочный  с овсянными хлопьями</t>
  </si>
  <si>
    <t>Салат картофельный с зеленым горошком</t>
  </si>
  <si>
    <t>Плов из отварной говядины</t>
  </si>
  <si>
    <t>Кисель</t>
  </si>
  <si>
    <t>Груши свежие</t>
  </si>
  <si>
    <t>Вафли</t>
  </si>
  <si>
    <t>Рагу из овощей</t>
  </si>
  <si>
    <t>Мясо тушенное</t>
  </si>
  <si>
    <t>Ряженка с сахаром</t>
  </si>
  <si>
    <t>Наименование блюда</t>
  </si>
  <si>
    <t>4 день</t>
  </si>
  <si>
    <t>Суп молочный  с пшеничной крупой</t>
  </si>
  <si>
    <t>Винегрет овощной</t>
  </si>
  <si>
    <t>Капуста тушенная</t>
  </si>
  <si>
    <t>Оладьи с повидлом</t>
  </si>
  <si>
    <t xml:space="preserve">Азу </t>
  </si>
  <si>
    <t>5 день</t>
  </si>
  <si>
    <t>Творожная запеканка с молоком сгущенным</t>
  </si>
  <si>
    <t>Компот из апельсинов и яблок свежих</t>
  </si>
  <si>
    <t>6 день</t>
  </si>
  <si>
    <t>Суп молочный  с пшенной крупой</t>
  </si>
  <si>
    <t>Рассольник на м/к бульоне со сметаной</t>
  </si>
  <si>
    <t>Пудинг из творога с молоком сгущенным</t>
  </si>
  <si>
    <t>7 день</t>
  </si>
  <si>
    <t>Каша манная молочная</t>
  </si>
  <si>
    <t>Щи из свежей капусты на м/к бульоне со сметаной</t>
  </si>
  <si>
    <t>Борщ на м/к бульоне со сметаной</t>
  </si>
  <si>
    <t>Котлеты из говядины</t>
  </si>
  <si>
    <t>8 день</t>
  </si>
  <si>
    <t>Каша молочная "Дружба"</t>
  </si>
  <si>
    <t>Оладьи с молоком сгущенным</t>
  </si>
  <si>
    <t>Бананы свежие</t>
  </si>
  <si>
    <t>Суп на м/к бульоне с крупой рис</t>
  </si>
  <si>
    <t>Яйцо отварное</t>
  </si>
  <si>
    <t>Салат из свеклы отварной</t>
  </si>
  <si>
    <t>Каша гречневая рассыпчатая</t>
  </si>
  <si>
    <t>Суп картофельный  с мясными фрикадельками</t>
  </si>
  <si>
    <t>Пюре из гороха</t>
  </si>
  <si>
    <t>Котлеты рыбные</t>
  </si>
  <si>
    <t>10 день</t>
  </si>
  <si>
    <t>9 день</t>
  </si>
  <si>
    <t>11 день</t>
  </si>
  <si>
    <t>Суп на м/к бульоне с клецками</t>
  </si>
  <si>
    <t>12 день</t>
  </si>
  <si>
    <t>Суп на м/к бульоне с вермишелью</t>
  </si>
  <si>
    <t>13 день</t>
  </si>
  <si>
    <t>Суп молочный  с вермишелью</t>
  </si>
  <si>
    <t>Сосиски отварные</t>
  </si>
  <si>
    <t>14 день</t>
  </si>
  <si>
    <t>Омлет</t>
  </si>
  <si>
    <t xml:space="preserve">Суп на м/к бульоне с гречневой крупой </t>
  </si>
  <si>
    <t>Салат картофельный с огурцами солеными</t>
  </si>
  <si>
    <t>Куры отварные</t>
  </si>
  <si>
    <t>Чай с сахаром и молоком</t>
  </si>
  <si>
    <t>Тефтели из говядины с рисом</t>
  </si>
  <si>
    <t>Витамин</t>
  </si>
  <si>
    <t>С</t>
  </si>
  <si>
    <t>Прием</t>
  </si>
  <si>
    <t xml:space="preserve">№ </t>
  </si>
  <si>
    <t xml:space="preserve"> пищи</t>
  </si>
  <si>
    <t>рецептуры</t>
  </si>
  <si>
    <t>Кефир с сахаром</t>
  </si>
  <si>
    <t>Суп на м/к бульоне с бобовыми</t>
  </si>
  <si>
    <t>Суп  с рыбой</t>
  </si>
  <si>
    <t>Запеканка капустная</t>
  </si>
  <si>
    <t>Куры в соусе с томатом</t>
  </si>
  <si>
    <t>Булочка домашняя</t>
  </si>
  <si>
    <t>Слойка</t>
  </si>
  <si>
    <t>Булочка российская</t>
  </si>
  <si>
    <t>Молоко кипяченое</t>
  </si>
  <si>
    <t>Сырники из творога запеченные с молоком сгущенным</t>
  </si>
  <si>
    <t>100,0 / 20,0</t>
  </si>
  <si>
    <t>45, 159</t>
  </si>
  <si>
    <t>171, 159</t>
  </si>
  <si>
    <t>172, 157</t>
  </si>
  <si>
    <t>160, 159</t>
  </si>
  <si>
    <t>Суп на м/к бульоне с крупой перловой</t>
  </si>
  <si>
    <t>184, 159</t>
  </si>
  <si>
    <t>Овощи тушеные</t>
  </si>
  <si>
    <t>Салат из свеклыс солеными огурцами</t>
  </si>
  <si>
    <t>Венегрет</t>
  </si>
  <si>
    <t>Салат "Степной"</t>
  </si>
  <si>
    <t>Салат из всеклы и яблок</t>
  </si>
  <si>
    <t>Икра свекольная</t>
  </si>
  <si>
    <t>Капуста тушеная</t>
  </si>
  <si>
    <t>Сельдь с гарниром</t>
  </si>
  <si>
    <t>Творожная запеканка с молоком сгущеным</t>
  </si>
  <si>
    <t>Салат из свеклы с солеными огурцами</t>
  </si>
  <si>
    <t>2-й Ужин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</si>
</sst>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color theme="1"/>
      <name val="Arial Cyr"/>
      <family val="2"/>
      <charset val="204"/>
    </font>
    <font>
      <sz val="13"/>
      <color theme="1"/>
      <name val="Arial Cyr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4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5" fillId="0" borderId="3" xfId="0" applyFont="1" applyBorder="1"/>
    <xf numFmtId="0" fontId="3" fillId="0" borderId="8" xfId="0" applyFont="1" applyBorder="1"/>
    <xf numFmtId="0" fontId="4" fillId="0" borderId="8" xfId="0" applyFont="1" applyBorder="1"/>
    <xf numFmtId="0" fontId="5" fillId="0" borderId="5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 applyAlignment="1">
      <alignment wrapText="1"/>
    </xf>
    <xf numFmtId="2" fontId="3" fillId="0" borderId="7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3" fillId="0" borderId="4" xfId="0" applyNumberFormat="1" applyFont="1" applyBorder="1" applyAlignment="1">
      <alignment wrapText="1"/>
    </xf>
    <xf numFmtId="0" fontId="3" fillId="0" borderId="12" xfId="0" applyFont="1" applyBorder="1"/>
    <xf numFmtId="0" fontId="3" fillId="0" borderId="11" xfId="0" applyFont="1" applyBorder="1"/>
    <xf numFmtId="2" fontId="3" fillId="0" borderId="5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0" borderId="15" xfId="0" applyFont="1" applyBorder="1"/>
    <xf numFmtId="0" fontId="5" fillId="0" borderId="6" xfId="0" applyFont="1" applyBorder="1"/>
    <xf numFmtId="0" fontId="3" fillId="0" borderId="4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14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14" xfId="0" applyFont="1" applyBorder="1" applyAlignment="1">
      <alignment horizontal="left"/>
    </xf>
    <xf numFmtId="0" fontId="5" fillId="0" borderId="16" xfId="0" applyFont="1" applyBorder="1"/>
    <xf numFmtId="0" fontId="5" fillId="0" borderId="20" xfId="0" applyFont="1" applyBorder="1"/>
    <xf numFmtId="0" fontId="5" fillId="0" borderId="12" xfId="0" applyFont="1" applyBorder="1"/>
    <xf numFmtId="0" fontId="3" fillId="0" borderId="18" xfId="0" applyFont="1" applyBorder="1"/>
    <xf numFmtId="0" fontId="5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7" xfId="0" applyFont="1" applyBorder="1"/>
    <xf numFmtId="0" fontId="3" fillId="0" borderId="13" xfId="0" applyFont="1" applyBorder="1"/>
    <xf numFmtId="164" fontId="5" fillId="0" borderId="14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2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7"/>
  <sheetViews>
    <sheetView workbookViewId="0">
      <selection activeCell="D4" sqref="D4"/>
    </sheetView>
  </sheetViews>
  <sheetFormatPr defaultRowHeight="12.75"/>
  <cols>
    <col min="1" max="1" width="10.140625" customWidth="1"/>
    <col min="2" max="2" width="12" customWidth="1"/>
    <col min="3" max="3" width="44" customWidth="1"/>
    <col min="4" max="4" width="11.570312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6.5">
      <c r="A4" s="4"/>
      <c r="B4" s="10"/>
      <c r="C4" s="10"/>
      <c r="D4" s="11" t="s">
        <v>11</v>
      </c>
      <c r="E4" s="12"/>
      <c r="F4" s="13"/>
      <c r="G4" s="10"/>
      <c r="H4" s="10"/>
      <c r="I4" s="45"/>
    </row>
    <row r="5" spans="1:9" ht="15.75">
      <c r="A5" s="14" t="s">
        <v>12</v>
      </c>
      <c r="B5" s="46">
        <v>39</v>
      </c>
      <c r="C5" s="6" t="s">
        <v>82</v>
      </c>
      <c r="D5" s="33">
        <v>40</v>
      </c>
      <c r="E5" s="15">
        <v>57</v>
      </c>
      <c r="F5" s="15">
        <v>4.78</v>
      </c>
      <c r="G5" s="15">
        <v>4.05</v>
      </c>
      <c r="H5" s="40">
        <v>0.25</v>
      </c>
      <c r="I5" s="46">
        <v>0</v>
      </c>
    </row>
    <row r="6" spans="1:9" ht="15.75">
      <c r="A6" s="31"/>
      <c r="B6" s="46">
        <v>28</v>
      </c>
      <c r="C6" s="6" t="s">
        <v>13</v>
      </c>
      <c r="D6" s="33">
        <v>200</v>
      </c>
      <c r="E6" s="15">
        <v>149</v>
      </c>
      <c r="F6" s="15">
        <v>4.95</v>
      </c>
      <c r="G6" s="15">
        <v>6.07</v>
      </c>
      <c r="H6" s="40">
        <v>18.63</v>
      </c>
      <c r="I6" s="46">
        <v>0.36</v>
      </c>
    </row>
    <row r="7" spans="1:9" ht="15.75">
      <c r="A7" s="16"/>
      <c r="B7" s="46">
        <v>116</v>
      </c>
      <c r="C7" s="6" t="s">
        <v>14</v>
      </c>
      <c r="D7" s="33">
        <v>10.3</v>
      </c>
      <c r="E7" s="15">
        <v>35</v>
      </c>
      <c r="F7" s="15">
        <v>2.68</v>
      </c>
      <c r="G7" s="15">
        <v>2.73</v>
      </c>
      <c r="H7" s="40"/>
      <c r="I7" s="46">
        <v>0.16</v>
      </c>
    </row>
    <row r="8" spans="1:9" ht="15.75">
      <c r="A8" s="16"/>
      <c r="B8" s="46">
        <v>115</v>
      </c>
      <c r="C8" s="6" t="s">
        <v>18</v>
      </c>
      <c r="D8" s="33">
        <v>5</v>
      </c>
      <c r="E8" s="15">
        <v>35</v>
      </c>
      <c r="F8" s="15">
        <v>0.04</v>
      </c>
      <c r="G8" s="15">
        <v>3.9</v>
      </c>
      <c r="H8" s="40">
        <v>0.05</v>
      </c>
      <c r="I8" s="46">
        <v>0.14000000000000001</v>
      </c>
    </row>
    <row r="9" spans="1:9" ht="15.75">
      <c r="A9" s="16"/>
      <c r="B9" s="46">
        <v>79</v>
      </c>
      <c r="C9" s="6" t="s">
        <v>39</v>
      </c>
      <c r="D9" s="33">
        <v>200</v>
      </c>
      <c r="E9" s="15">
        <v>178</v>
      </c>
      <c r="F9" s="15">
        <v>4.5599999999999996</v>
      </c>
      <c r="G9" s="15">
        <v>4.4400000000000004</v>
      </c>
      <c r="H9" s="40">
        <v>29.99</v>
      </c>
      <c r="I9" s="46">
        <v>0.32</v>
      </c>
    </row>
    <row r="10" spans="1:9" ht="15.75">
      <c r="A10" s="16"/>
      <c r="B10" s="46">
        <v>136</v>
      </c>
      <c r="C10" s="20" t="s">
        <v>15</v>
      </c>
      <c r="D10" s="33">
        <v>25</v>
      </c>
      <c r="E10" s="15">
        <v>49.22</v>
      </c>
      <c r="F10" s="15">
        <v>2.13</v>
      </c>
      <c r="G10" s="15">
        <v>0.4</v>
      </c>
      <c r="H10" s="15">
        <v>9.25</v>
      </c>
      <c r="I10" s="2">
        <v>0</v>
      </c>
    </row>
    <row r="11" spans="1:9" ht="16.5" thickBot="1">
      <c r="A11" s="16"/>
      <c r="B11" s="46">
        <v>100</v>
      </c>
      <c r="C11" s="21" t="s">
        <v>26</v>
      </c>
      <c r="D11" s="36">
        <v>268</v>
      </c>
      <c r="E11" s="19">
        <v>119</v>
      </c>
      <c r="F11" s="19">
        <v>1.07</v>
      </c>
      <c r="G11" s="19">
        <v>1.07</v>
      </c>
      <c r="H11" s="44">
        <v>26.26</v>
      </c>
      <c r="I11" s="63">
        <v>34.799999999999997</v>
      </c>
    </row>
    <row r="12" spans="1:9" ht="16.5" thickBot="1">
      <c r="A12" s="49"/>
      <c r="B12" s="63"/>
      <c r="C12" s="30" t="s">
        <v>16</v>
      </c>
      <c r="D12" s="35"/>
      <c r="E12" s="26">
        <f>E5+E6+E7+E8+E9+E10+E11</f>
        <v>622.22</v>
      </c>
      <c r="F12" s="26">
        <f t="shared" ref="F12:I12" si="0">F5+F6+F7+F8+F9+F10+F11</f>
        <v>20.209999999999997</v>
      </c>
      <c r="G12" s="26">
        <f t="shared" si="0"/>
        <v>22.66</v>
      </c>
      <c r="H12" s="26">
        <f t="shared" si="0"/>
        <v>84.43</v>
      </c>
      <c r="I12" s="26">
        <f t="shared" si="0"/>
        <v>35.779999999999994</v>
      </c>
    </row>
    <row r="13" spans="1:9" ht="16.5" customHeight="1">
      <c r="A13" s="31" t="s">
        <v>17</v>
      </c>
      <c r="B13" s="9">
        <v>4</v>
      </c>
      <c r="C13" s="18" t="s">
        <v>127</v>
      </c>
      <c r="D13" s="36">
        <v>60</v>
      </c>
      <c r="E13" s="19">
        <v>82</v>
      </c>
      <c r="F13" s="19">
        <v>0.99</v>
      </c>
      <c r="G13" s="19">
        <v>6.05</v>
      </c>
      <c r="H13" s="44">
        <v>5.79</v>
      </c>
      <c r="I13" s="9">
        <v>17.23</v>
      </c>
    </row>
    <row r="14" spans="1:9" ht="15.75">
      <c r="A14" s="16"/>
      <c r="B14" s="46">
        <v>22</v>
      </c>
      <c r="C14" s="6" t="s">
        <v>70</v>
      </c>
      <c r="D14" s="33">
        <v>200</v>
      </c>
      <c r="E14" s="15">
        <v>136</v>
      </c>
      <c r="F14" s="15">
        <v>5.25</v>
      </c>
      <c r="G14" s="15">
        <v>7.14</v>
      </c>
      <c r="H14" s="40">
        <v>12.79</v>
      </c>
      <c r="I14" s="46">
        <v>5.37</v>
      </c>
    </row>
    <row r="15" spans="1:9" ht="15.75">
      <c r="A15" s="16"/>
      <c r="B15" s="46">
        <v>56</v>
      </c>
      <c r="C15" s="6" t="s">
        <v>19</v>
      </c>
      <c r="D15" s="33">
        <v>150</v>
      </c>
      <c r="E15" s="15">
        <v>218</v>
      </c>
      <c r="F15" s="15">
        <v>6.18</v>
      </c>
      <c r="G15" s="15">
        <v>5.65</v>
      </c>
      <c r="H15" s="40">
        <v>35.619999999999997</v>
      </c>
      <c r="I15" s="46">
        <v>0.05</v>
      </c>
    </row>
    <row r="16" spans="1:9" ht="15.75">
      <c r="A16" s="16"/>
      <c r="B16" s="46">
        <v>162</v>
      </c>
      <c r="C16" s="6" t="s">
        <v>87</v>
      </c>
      <c r="D16" s="33">
        <v>80</v>
      </c>
      <c r="E16" s="15">
        <v>118</v>
      </c>
      <c r="F16" s="15">
        <v>10.93</v>
      </c>
      <c r="G16" s="15">
        <v>5.92</v>
      </c>
      <c r="H16" s="40">
        <v>5.21</v>
      </c>
      <c r="I16" s="46">
        <v>0.3</v>
      </c>
    </row>
    <row r="17" spans="1:9" ht="15.75">
      <c r="A17" s="16"/>
      <c r="B17" s="46">
        <v>89</v>
      </c>
      <c r="C17" s="6" t="s">
        <v>21</v>
      </c>
      <c r="D17" s="33">
        <v>200</v>
      </c>
      <c r="E17" s="15">
        <v>54</v>
      </c>
      <c r="F17" s="15"/>
      <c r="G17" s="15"/>
      <c r="H17" s="40">
        <v>13.62</v>
      </c>
      <c r="I17" s="46">
        <v>0</v>
      </c>
    </row>
    <row r="18" spans="1:9" ht="15.75">
      <c r="A18" s="16"/>
      <c r="B18" s="46">
        <v>135</v>
      </c>
      <c r="C18" s="6" t="s">
        <v>22</v>
      </c>
      <c r="D18" s="33">
        <v>30</v>
      </c>
      <c r="E18" s="15">
        <v>52.1</v>
      </c>
      <c r="F18" s="15">
        <v>1.98</v>
      </c>
      <c r="G18" s="15">
        <v>0.36</v>
      </c>
      <c r="H18" s="40">
        <v>10.3</v>
      </c>
      <c r="I18" s="46">
        <v>0</v>
      </c>
    </row>
    <row r="19" spans="1:9" ht="16.5" thickBot="1">
      <c r="A19" s="16"/>
      <c r="B19" s="46">
        <v>136</v>
      </c>
      <c r="C19" s="20" t="s">
        <v>23</v>
      </c>
      <c r="D19" s="34">
        <v>25</v>
      </c>
      <c r="E19" s="25">
        <v>49.22</v>
      </c>
      <c r="F19" s="25">
        <v>2.13</v>
      </c>
      <c r="G19" s="25">
        <v>0.4</v>
      </c>
      <c r="H19" s="42">
        <v>9.25</v>
      </c>
      <c r="I19" s="63">
        <v>0</v>
      </c>
    </row>
    <row r="20" spans="1:9" ht="16.5" thickBot="1">
      <c r="A20" s="16"/>
      <c r="B20" s="46">
        <v>144</v>
      </c>
      <c r="C20" s="6" t="s">
        <v>27</v>
      </c>
      <c r="D20" s="33">
        <v>25.8</v>
      </c>
      <c r="E20" s="15">
        <v>90.3</v>
      </c>
      <c r="F20" s="15">
        <v>1.23</v>
      </c>
      <c r="G20" s="15">
        <v>0.72</v>
      </c>
      <c r="H20" s="40">
        <v>20.05</v>
      </c>
      <c r="I20" s="63">
        <v>0</v>
      </c>
    </row>
    <row r="21" spans="1:9" ht="16.5" thickBot="1">
      <c r="A21" s="50"/>
      <c r="B21" s="63"/>
      <c r="C21" s="30" t="s">
        <v>24</v>
      </c>
      <c r="D21" s="35"/>
      <c r="E21" s="26">
        <f>E13+E14+E15+E16+E17+E18+E20</f>
        <v>750.4</v>
      </c>
      <c r="F21" s="26">
        <f>F13+F14+F15+F16+F17+F18+F20</f>
        <v>26.560000000000002</v>
      </c>
      <c r="G21" s="26">
        <f>G13+G14+G15+G16+G17+G18+G20</f>
        <v>25.839999999999996</v>
      </c>
      <c r="H21" s="43">
        <f>H13+H14+H15+H16+H17+H18+H20</f>
        <v>103.38</v>
      </c>
      <c r="I21" s="26">
        <f>I13+I14+I15+I16+I17+I18+I20</f>
        <v>22.950000000000003</v>
      </c>
    </row>
    <row r="22" spans="1:9" ht="15.75">
      <c r="A22" s="31" t="s">
        <v>25</v>
      </c>
      <c r="B22" s="9" t="s">
        <v>122</v>
      </c>
      <c r="C22" s="6" t="s">
        <v>79</v>
      </c>
      <c r="D22" s="37">
        <v>120</v>
      </c>
      <c r="E22" s="38">
        <v>306</v>
      </c>
      <c r="F22" s="38">
        <v>7.37</v>
      </c>
      <c r="G22" s="38">
        <v>12.58</v>
      </c>
      <c r="H22" s="41">
        <v>40.94</v>
      </c>
      <c r="I22" s="9">
        <v>0.18</v>
      </c>
    </row>
    <row r="23" spans="1:9" ht="16.5" thickBot="1">
      <c r="A23" s="16"/>
      <c r="B23" s="46">
        <v>153</v>
      </c>
      <c r="C23" s="24" t="s">
        <v>28</v>
      </c>
      <c r="D23" s="34">
        <v>206</v>
      </c>
      <c r="E23" s="25">
        <v>87.6</v>
      </c>
      <c r="F23" s="25">
        <v>0.77</v>
      </c>
      <c r="G23" s="25"/>
      <c r="H23" s="42">
        <v>21.19</v>
      </c>
      <c r="I23" s="63">
        <v>1.65</v>
      </c>
    </row>
    <row r="24" spans="1:9" ht="16.5" thickBot="1">
      <c r="A24" s="50"/>
      <c r="B24" s="63"/>
      <c r="C24" s="30" t="s">
        <v>29</v>
      </c>
      <c r="D24" s="35"/>
      <c r="E24" s="26">
        <f>E22+E23</f>
        <v>393.6</v>
      </c>
      <c r="F24" s="26">
        <f>F22+F23</f>
        <v>8.14</v>
      </c>
      <c r="G24" s="26">
        <f>G22+G23</f>
        <v>12.58</v>
      </c>
      <c r="H24" s="26">
        <f>H22+H23</f>
        <v>62.129999999999995</v>
      </c>
      <c r="I24" s="26">
        <f>I22+I23</f>
        <v>1.8299999999999998</v>
      </c>
    </row>
    <row r="25" spans="1:9" ht="15.75">
      <c r="A25" s="48" t="s">
        <v>30</v>
      </c>
      <c r="B25" s="9">
        <v>16</v>
      </c>
      <c r="C25" s="21" t="s">
        <v>128</v>
      </c>
      <c r="D25" s="36">
        <v>60</v>
      </c>
      <c r="E25" s="19">
        <v>76</v>
      </c>
      <c r="F25" s="19">
        <v>0.78</v>
      </c>
      <c r="G25" s="19">
        <v>6.05</v>
      </c>
      <c r="H25" s="44">
        <v>4.63</v>
      </c>
      <c r="I25" s="9">
        <v>3.42</v>
      </c>
    </row>
    <row r="26" spans="1:9" ht="15.75">
      <c r="A26" s="28"/>
      <c r="B26" s="46">
        <v>63</v>
      </c>
      <c r="C26" s="6" t="s">
        <v>31</v>
      </c>
      <c r="D26" s="33">
        <v>200</v>
      </c>
      <c r="E26" s="15">
        <v>320</v>
      </c>
      <c r="F26" s="15">
        <v>20.03</v>
      </c>
      <c r="G26" s="15">
        <v>18.96</v>
      </c>
      <c r="H26" s="40">
        <v>17.25</v>
      </c>
      <c r="I26" s="46">
        <v>9.5</v>
      </c>
    </row>
    <row r="27" spans="1:9" ht="15.75">
      <c r="A27" s="28"/>
      <c r="B27" s="46">
        <v>98</v>
      </c>
      <c r="C27" s="6" t="s">
        <v>102</v>
      </c>
      <c r="D27" s="33">
        <v>180</v>
      </c>
      <c r="E27" s="15">
        <v>80</v>
      </c>
      <c r="F27" s="15">
        <v>1.26</v>
      </c>
      <c r="G27" s="15">
        <v>1.44</v>
      </c>
      <c r="H27" s="40">
        <v>15.61</v>
      </c>
      <c r="I27" s="46">
        <v>0.5</v>
      </c>
    </row>
    <row r="28" spans="1:9" ht="15.75">
      <c r="A28" s="28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8"/>
      <c r="B29" s="46">
        <v>136</v>
      </c>
      <c r="C29" s="24" t="s">
        <v>34</v>
      </c>
      <c r="D29" s="34">
        <v>25</v>
      </c>
      <c r="E29" s="25">
        <v>49.22</v>
      </c>
      <c r="F29" s="25">
        <v>2.13</v>
      </c>
      <c r="G29" s="25">
        <v>0.4</v>
      </c>
      <c r="H29" s="42">
        <v>9.25</v>
      </c>
      <c r="I29" s="63">
        <v>0</v>
      </c>
    </row>
    <row r="30" spans="1:9" ht="16.5" thickBot="1">
      <c r="A30" s="52"/>
      <c r="B30" s="63"/>
      <c r="C30" s="30" t="s">
        <v>35</v>
      </c>
      <c r="D30" s="35"/>
      <c r="E30" s="26">
        <f>E25+E26+E27+E28+E29</f>
        <v>580.42000000000007</v>
      </c>
      <c r="F30" s="26">
        <f>F25+F26+F27+F28+F29</f>
        <v>26.300000000000004</v>
      </c>
      <c r="G30" s="26">
        <f>G25+G26+G27+G28+G29</f>
        <v>27.240000000000002</v>
      </c>
      <c r="H30" s="43">
        <f>H25+H26+H27+H28+H29</f>
        <v>57.58</v>
      </c>
      <c r="I30" s="26">
        <f>I25+I26+I27+I28+I29</f>
        <v>13.42</v>
      </c>
    </row>
    <row r="31" spans="1:9" ht="15.75">
      <c r="A31" s="48" t="s">
        <v>137</v>
      </c>
      <c r="B31" s="9">
        <v>84</v>
      </c>
      <c r="C31" s="21" t="s">
        <v>110</v>
      </c>
      <c r="D31" s="36">
        <v>209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16"/>
      <c r="B32" s="46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63">
        <v>0</v>
      </c>
    </row>
    <row r="33" spans="1:9" ht="16.5" thickBot="1">
      <c r="A33" s="17"/>
      <c r="B33" s="46"/>
      <c r="C33" s="30" t="s">
        <v>35</v>
      </c>
      <c r="D33" s="26"/>
      <c r="E33" s="26">
        <f>E31+E32</f>
        <v>222.22</v>
      </c>
      <c r="F33" s="26">
        <f>F31+F32</f>
        <v>7.7299999999999995</v>
      </c>
      <c r="G33" s="26">
        <f>G31+G32</f>
        <v>6.8000000000000007</v>
      </c>
      <c r="H33" s="43">
        <f>H31+H32</f>
        <v>32.42</v>
      </c>
      <c r="I33" s="26">
        <f>I31+I32</f>
        <v>1.4</v>
      </c>
    </row>
    <row r="34" spans="1:9" ht="16.5" thickBot="1">
      <c r="A34" s="51"/>
      <c r="B34" s="63"/>
      <c r="C34" s="30" t="s">
        <v>36</v>
      </c>
      <c r="D34" s="26"/>
      <c r="E34" s="26">
        <f>E12+E21+E24+E30+E33</f>
        <v>2568.8599999999997</v>
      </c>
      <c r="F34" s="26">
        <f>F12+F21+F24+F30+F33</f>
        <v>88.940000000000012</v>
      </c>
      <c r="G34" s="26">
        <f>G12+G21+G24+G30+G33</f>
        <v>95.11999999999999</v>
      </c>
      <c r="H34" s="43">
        <f>H12+H21+H24+H30+H33</f>
        <v>339.94</v>
      </c>
      <c r="I34" s="26">
        <f>I12+I21+I24+I30+I33</f>
        <v>75.38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7"/>
  <sheetViews>
    <sheetView topLeftCell="A19" workbookViewId="0">
      <selection activeCell="A31" sqref="A31"/>
    </sheetView>
  </sheetViews>
  <sheetFormatPr defaultRowHeight="12.75"/>
  <cols>
    <col min="1" max="1" width="10.28515625" customWidth="1"/>
    <col min="2" max="2" width="12" customWidth="1"/>
    <col min="3" max="3" width="46.140625" customWidth="1"/>
    <col min="4" max="4" width="11.140625" customWidth="1"/>
    <col min="5" max="5" width="14.28515625" customWidth="1"/>
    <col min="6" max="6" width="9.140625" customWidth="1"/>
    <col min="7" max="7" width="8.85546875" customWidth="1"/>
    <col min="8" max="8" width="11.4257812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88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138</v>
      </c>
      <c r="C5" s="6" t="s">
        <v>38</v>
      </c>
      <c r="D5" s="33">
        <v>200</v>
      </c>
      <c r="E5" s="15">
        <v>135</v>
      </c>
      <c r="F5" s="15">
        <v>4.62</v>
      </c>
      <c r="G5" s="15">
        <v>5.45</v>
      </c>
      <c r="H5" s="40">
        <v>16.940000000000001</v>
      </c>
      <c r="I5" s="46">
        <v>0.73</v>
      </c>
    </row>
    <row r="6" spans="1:9" ht="15.75">
      <c r="A6" s="55"/>
      <c r="B6" s="46">
        <v>116</v>
      </c>
      <c r="C6" s="6" t="s">
        <v>14</v>
      </c>
      <c r="D6" s="33">
        <v>20.6</v>
      </c>
      <c r="E6" s="15">
        <v>70</v>
      </c>
      <c r="F6" s="15">
        <v>5.36</v>
      </c>
      <c r="G6" s="15">
        <v>5.46</v>
      </c>
      <c r="H6" s="40"/>
      <c r="I6" s="46">
        <v>0.33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6.5" thickBot="1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63">
        <v>0</v>
      </c>
    </row>
    <row r="10" spans="1:9" ht="16.5" thickBot="1">
      <c r="A10" s="23"/>
      <c r="B10" s="46">
        <v>103</v>
      </c>
      <c r="C10" s="21" t="s">
        <v>44</v>
      </c>
      <c r="D10" s="36">
        <v>246</v>
      </c>
      <c r="E10" s="19">
        <v>101.8</v>
      </c>
      <c r="F10" s="19">
        <v>2.41</v>
      </c>
      <c r="G10" s="19">
        <v>0.54</v>
      </c>
      <c r="H10" s="44">
        <v>21.71</v>
      </c>
      <c r="I10" s="63">
        <v>160.80000000000001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569.02</v>
      </c>
      <c r="F11" s="26">
        <f>SUM(F5:F10)</f>
        <v>19.119999999999997</v>
      </c>
      <c r="G11" s="26">
        <f>SUM(G5:G10)</f>
        <v>20.189999999999998</v>
      </c>
      <c r="H11" s="43">
        <f>SUM(H5:H10)</f>
        <v>77.94</v>
      </c>
      <c r="I11" s="26">
        <f>SUM(I5:I10)</f>
        <v>162.68</v>
      </c>
    </row>
    <row r="12" spans="1:9" ht="19.5" customHeight="1">
      <c r="A12" s="55" t="s">
        <v>17</v>
      </c>
      <c r="B12" s="9">
        <v>16</v>
      </c>
      <c r="C12" s="18" t="s">
        <v>136</v>
      </c>
      <c r="D12" s="36">
        <v>60</v>
      </c>
      <c r="E12" s="19">
        <v>76</v>
      </c>
      <c r="F12" s="19">
        <v>0.78</v>
      </c>
      <c r="G12" s="19">
        <v>6.05</v>
      </c>
      <c r="H12" s="44">
        <v>4.63</v>
      </c>
      <c r="I12" s="9">
        <v>3.42</v>
      </c>
    </row>
    <row r="13" spans="1:9" ht="15.75">
      <c r="A13" s="23"/>
      <c r="B13" s="46">
        <v>26</v>
      </c>
      <c r="C13" s="6" t="s">
        <v>85</v>
      </c>
      <c r="D13" s="33">
        <v>200</v>
      </c>
      <c r="E13" s="15">
        <v>123</v>
      </c>
      <c r="F13" s="15">
        <v>6.66</v>
      </c>
      <c r="G13" s="15">
        <v>5.63</v>
      </c>
      <c r="H13" s="40">
        <v>11.39</v>
      </c>
      <c r="I13" s="46">
        <v>6</v>
      </c>
    </row>
    <row r="14" spans="1:9" ht="15.75">
      <c r="A14" s="23"/>
      <c r="B14" s="46">
        <v>130</v>
      </c>
      <c r="C14" s="6" t="s">
        <v>86</v>
      </c>
      <c r="D14" s="33">
        <v>150</v>
      </c>
      <c r="E14" s="15">
        <v>232.2</v>
      </c>
      <c r="F14" s="15">
        <v>17.25</v>
      </c>
      <c r="G14" s="15">
        <v>1.2</v>
      </c>
      <c r="H14" s="40">
        <v>38.1</v>
      </c>
      <c r="I14" s="46">
        <v>0.02</v>
      </c>
    </row>
    <row r="15" spans="1:9" ht="15.75">
      <c r="A15" s="23"/>
      <c r="B15" s="46">
        <v>62</v>
      </c>
      <c r="C15" s="6" t="s">
        <v>20</v>
      </c>
      <c r="D15" s="33">
        <v>80</v>
      </c>
      <c r="E15" s="15">
        <v>188</v>
      </c>
      <c r="F15" s="15">
        <v>13.59</v>
      </c>
      <c r="G15" s="15">
        <v>13.41</v>
      </c>
      <c r="H15" s="40">
        <v>3.15</v>
      </c>
      <c r="I15" s="46">
        <v>1.34</v>
      </c>
    </row>
    <row r="16" spans="1:9" ht="15.75">
      <c r="A16" s="23"/>
      <c r="B16" s="46">
        <v>87</v>
      </c>
      <c r="C16" s="6" t="s">
        <v>52</v>
      </c>
      <c r="D16" s="33">
        <v>200</v>
      </c>
      <c r="E16" s="15">
        <v>36</v>
      </c>
      <c r="F16" s="15"/>
      <c r="G16" s="15"/>
      <c r="H16" s="40">
        <v>9.08</v>
      </c>
      <c r="I16" s="46">
        <v>0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145</v>
      </c>
      <c r="C19" s="6" t="s">
        <v>54</v>
      </c>
      <c r="D19" s="33">
        <v>25.8</v>
      </c>
      <c r="E19" s="15">
        <v>90.3</v>
      </c>
      <c r="F19" s="15">
        <v>0.82</v>
      </c>
      <c r="G19" s="15">
        <v>0.72</v>
      </c>
      <c r="H19" s="40">
        <v>20.67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846.82</v>
      </c>
      <c r="F20" s="26">
        <f>SUM(F12:F19)</f>
        <v>43.21</v>
      </c>
      <c r="G20" s="26">
        <f>SUM(G12:G19)</f>
        <v>27.769999999999996</v>
      </c>
      <c r="H20" s="43">
        <f>SUM(H12:H19)</f>
        <v>106.57000000000001</v>
      </c>
      <c r="I20" s="26">
        <f>SUM(I12:I19)</f>
        <v>10.78</v>
      </c>
    </row>
    <row r="21" spans="1:9" ht="31.5">
      <c r="A21" s="55" t="s">
        <v>25</v>
      </c>
      <c r="B21" s="46" t="s">
        <v>121</v>
      </c>
      <c r="C21" s="32" t="s">
        <v>119</v>
      </c>
      <c r="D21" s="33" t="s">
        <v>120</v>
      </c>
      <c r="E21" s="15">
        <v>181</v>
      </c>
      <c r="F21" s="15">
        <v>14.46</v>
      </c>
      <c r="G21" s="15">
        <v>3.74</v>
      </c>
      <c r="H21" s="40">
        <v>22.49</v>
      </c>
      <c r="I21" s="46">
        <v>0.28999999999999998</v>
      </c>
    </row>
    <row r="22" spans="1:9" ht="16.5" thickBot="1">
      <c r="A22" s="23"/>
      <c r="B22" s="46">
        <v>153</v>
      </c>
      <c r="C22" s="24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268.60000000000002</v>
      </c>
      <c r="F23" s="26">
        <f>SUM(F21:F22)</f>
        <v>15.23</v>
      </c>
      <c r="G23" s="26">
        <f>SUM(G21:G22)</f>
        <v>3.74</v>
      </c>
      <c r="H23" s="43">
        <f>SUM(H21:H22)</f>
        <v>43.68</v>
      </c>
      <c r="I23" s="26">
        <f>SUM(I21:I22)</f>
        <v>1.94</v>
      </c>
    </row>
    <row r="24" spans="1:9" ht="15.75">
      <c r="A24" s="57" t="s">
        <v>30</v>
      </c>
      <c r="B24" s="9">
        <v>18</v>
      </c>
      <c r="C24" s="18" t="s">
        <v>127</v>
      </c>
      <c r="D24" s="36">
        <v>60</v>
      </c>
      <c r="E24" s="19">
        <v>59</v>
      </c>
      <c r="F24" s="19">
        <v>0.68</v>
      </c>
      <c r="G24" s="19">
        <v>3.1</v>
      </c>
      <c r="H24" s="44">
        <v>7.03</v>
      </c>
      <c r="I24" s="9">
        <v>1.6</v>
      </c>
    </row>
    <row r="25" spans="1:9" ht="15.75">
      <c r="A25" s="23"/>
      <c r="B25" s="46">
        <v>56</v>
      </c>
      <c r="C25" s="6" t="s">
        <v>19</v>
      </c>
      <c r="D25" s="33">
        <v>150</v>
      </c>
      <c r="E25" s="15">
        <v>218</v>
      </c>
      <c r="F25" s="15">
        <v>6.18</v>
      </c>
      <c r="G25" s="15">
        <v>5.65</v>
      </c>
      <c r="H25" s="40">
        <v>35.619999999999997</v>
      </c>
      <c r="I25" s="46">
        <v>0.05</v>
      </c>
    </row>
    <row r="26" spans="1:9" ht="15.75">
      <c r="A26" s="23"/>
      <c r="B26" s="46">
        <v>162</v>
      </c>
      <c r="C26" s="6" t="s">
        <v>87</v>
      </c>
      <c r="D26" s="33">
        <v>80</v>
      </c>
      <c r="E26" s="15">
        <v>118</v>
      </c>
      <c r="F26" s="15">
        <v>10.93</v>
      </c>
      <c r="G26" s="15">
        <v>5.92</v>
      </c>
      <c r="H26" s="40">
        <v>5.21</v>
      </c>
      <c r="I26" s="46">
        <v>0.3</v>
      </c>
    </row>
    <row r="27" spans="1:9" ht="15.75">
      <c r="A27" s="23"/>
      <c r="B27" s="46">
        <v>204</v>
      </c>
      <c r="C27" s="6" t="s">
        <v>32</v>
      </c>
      <c r="D27" s="33">
        <v>200</v>
      </c>
      <c r="E27" s="15">
        <v>41</v>
      </c>
      <c r="F27" s="15"/>
      <c r="G27" s="15"/>
      <c r="H27" s="40">
        <v>10.26</v>
      </c>
      <c r="I27" s="46">
        <v>0</v>
      </c>
    </row>
    <row r="28" spans="1:9" ht="15.75">
      <c r="A28" s="23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3"/>
      <c r="B29" s="46">
        <v>136</v>
      </c>
      <c r="C29" s="24" t="s">
        <v>34</v>
      </c>
      <c r="D29" s="34">
        <v>25</v>
      </c>
      <c r="E29" s="25">
        <v>49.22</v>
      </c>
      <c r="F29" s="25">
        <v>2.13</v>
      </c>
      <c r="G29" s="25">
        <v>0.4</v>
      </c>
      <c r="H29" s="42">
        <v>9.25</v>
      </c>
      <c r="I29" s="63">
        <v>0</v>
      </c>
    </row>
    <row r="30" spans="1:9" ht="16.5" thickBot="1">
      <c r="A30" s="56"/>
      <c r="B30" s="63"/>
      <c r="C30" s="30" t="s">
        <v>35</v>
      </c>
      <c r="D30" s="35"/>
      <c r="E30" s="26">
        <f>SUM(E24:E29)</f>
        <v>540.41999999999996</v>
      </c>
      <c r="F30" s="26">
        <f>SUM(F24:F29)</f>
        <v>22.02</v>
      </c>
      <c r="G30" s="26">
        <f>SUM(G24:G29)</f>
        <v>15.46</v>
      </c>
      <c r="H30" s="43">
        <f>SUM(H24:H29)</f>
        <v>78.209999999999994</v>
      </c>
      <c r="I30" s="26">
        <f>SUM(I24:I29)</f>
        <v>1.9500000000000002</v>
      </c>
    </row>
    <row r="31" spans="1:9" ht="15.75">
      <c r="A31" s="57" t="s">
        <v>137</v>
      </c>
      <c r="B31" s="9">
        <v>84</v>
      </c>
      <c r="C31" s="21" t="s">
        <v>110</v>
      </c>
      <c r="D31" s="36">
        <v>209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57"/>
      <c r="B32" s="7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63">
        <v>0</v>
      </c>
    </row>
    <row r="33" spans="1:9" ht="16.5" thickBot="1">
      <c r="A33" s="56"/>
      <c r="B33" s="51"/>
      <c r="C33" s="30" t="s">
        <v>35</v>
      </c>
      <c r="D33" s="26"/>
      <c r="E33" s="26">
        <f>SUM(E31:E32)</f>
        <v>222.22</v>
      </c>
      <c r="F33" s="26">
        <f>SUM(F31:F32)</f>
        <v>7.7299999999999995</v>
      </c>
      <c r="G33" s="26">
        <f>SUM(G31:G32)</f>
        <v>6.8000000000000007</v>
      </c>
      <c r="H33" s="43">
        <f>SUM(H31:H32)</f>
        <v>32.42</v>
      </c>
      <c r="I33" s="26">
        <f>SUM(I31:I32)</f>
        <v>1.4</v>
      </c>
    </row>
    <row r="34" spans="1:9" ht="16.5" thickBot="1">
      <c r="A34" s="60"/>
      <c r="B34" s="61"/>
      <c r="C34" s="30" t="s">
        <v>36</v>
      </c>
      <c r="D34" s="26"/>
      <c r="E34" s="26">
        <f>E11+E20+E23+E30+E33</f>
        <v>2447.08</v>
      </c>
      <c r="F34" s="26">
        <f>F11+F20+F23+F30+F33</f>
        <v>107.31</v>
      </c>
      <c r="G34" s="26">
        <f>G11+G20+G23+G30+G33</f>
        <v>73.959999999999994</v>
      </c>
      <c r="H34" s="43">
        <f>H11+H20+H23+H30+H33</f>
        <v>338.82</v>
      </c>
      <c r="I34" s="26">
        <f>I11+I20+I23+I30+I33</f>
        <v>178.75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55118110236220474" bottom="0.15748031496062992" header="0.31496062992125984" footer="0.31496062992125984"/>
  <pageSetup paperSize="9" scale="9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86"/>
  <sheetViews>
    <sheetView topLeftCell="A19" workbookViewId="0">
      <selection activeCell="A30" sqref="A30"/>
    </sheetView>
  </sheetViews>
  <sheetFormatPr defaultRowHeight="12.75"/>
  <cols>
    <col min="1" max="1" width="11.5703125" customWidth="1"/>
    <col min="2" max="2" width="13.28515625" customWidth="1"/>
    <col min="3" max="3" width="43.140625" customWidth="1"/>
    <col min="4" max="4" width="11.140625" customWidth="1"/>
    <col min="5" max="5" width="15" customWidth="1"/>
    <col min="6" max="6" width="10.28515625" customWidth="1"/>
    <col min="7" max="7" width="9.710937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90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186</v>
      </c>
      <c r="C5" s="6" t="s">
        <v>60</v>
      </c>
      <c r="D5" s="33">
        <v>200</v>
      </c>
      <c r="E5" s="15">
        <v>135</v>
      </c>
      <c r="F5" s="15">
        <v>4.62</v>
      </c>
      <c r="G5" s="15">
        <v>5.45</v>
      </c>
      <c r="H5" s="40">
        <v>16.940000000000001</v>
      </c>
      <c r="I5" s="46">
        <v>0.73</v>
      </c>
    </row>
    <row r="6" spans="1:9" ht="15.75">
      <c r="A6" s="23"/>
      <c r="B6" s="46">
        <v>115</v>
      </c>
      <c r="C6" s="6" t="s">
        <v>18</v>
      </c>
      <c r="D6" s="33">
        <v>5</v>
      </c>
      <c r="E6" s="15">
        <v>35</v>
      </c>
      <c r="F6" s="15">
        <v>0.04</v>
      </c>
      <c r="G6" s="15">
        <v>3.9</v>
      </c>
      <c r="H6" s="40">
        <v>0.05</v>
      </c>
      <c r="I6" s="46">
        <v>0.14000000000000001</v>
      </c>
    </row>
    <row r="7" spans="1:9" ht="15.75">
      <c r="A7" s="23"/>
      <c r="B7" s="46">
        <v>169</v>
      </c>
      <c r="C7" s="6" t="s">
        <v>96</v>
      </c>
      <c r="D7" s="37">
        <v>50</v>
      </c>
      <c r="E7" s="38">
        <v>94</v>
      </c>
      <c r="F7" s="38">
        <v>4.57</v>
      </c>
      <c r="G7" s="38">
        <v>8.25</v>
      </c>
      <c r="H7" s="41">
        <v>0.35</v>
      </c>
      <c r="I7" s="46">
        <v>0.02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5.75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2">
        <v>0</v>
      </c>
    </row>
    <row r="10" spans="1:9" ht="16.5" thickBot="1">
      <c r="A10" s="23"/>
      <c r="B10" s="46">
        <v>101</v>
      </c>
      <c r="C10" s="21" t="s">
        <v>53</v>
      </c>
      <c r="D10" s="36">
        <v>268</v>
      </c>
      <c r="E10" s="19">
        <v>119</v>
      </c>
      <c r="F10" s="19">
        <v>1.07</v>
      </c>
      <c r="G10" s="19">
        <v>1.07</v>
      </c>
      <c r="H10" s="44">
        <v>26.25</v>
      </c>
      <c r="I10" s="63">
        <v>13.4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610.22</v>
      </c>
      <c r="F11" s="26">
        <f>SUM(F5:F10)</f>
        <v>16.989999999999998</v>
      </c>
      <c r="G11" s="26">
        <f>SUM(G5:G10)</f>
        <v>23.51</v>
      </c>
      <c r="H11" s="43">
        <f>SUM(H5:H10)</f>
        <v>82.83</v>
      </c>
      <c r="I11" s="26">
        <f>SUM(I5:I10)</f>
        <v>14.97</v>
      </c>
    </row>
    <row r="12" spans="1:9" ht="19.5" customHeight="1">
      <c r="A12" s="55" t="s">
        <v>17</v>
      </c>
      <c r="B12" s="9">
        <v>1</v>
      </c>
      <c r="C12" s="18" t="s">
        <v>61</v>
      </c>
      <c r="D12" s="36">
        <v>60</v>
      </c>
      <c r="E12" s="19">
        <v>76</v>
      </c>
      <c r="F12" s="19">
        <v>0.75</v>
      </c>
      <c r="G12" s="19">
        <v>6.08</v>
      </c>
      <c r="H12" s="44">
        <v>4.51</v>
      </c>
      <c r="I12" s="9">
        <v>1.41</v>
      </c>
    </row>
    <row r="13" spans="1:9" ht="15.75">
      <c r="A13" s="23"/>
      <c r="B13" s="46">
        <v>24</v>
      </c>
      <c r="C13" s="6" t="s">
        <v>91</v>
      </c>
      <c r="D13" s="33">
        <v>200</v>
      </c>
      <c r="E13" s="15">
        <v>114</v>
      </c>
      <c r="F13" s="15">
        <v>5.62</v>
      </c>
      <c r="G13" s="15">
        <v>5.32</v>
      </c>
      <c r="H13" s="40">
        <v>10.86</v>
      </c>
      <c r="I13" s="46">
        <v>3.28</v>
      </c>
    </row>
    <row r="14" spans="1:9" ht="15.75">
      <c r="A14" s="23"/>
      <c r="B14" s="46">
        <v>176</v>
      </c>
      <c r="C14" s="6" t="s">
        <v>55</v>
      </c>
      <c r="D14" s="33">
        <v>150</v>
      </c>
      <c r="E14" s="15">
        <v>188</v>
      </c>
      <c r="F14" s="15">
        <v>3.49</v>
      </c>
      <c r="G14" s="15">
        <v>12.03</v>
      </c>
      <c r="H14" s="40">
        <v>16.53</v>
      </c>
      <c r="I14" s="46">
        <v>13.61</v>
      </c>
    </row>
    <row r="15" spans="1:9" ht="15.75">
      <c r="A15" s="23"/>
      <c r="B15" s="46">
        <v>134</v>
      </c>
      <c r="C15" s="6" t="s">
        <v>101</v>
      </c>
      <c r="D15" s="33">
        <v>80</v>
      </c>
      <c r="E15" s="15">
        <v>235</v>
      </c>
      <c r="F15" s="15">
        <v>13.58</v>
      </c>
      <c r="G15" s="15">
        <v>17.649999999999999</v>
      </c>
      <c r="H15" s="40">
        <v>5.54</v>
      </c>
      <c r="I15" s="46">
        <v>0.8</v>
      </c>
    </row>
    <row r="16" spans="1:9" ht="15.75">
      <c r="A16" s="23"/>
      <c r="B16" s="46">
        <v>89</v>
      </c>
      <c r="C16" s="6" t="s">
        <v>21</v>
      </c>
      <c r="D16" s="33">
        <v>200</v>
      </c>
      <c r="E16" s="15">
        <v>54</v>
      </c>
      <c r="F16" s="15"/>
      <c r="G16" s="15"/>
      <c r="H16" s="40">
        <v>13.62</v>
      </c>
      <c r="I16" s="46">
        <v>0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144</v>
      </c>
      <c r="C19" s="24" t="s">
        <v>27</v>
      </c>
      <c r="D19" s="33">
        <v>25.8</v>
      </c>
      <c r="E19" s="15">
        <v>90.3</v>
      </c>
      <c r="F19" s="15">
        <v>1.23</v>
      </c>
      <c r="G19" s="15">
        <v>0.72</v>
      </c>
      <c r="H19" s="40">
        <v>20.05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858.62</v>
      </c>
      <c r="F20" s="26">
        <f>SUM(F12:F19)</f>
        <v>28.779999999999998</v>
      </c>
      <c r="G20" s="26">
        <f>SUM(G12:G19)</f>
        <v>42.559999999999995</v>
      </c>
      <c r="H20" s="43">
        <f>SUM(H12:H19)</f>
        <v>90.66</v>
      </c>
      <c r="I20" s="26">
        <f>SUM(I12:I19)</f>
        <v>19.099999999999998</v>
      </c>
    </row>
    <row r="21" spans="1:9" ht="15.75">
      <c r="A21" s="55" t="s">
        <v>25</v>
      </c>
      <c r="B21" s="9" t="s">
        <v>123</v>
      </c>
      <c r="C21" s="6" t="s">
        <v>63</v>
      </c>
      <c r="D21" s="33">
        <v>120</v>
      </c>
      <c r="E21" s="15">
        <v>306</v>
      </c>
      <c r="F21" s="15">
        <v>7.37</v>
      </c>
      <c r="G21" s="15">
        <v>12.58</v>
      </c>
      <c r="H21" s="40">
        <v>40.94</v>
      </c>
      <c r="I21" s="9">
        <v>0.18</v>
      </c>
    </row>
    <row r="22" spans="1:9" ht="16.5" thickBot="1">
      <c r="A22" s="55"/>
      <c r="B22" s="46">
        <v>153</v>
      </c>
      <c r="C22" s="6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393.6</v>
      </c>
      <c r="F23" s="26">
        <f>SUM(F21:F22)</f>
        <v>8.14</v>
      </c>
      <c r="G23" s="26">
        <f>SUM(G21:G22)</f>
        <v>12.58</v>
      </c>
      <c r="H23" s="43">
        <f>SUM(H21:H22)</f>
        <v>62.129999999999995</v>
      </c>
      <c r="I23" s="26">
        <f>SUM(I21:I22)</f>
        <v>1.8299999999999998</v>
      </c>
    </row>
    <row r="24" spans="1:9" ht="15.75">
      <c r="A24" s="57" t="s">
        <v>30</v>
      </c>
      <c r="B24" s="9">
        <v>7</v>
      </c>
      <c r="C24" s="21" t="s">
        <v>50</v>
      </c>
      <c r="D24" s="36">
        <v>60</v>
      </c>
      <c r="E24" s="19">
        <v>82</v>
      </c>
      <c r="F24" s="19">
        <v>0.68</v>
      </c>
      <c r="G24" s="19">
        <v>6.05</v>
      </c>
      <c r="H24" s="44">
        <v>6.23</v>
      </c>
      <c r="I24" s="9">
        <v>2.64</v>
      </c>
    </row>
    <row r="25" spans="1:9" ht="15.75">
      <c r="A25" s="23"/>
      <c r="B25" s="46">
        <v>67</v>
      </c>
      <c r="C25" s="6" t="s">
        <v>51</v>
      </c>
      <c r="D25" s="33">
        <v>200</v>
      </c>
      <c r="E25" s="15">
        <v>388</v>
      </c>
      <c r="F25" s="15">
        <v>22.95</v>
      </c>
      <c r="G25" s="15">
        <v>19.73</v>
      </c>
      <c r="H25" s="40">
        <v>29.57</v>
      </c>
      <c r="I25" s="46">
        <v>2.0299999999999998</v>
      </c>
    </row>
    <row r="26" spans="1:9" ht="15.75">
      <c r="A26" s="23"/>
      <c r="B26" s="46">
        <v>204</v>
      </c>
      <c r="C26" s="6" t="s">
        <v>32</v>
      </c>
      <c r="D26" s="33">
        <v>200</v>
      </c>
      <c r="E26" s="15">
        <v>41</v>
      </c>
      <c r="F26" s="15"/>
      <c r="G26" s="15"/>
      <c r="H26" s="40">
        <v>10.26</v>
      </c>
      <c r="I26" s="46">
        <v>0</v>
      </c>
    </row>
    <row r="27" spans="1:9" ht="15.75">
      <c r="A27" s="23"/>
      <c r="B27" s="46">
        <v>135</v>
      </c>
      <c r="C27" s="6" t="s">
        <v>33</v>
      </c>
      <c r="D27" s="33">
        <v>31.8</v>
      </c>
      <c r="E27" s="15">
        <v>55.2</v>
      </c>
      <c r="F27" s="15">
        <v>2.1</v>
      </c>
      <c r="G27" s="15">
        <v>0.39</v>
      </c>
      <c r="H27" s="40">
        <v>10.84</v>
      </c>
      <c r="I27" s="46">
        <v>0</v>
      </c>
    </row>
    <row r="28" spans="1:9" ht="16.5" thickBot="1">
      <c r="A28" s="23"/>
      <c r="B28" s="46">
        <v>136</v>
      </c>
      <c r="C28" s="6" t="s">
        <v>34</v>
      </c>
      <c r="D28" s="33">
        <v>25</v>
      </c>
      <c r="E28" s="15">
        <v>49.22</v>
      </c>
      <c r="F28" s="15">
        <v>2.13</v>
      </c>
      <c r="G28" s="15">
        <v>0.4</v>
      </c>
      <c r="H28" s="40">
        <v>9.25</v>
      </c>
      <c r="I28" s="46">
        <v>0</v>
      </c>
    </row>
    <row r="29" spans="1:9" ht="16.5" thickBot="1">
      <c r="A29" s="56"/>
      <c r="B29" s="63"/>
      <c r="C29" s="30" t="s">
        <v>35</v>
      </c>
      <c r="D29" s="35"/>
      <c r="E29" s="26">
        <f>SUM(E24:E28)</f>
        <v>615.42000000000007</v>
      </c>
      <c r="F29" s="26">
        <f>SUM(F24:F28)</f>
        <v>27.86</v>
      </c>
      <c r="G29" s="26">
        <f>SUM(G24:G28)</f>
        <v>26.57</v>
      </c>
      <c r="H29" s="43">
        <f>SUM(H24:H28)</f>
        <v>66.149999999999991</v>
      </c>
      <c r="I29" s="26">
        <f>SUM(I24:I28)</f>
        <v>4.67</v>
      </c>
    </row>
    <row r="30" spans="1:9" ht="15.75">
      <c r="A30" s="57" t="s">
        <v>137</v>
      </c>
      <c r="B30" s="9">
        <v>85</v>
      </c>
      <c r="C30" s="21" t="s">
        <v>57</v>
      </c>
      <c r="D30" s="36">
        <v>210</v>
      </c>
      <c r="E30" s="19">
        <v>173</v>
      </c>
      <c r="F30" s="19">
        <v>5.6</v>
      </c>
      <c r="G30" s="19">
        <v>6.4</v>
      </c>
      <c r="H30" s="44">
        <v>23.17</v>
      </c>
      <c r="I30" s="9">
        <v>1.4</v>
      </c>
    </row>
    <row r="31" spans="1:9" ht="16.5" thickBot="1">
      <c r="A31" s="23"/>
      <c r="B31" s="46">
        <v>136</v>
      </c>
      <c r="C31" s="24" t="s">
        <v>23</v>
      </c>
      <c r="D31" s="34">
        <v>25</v>
      </c>
      <c r="E31" s="25">
        <v>49.22</v>
      </c>
      <c r="F31" s="25">
        <v>2.13</v>
      </c>
      <c r="G31" s="25">
        <v>0.4</v>
      </c>
      <c r="H31" s="42">
        <v>9.25</v>
      </c>
      <c r="I31" s="46">
        <v>0</v>
      </c>
    </row>
    <row r="32" spans="1:9" ht="16.5" thickBot="1">
      <c r="A32" s="56"/>
      <c r="B32" s="63"/>
      <c r="C32" s="30" t="s">
        <v>35</v>
      </c>
      <c r="D32" s="35"/>
      <c r="E32" s="26">
        <f>E30+E31</f>
        <v>222.22</v>
      </c>
      <c r="F32" s="26">
        <f>F30+F31</f>
        <v>7.7299999999999995</v>
      </c>
      <c r="G32" s="26">
        <f>G30+G31</f>
        <v>6.8000000000000007</v>
      </c>
      <c r="H32" s="43">
        <f>H30+H31</f>
        <v>32.42</v>
      </c>
      <c r="I32" s="26">
        <f>I30+I31</f>
        <v>1.4</v>
      </c>
    </row>
    <row r="33" spans="1:9" ht="16.5" thickBot="1">
      <c r="A33" s="60"/>
      <c r="B33" s="61"/>
      <c r="C33" s="30" t="s">
        <v>36</v>
      </c>
      <c r="D33" s="35"/>
      <c r="E33" s="26">
        <f>E11+E20+E23+E29+E32</f>
        <v>2700.08</v>
      </c>
      <c r="F33" s="26">
        <f>F11+F20+F23+F29+F32</f>
        <v>89.5</v>
      </c>
      <c r="G33" s="26">
        <f>G11+G20+G23+G29+G32</f>
        <v>112.02</v>
      </c>
      <c r="H33" s="43">
        <f>H11+H20+H23+H29+H32</f>
        <v>334.19</v>
      </c>
      <c r="I33" s="26">
        <f>I11+I20+I23+I29+I32</f>
        <v>41.97</v>
      </c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</sheetData>
  <pageMargins left="0.70866141732283472" right="0.51181102362204722" top="0.55118110236220474" bottom="0.15748031496062992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8"/>
  <sheetViews>
    <sheetView topLeftCell="A16" workbookViewId="0">
      <selection activeCell="A32" sqref="A32"/>
    </sheetView>
  </sheetViews>
  <sheetFormatPr defaultRowHeight="12.75"/>
  <cols>
    <col min="1" max="1" width="10.5703125" customWidth="1"/>
    <col min="2" max="2" width="11.5703125" customWidth="1"/>
    <col min="3" max="3" width="43.7109375" customWidth="1"/>
    <col min="4" max="4" width="11" customWidth="1"/>
    <col min="5" max="5" width="15" customWidth="1"/>
    <col min="6" max="6" width="9.28515625" customWidth="1"/>
    <col min="7" max="7" width="10.28515625" customWidth="1"/>
    <col min="8" max="8" width="12.85546875" customWidth="1"/>
    <col min="9" max="9" width="11.2851562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9"/>
      <c r="B4" s="9"/>
      <c r="C4" s="9"/>
      <c r="D4" s="9"/>
      <c r="E4" s="9"/>
      <c r="F4" s="9"/>
      <c r="G4" s="9"/>
      <c r="H4" s="9"/>
      <c r="I4" s="9"/>
    </row>
    <row r="5" spans="1:9" ht="16.5">
      <c r="A5" s="4"/>
      <c r="B5" s="10"/>
      <c r="C5" s="10"/>
      <c r="D5" s="11" t="s">
        <v>92</v>
      </c>
      <c r="E5" s="12"/>
      <c r="F5" s="13"/>
      <c r="G5" s="10"/>
      <c r="H5" s="10"/>
      <c r="I5" s="45"/>
    </row>
    <row r="6" spans="1:9" ht="15.75">
      <c r="A6" s="53" t="s">
        <v>12</v>
      </c>
      <c r="B6" s="46" t="s">
        <v>124</v>
      </c>
      <c r="C6" s="6" t="s">
        <v>66</v>
      </c>
      <c r="D6" s="33">
        <v>170</v>
      </c>
      <c r="E6" s="15">
        <v>250</v>
      </c>
      <c r="F6" s="15">
        <v>18.399999999999999</v>
      </c>
      <c r="G6" s="15">
        <v>12.14</v>
      </c>
      <c r="H6" s="40">
        <v>16.89</v>
      </c>
      <c r="I6" s="46">
        <v>0.35</v>
      </c>
    </row>
    <row r="7" spans="1:9" ht="15.75">
      <c r="A7" s="23"/>
      <c r="B7" s="46">
        <v>116</v>
      </c>
      <c r="C7" s="6" t="s">
        <v>14</v>
      </c>
      <c r="D7" s="33">
        <v>10.3</v>
      </c>
      <c r="E7" s="15">
        <v>35</v>
      </c>
      <c r="F7" s="15">
        <v>2.68</v>
      </c>
      <c r="G7" s="15">
        <v>2.73</v>
      </c>
      <c r="H7" s="40"/>
      <c r="I7" s="46">
        <v>0.16</v>
      </c>
    </row>
    <row r="8" spans="1:9" ht="15.75">
      <c r="A8" s="23"/>
      <c r="B8" s="46">
        <v>115</v>
      </c>
      <c r="C8" s="6" t="s">
        <v>18</v>
      </c>
      <c r="D8" s="33">
        <v>5</v>
      </c>
      <c r="E8" s="15">
        <v>35</v>
      </c>
      <c r="F8" s="15">
        <v>0.04</v>
      </c>
      <c r="G8" s="15">
        <v>3.9</v>
      </c>
      <c r="H8" s="40">
        <v>0.05</v>
      </c>
      <c r="I8" s="46">
        <v>0.14000000000000001</v>
      </c>
    </row>
    <row r="9" spans="1:9" ht="15.75">
      <c r="A9" s="23"/>
      <c r="B9" s="46">
        <v>39</v>
      </c>
      <c r="C9" s="6" t="s">
        <v>82</v>
      </c>
      <c r="D9" s="33">
        <v>40</v>
      </c>
      <c r="E9" s="15">
        <v>57</v>
      </c>
      <c r="F9" s="15">
        <v>4.78</v>
      </c>
      <c r="G9" s="15">
        <v>4.05</v>
      </c>
      <c r="H9" s="40">
        <v>0.25</v>
      </c>
      <c r="I9" s="46">
        <v>0</v>
      </c>
    </row>
    <row r="10" spans="1:9" ht="15.75">
      <c r="A10" s="23"/>
      <c r="B10" s="46">
        <v>205</v>
      </c>
      <c r="C10" s="6" t="s">
        <v>39</v>
      </c>
      <c r="D10" s="33">
        <v>200</v>
      </c>
      <c r="E10" s="15">
        <v>178</v>
      </c>
      <c r="F10" s="15">
        <v>4.5599999999999996</v>
      </c>
      <c r="G10" s="15">
        <v>4.4400000000000004</v>
      </c>
      <c r="H10" s="40">
        <v>29.99</v>
      </c>
      <c r="I10" s="46">
        <v>0.68</v>
      </c>
    </row>
    <row r="11" spans="1:9" ht="15.75">
      <c r="A11" s="23"/>
      <c r="B11" s="46">
        <v>136</v>
      </c>
      <c r="C11" s="20" t="s">
        <v>15</v>
      </c>
      <c r="D11" s="33">
        <v>25</v>
      </c>
      <c r="E11" s="15">
        <v>49.22</v>
      </c>
      <c r="F11" s="15">
        <v>2.13</v>
      </c>
      <c r="G11" s="15">
        <v>0.4</v>
      </c>
      <c r="H11" s="15">
        <v>9.25</v>
      </c>
      <c r="I11" s="2">
        <v>0</v>
      </c>
    </row>
    <row r="12" spans="1:9" ht="16.5" thickBot="1">
      <c r="A12" s="23"/>
      <c r="B12" s="46">
        <v>100</v>
      </c>
      <c r="C12" s="21" t="s">
        <v>26</v>
      </c>
      <c r="D12" s="36">
        <v>242</v>
      </c>
      <c r="E12" s="19">
        <v>119</v>
      </c>
      <c r="F12" s="19">
        <v>1.07</v>
      </c>
      <c r="G12" s="19">
        <v>1.07</v>
      </c>
      <c r="H12" s="44">
        <v>26.26</v>
      </c>
      <c r="I12" s="63">
        <v>34.799999999999997</v>
      </c>
    </row>
    <row r="13" spans="1:9" ht="16.5" thickBot="1">
      <c r="A13" s="56"/>
      <c r="B13" s="63"/>
      <c r="C13" s="30" t="s">
        <v>16</v>
      </c>
      <c r="D13" s="35"/>
      <c r="E13" s="26">
        <f>SUM(E6:E12)</f>
        <v>723.22</v>
      </c>
      <c r="F13" s="26">
        <f>SUM(F6:F12)</f>
        <v>33.659999999999997</v>
      </c>
      <c r="G13" s="26">
        <f>SUM(G6:G12)</f>
        <v>28.73</v>
      </c>
      <c r="H13" s="43">
        <f>SUM(H6:H12)</f>
        <v>82.69</v>
      </c>
      <c r="I13" s="26">
        <f>SUM(I6:I12)</f>
        <v>36.129999999999995</v>
      </c>
    </row>
    <row r="14" spans="1:9" ht="17.25" customHeight="1">
      <c r="A14" s="55" t="s">
        <v>17</v>
      </c>
      <c r="B14" s="9">
        <v>15</v>
      </c>
      <c r="C14" s="18" t="s">
        <v>83</v>
      </c>
      <c r="D14" s="36">
        <v>60</v>
      </c>
      <c r="E14" s="19">
        <v>45</v>
      </c>
      <c r="F14" s="19">
        <v>0.86</v>
      </c>
      <c r="G14" s="19">
        <v>3.05</v>
      </c>
      <c r="H14" s="44">
        <v>5.7</v>
      </c>
      <c r="I14" s="9">
        <v>1.42</v>
      </c>
    </row>
    <row r="15" spans="1:9" ht="15.75">
      <c r="A15" s="23"/>
      <c r="B15" s="46">
        <v>191</v>
      </c>
      <c r="C15" s="6" t="s">
        <v>93</v>
      </c>
      <c r="D15" s="33">
        <v>200</v>
      </c>
      <c r="E15" s="15">
        <v>134</v>
      </c>
      <c r="F15" s="15">
        <v>5.97</v>
      </c>
      <c r="G15" s="15">
        <v>5.46</v>
      </c>
      <c r="H15" s="40">
        <v>15.2</v>
      </c>
      <c r="I15" s="46">
        <v>5.28</v>
      </c>
    </row>
    <row r="16" spans="1:9" ht="15.75">
      <c r="A16" s="23"/>
      <c r="B16" s="46">
        <v>63</v>
      </c>
      <c r="C16" s="6" t="s">
        <v>31</v>
      </c>
      <c r="D16" s="33">
        <v>200</v>
      </c>
      <c r="E16" s="15">
        <v>320</v>
      </c>
      <c r="F16" s="15">
        <v>20.03</v>
      </c>
      <c r="G16" s="15">
        <v>18.96</v>
      </c>
      <c r="H16" s="40">
        <v>17.25</v>
      </c>
      <c r="I16" s="46">
        <v>21.37</v>
      </c>
    </row>
    <row r="17" spans="1:9" ht="15.75">
      <c r="A17" s="23"/>
      <c r="B17" s="46">
        <v>87</v>
      </c>
      <c r="C17" s="6" t="s">
        <v>52</v>
      </c>
      <c r="D17" s="33">
        <v>200</v>
      </c>
      <c r="E17" s="15">
        <v>36</v>
      </c>
      <c r="F17" s="15"/>
      <c r="G17" s="15"/>
      <c r="H17" s="40">
        <v>9.08</v>
      </c>
      <c r="I17" s="46">
        <v>0</v>
      </c>
    </row>
    <row r="18" spans="1:9" ht="15.75">
      <c r="A18" s="23"/>
      <c r="B18" s="46">
        <v>135</v>
      </c>
      <c r="C18" s="6" t="s">
        <v>22</v>
      </c>
      <c r="D18" s="33">
        <v>30</v>
      </c>
      <c r="E18" s="15">
        <v>52.1</v>
      </c>
      <c r="F18" s="15">
        <v>1.98</v>
      </c>
      <c r="G18" s="15">
        <v>0.36</v>
      </c>
      <c r="H18" s="40">
        <v>10.3</v>
      </c>
      <c r="I18" s="46">
        <v>0</v>
      </c>
    </row>
    <row r="19" spans="1:9" ht="16.5" thickBot="1">
      <c r="A19" s="23"/>
      <c r="B19" s="46">
        <v>136</v>
      </c>
      <c r="C19" s="24" t="s">
        <v>23</v>
      </c>
      <c r="D19" s="34">
        <v>25</v>
      </c>
      <c r="E19" s="25">
        <v>49.22</v>
      </c>
      <c r="F19" s="25">
        <v>2.13</v>
      </c>
      <c r="G19" s="25">
        <v>0.4</v>
      </c>
      <c r="H19" s="42">
        <v>9.25</v>
      </c>
      <c r="I19" s="63">
        <v>0</v>
      </c>
    </row>
    <row r="20" spans="1:9" ht="16.5" thickBot="1">
      <c r="A20" s="23"/>
      <c r="B20" s="46">
        <v>143</v>
      </c>
      <c r="C20" s="6" t="s">
        <v>45</v>
      </c>
      <c r="D20" s="33">
        <v>25.8</v>
      </c>
      <c r="E20" s="15">
        <v>112.5</v>
      </c>
      <c r="F20" s="15">
        <v>1.94</v>
      </c>
      <c r="G20" s="15">
        <v>3.04</v>
      </c>
      <c r="H20" s="40">
        <v>19.2</v>
      </c>
      <c r="I20" s="63">
        <v>0</v>
      </c>
    </row>
    <row r="21" spans="1:9" ht="16.5" thickBot="1">
      <c r="A21" s="56"/>
      <c r="B21" s="63"/>
      <c r="C21" s="30" t="s">
        <v>24</v>
      </c>
      <c r="D21" s="35"/>
      <c r="E21" s="26">
        <f>SUM(E14:E20)</f>
        <v>748.82</v>
      </c>
      <c r="F21" s="26">
        <f>SUM(F14:F20)</f>
        <v>32.909999999999997</v>
      </c>
      <c r="G21" s="26">
        <f>SUM(G14:G20)</f>
        <v>31.269999999999996</v>
      </c>
      <c r="H21" s="43">
        <f>SUM(H14:H20)</f>
        <v>85.98</v>
      </c>
      <c r="I21" s="26">
        <f>SUM(I14:I20)</f>
        <v>28.07</v>
      </c>
    </row>
    <row r="22" spans="1:9" ht="15.75">
      <c r="A22" s="55" t="s">
        <v>25</v>
      </c>
      <c r="B22" s="9">
        <v>109</v>
      </c>
      <c r="C22" s="24" t="s">
        <v>116</v>
      </c>
      <c r="D22" s="34">
        <v>100</v>
      </c>
      <c r="E22" s="25">
        <v>358</v>
      </c>
      <c r="F22" s="25">
        <v>7.75</v>
      </c>
      <c r="G22" s="25">
        <v>8.76</v>
      </c>
      <c r="H22" s="42">
        <v>62.05</v>
      </c>
      <c r="I22" s="9">
        <v>0.08</v>
      </c>
    </row>
    <row r="23" spans="1:9" ht="16.5" thickBot="1">
      <c r="A23" s="23"/>
      <c r="B23" s="46">
        <v>153</v>
      </c>
      <c r="C23" s="24" t="s">
        <v>28</v>
      </c>
      <c r="D23" s="34">
        <v>206</v>
      </c>
      <c r="E23" s="25">
        <v>87.6</v>
      </c>
      <c r="F23" s="25">
        <v>0.77</v>
      </c>
      <c r="G23" s="25"/>
      <c r="H23" s="42">
        <v>21.19</v>
      </c>
      <c r="I23" s="63">
        <v>1.65</v>
      </c>
    </row>
    <row r="24" spans="1:9" ht="16.5" thickBot="1">
      <c r="A24" s="56"/>
      <c r="B24" s="63"/>
      <c r="C24" s="30" t="s">
        <v>29</v>
      </c>
      <c r="D24" s="35"/>
      <c r="E24" s="26">
        <f>SUM(E22:E23)</f>
        <v>445.6</v>
      </c>
      <c r="F24" s="26">
        <f>SUM(F22:F23)</f>
        <v>8.52</v>
      </c>
      <c r="G24" s="26">
        <f>SUM(G22:G23)</f>
        <v>8.76</v>
      </c>
      <c r="H24" s="43">
        <f>SUM(H22:H23)</f>
        <v>83.24</v>
      </c>
      <c r="I24" s="26">
        <f>SUM(I22:I23)</f>
        <v>1.73</v>
      </c>
    </row>
    <row r="25" spans="1:9" ht="15.75">
      <c r="A25" s="57" t="s">
        <v>30</v>
      </c>
      <c r="B25" s="9">
        <v>9</v>
      </c>
      <c r="C25" s="21" t="s">
        <v>100</v>
      </c>
      <c r="D25" s="36">
        <v>60</v>
      </c>
      <c r="E25" s="19">
        <v>77</v>
      </c>
      <c r="F25" s="19">
        <v>0.54</v>
      </c>
      <c r="G25" s="19">
        <v>6.1</v>
      </c>
      <c r="H25" s="44">
        <v>4.9400000000000004</v>
      </c>
      <c r="I25" s="9">
        <v>10.24</v>
      </c>
    </row>
    <row r="26" spans="1:9" ht="15.75">
      <c r="A26" s="29"/>
      <c r="B26" s="46">
        <v>52</v>
      </c>
      <c r="C26" s="6" t="s">
        <v>84</v>
      </c>
      <c r="D26" s="33">
        <v>150</v>
      </c>
      <c r="E26" s="15">
        <v>264</v>
      </c>
      <c r="F26" s="15">
        <v>8.73</v>
      </c>
      <c r="G26" s="15">
        <v>5.43</v>
      </c>
      <c r="H26" s="40">
        <v>45</v>
      </c>
      <c r="I26" s="46">
        <v>0.2</v>
      </c>
    </row>
    <row r="27" spans="1:9" ht="15.75">
      <c r="A27" s="29"/>
      <c r="B27" s="46">
        <v>134</v>
      </c>
      <c r="C27" s="6" t="s">
        <v>101</v>
      </c>
      <c r="D27" s="33">
        <v>80</v>
      </c>
      <c r="E27" s="15">
        <v>235</v>
      </c>
      <c r="F27" s="15">
        <v>13.58</v>
      </c>
      <c r="G27" s="15">
        <v>17.649999999999999</v>
      </c>
      <c r="H27" s="40">
        <v>5.54</v>
      </c>
      <c r="I27" s="46">
        <v>0.8</v>
      </c>
    </row>
    <row r="28" spans="1:9" ht="15.75">
      <c r="A28" s="29"/>
      <c r="B28" s="46">
        <v>204</v>
      </c>
      <c r="C28" s="6" t="s">
        <v>32</v>
      </c>
      <c r="D28" s="33">
        <v>200</v>
      </c>
      <c r="E28" s="15">
        <v>41</v>
      </c>
      <c r="F28" s="15"/>
      <c r="G28" s="15"/>
      <c r="H28" s="40">
        <v>10.26</v>
      </c>
      <c r="I28" s="46">
        <v>0</v>
      </c>
    </row>
    <row r="29" spans="1:9" ht="15.75">
      <c r="A29" s="29"/>
      <c r="B29" s="46">
        <v>135</v>
      </c>
      <c r="C29" s="6" t="s">
        <v>33</v>
      </c>
      <c r="D29" s="33">
        <v>31.8</v>
      </c>
      <c r="E29" s="15">
        <v>55.2</v>
      </c>
      <c r="F29" s="15">
        <v>2.1</v>
      </c>
      <c r="G29" s="15">
        <v>0.39</v>
      </c>
      <c r="H29" s="40">
        <v>10.84</v>
      </c>
      <c r="I29" s="46">
        <v>0</v>
      </c>
    </row>
    <row r="30" spans="1:9" ht="16.5" thickBot="1">
      <c r="A30" s="29"/>
      <c r="B30" s="46">
        <v>136</v>
      </c>
      <c r="C30" s="6" t="s">
        <v>34</v>
      </c>
      <c r="D30" s="33">
        <v>25</v>
      </c>
      <c r="E30" s="15">
        <v>49.22</v>
      </c>
      <c r="F30" s="15">
        <v>2.13</v>
      </c>
      <c r="G30" s="15">
        <v>0.4</v>
      </c>
      <c r="H30" s="40">
        <v>9.25</v>
      </c>
      <c r="I30" s="63">
        <v>0</v>
      </c>
    </row>
    <row r="31" spans="1:9" ht="16.5" thickBot="1">
      <c r="A31" s="59"/>
      <c r="B31" s="63"/>
      <c r="C31" s="30" t="s">
        <v>35</v>
      </c>
      <c r="D31" s="35"/>
      <c r="E31" s="26">
        <f>SUM(E25:E30)</f>
        <v>721.42000000000007</v>
      </c>
      <c r="F31" s="26">
        <f>SUM(F25:F30)</f>
        <v>27.080000000000002</v>
      </c>
      <c r="G31" s="26">
        <f>SUM(G25:G30)</f>
        <v>29.97</v>
      </c>
      <c r="H31" s="43">
        <f>SUM(H25:H30)</f>
        <v>85.83</v>
      </c>
      <c r="I31" s="26">
        <f>SUM(I25:I30)</f>
        <v>11.24</v>
      </c>
    </row>
    <row r="32" spans="1:9" ht="15.75">
      <c r="A32" s="58" t="s">
        <v>137</v>
      </c>
      <c r="B32" s="65">
        <v>84</v>
      </c>
      <c r="C32" s="21" t="s">
        <v>110</v>
      </c>
      <c r="D32" s="36">
        <v>209</v>
      </c>
      <c r="E32" s="19">
        <v>173</v>
      </c>
      <c r="F32" s="19">
        <v>5.6</v>
      </c>
      <c r="G32" s="19">
        <v>6.4</v>
      </c>
      <c r="H32" s="44">
        <v>23.17</v>
      </c>
      <c r="I32" s="9">
        <v>1.4</v>
      </c>
    </row>
    <row r="33" spans="1:9" ht="16.5" thickBot="1">
      <c r="A33" s="29"/>
      <c r="B33" s="46">
        <v>136</v>
      </c>
      <c r="C33" s="24" t="s">
        <v>23</v>
      </c>
      <c r="D33" s="34">
        <v>25</v>
      </c>
      <c r="E33" s="25">
        <v>49.22</v>
      </c>
      <c r="F33" s="25">
        <v>2.13</v>
      </c>
      <c r="G33" s="25">
        <v>0.4</v>
      </c>
      <c r="H33" s="42">
        <v>9.25</v>
      </c>
      <c r="I33" s="46">
        <v>0</v>
      </c>
    </row>
    <row r="34" spans="1:9" ht="16.5" thickBot="1">
      <c r="A34" s="56"/>
      <c r="B34" s="63"/>
      <c r="C34" s="30" t="s">
        <v>35</v>
      </c>
      <c r="D34" s="35"/>
      <c r="E34" s="26">
        <f>E32+E33</f>
        <v>222.22</v>
      </c>
      <c r="F34" s="26">
        <f>F32+F33</f>
        <v>7.7299999999999995</v>
      </c>
      <c r="G34" s="26">
        <f>G32+G33</f>
        <v>6.8000000000000007</v>
      </c>
      <c r="H34" s="43">
        <f>H32+H33</f>
        <v>32.42</v>
      </c>
      <c r="I34" s="26">
        <f>I32+I33</f>
        <v>1.4</v>
      </c>
    </row>
    <row r="35" spans="1:9" ht="16.5" thickBot="1">
      <c r="A35" s="60"/>
      <c r="B35" s="61"/>
      <c r="C35" s="30" t="s">
        <v>36</v>
      </c>
      <c r="D35" s="35"/>
      <c r="E35" s="26">
        <f>E13+E21+E24+E31+E34</f>
        <v>2861.2799999999997</v>
      </c>
      <c r="F35" s="26">
        <f>F13+F21+F24+F31+F34</f>
        <v>109.89999999999999</v>
      </c>
      <c r="G35" s="26">
        <f>G13+G21+G24+G31+G34</f>
        <v>105.53</v>
      </c>
      <c r="H35" s="43">
        <f>H13+H21+H24+H31+H34</f>
        <v>370.16</v>
      </c>
      <c r="I35" s="26">
        <f>I13+I21+I24+I31+I34</f>
        <v>78.569999999999993</v>
      </c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</sheetData>
  <pageMargins left="0.70866141732283472" right="0.51181102362204722" top="0.55118110236220474" bottom="0.35433070866141736" header="0.31496062992125984" footer="0.31496062992125984"/>
  <pageSetup paperSize="9" scale="97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7"/>
  <sheetViews>
    <sheetView topLeftCell="A16" workbookViewId="0">
      <selection activeCell="A31" sqref="A31"/>
    </sheetView>
  </sheetViews>
  <sheetFormatPr defaultRowHeight="12.75"/>
  <cols>
    <col min="1" max="1" width="10.85546875" customWidth="1"/>
    <col min="2" max="2" width="14.7109375" customWidth="1"/>
    <col min="3" max="3" width="42.7109375" customWidth="1"/>
    <col min="4" max="4" width="11.28515625" customWidth="1"/>
    <col min="5" max="5" width="15" customWidth="1"/>
    <col min="6" max="6" width="9.85546875" customWidth="1"/>
    <col min="7" max="7" width="9.5703125" customWidth="1"/>
    <col min="8" max="8" width="12.2851562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94</v>
      </c>
      <c r="E4" s="12"/>
      <c r="F4" s="13"/>
      <c r="G4" s="10"/>
      <c r="H4" s="6"/>
      <c r="I4" s="46"/>
    </row>
    <row r="5" spans="1:9" ht="15.75">
      <c r="A5" s="53" t="s">
        <v>12</v>
      </c>
      <c r="B5" s="46">
        <v>170</v>
      </c>
      <c r="C5" s="6" t="s">
        <v>95</v>
      </c>
      <c r="D5" s="33">
        <v>200</v>
      </c>
      <c r="E5" s="15">
        <v>142</v>
      </c>
      <c r="F5" s="15">
        <v>5.26</v>
      </c>
      <c r="G5" s="15">
        <v>5.46</v>
      </c>
      <c r="H5" s="40">
        <v>17.989999999999998</v>
      </c>
      <c r="I5" s="46">
        <v>0.73</v>
      </c>
    </row>
    <row r="6" spans="1:9" ht="15.75">
      <c r="A6" s="23"/>
      <c r="B6" s="46">
        <v>116</v>
      </c>
      <c r="C6" s="6" t="s">
        <v>14</v>
      </c>
      <c r="D6" s="33">
        <v>10.3</v>
      </c>
      <c r="E6" s="15">
        <v>35</v>
      </c>
      <c r="F6" s="15">
        <v>2.68</v>
      </c>
      <c r="G6" s="15">
        <v>2.73</v>
      </c>
      <c r="H6" s="40"/>
      <c r="I6" s="46">
        <v>0.16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6.5" thickBot="1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63">
        <v>0</v>
      </c>
    </row>
    <row r="10" spans="1:9" ht="16.5" thickBot="1">
      <c r="A10" s="23"/>
      <c r="B10" s="9">
        <v>103</v>
      </c>
      <c r="C10" s="21" t="s">
        <v>44</v>
      </c>
      <c r="D10" s="36">
        <v>251</v>
      </c>
      <c r="E10" s="19">
        <v>101.8</v>
      </c>
      <c r="F10" s="19">
        <v>2.41</v>
      </c>
      <c r="G10" s="19">
        <v>0.54</v>
      </c>
      <c r="H10" s="44">
        <v>21.71</v>
      </c>
      <c r="I10" s="9">
        <v>160.80000000000001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541.02</v>
      </c>
      <c r="F11" s="26">
        <f>SUM(F5:F10)</f>
        <v>17.079999999999998</v>
      </c>
      <c r="G11" s="26">
        <f>SUM(G5:G10)</f>
        <v>17.47</v>
      </c>
      <c r="H11" s="43">
        <f>SUM(H5:H10)</f>
        <v>78.990000000000009</v>
      </c>
      <c r="I11" s="26">
        <f>SUM(I5:I10)</f>
        <v>162.51000000000002</v>
      </c>
    </row>
    <row r="12" spans="1:9" ht="15.75" customHeight="1">
      <c r="A12" s="55" t="s">
        <v>17</v>
      </c>
      <c r="B12" s="9">
        <v>2</v>
      </c>
      <c r="C12" s="21" t="s">
        <v>133</v>
      </c>
      <c r="D12" s="36">
        <v>60</v>
      </c>
      <c r="E12" s="19">
        <v>83</v>
      </c>
      <c r="F12" s="19">
        <v>0.68</v>
      </c>
      <c r="G12" s="19">
        <v>6.08</v>
      </c>
      <c r="H12" s="44">
        <v>6.42</v>
      </c>
      <c r="I12" s="9">
        <v>9.99</v>
      </c>
    </row>
    <row r="13" spans="1:9" ht="15.75">
      <c r="A13" s="23"/>
      <c r="B13" s="46">
        <v>21</v>
      </c>
      <c r="C13" s="6" t="s">
        <v>75</v>
      </c>
      <c r="D13" s="33">
        <v>200</v>
      </c>
      <c r="E13" s="15">
        <v>116</v>
      </c>
      <c r="F13" s="15">
        <v>5.23</v>
      </c>
      <c r="G13" s="15">
        <v>6.72</v>
      </c>
      <c r="H13" s="40">
        <v>8.6300000000000008</v>
      </c>
      <c r="I13" s="46">
        <v>5.77</v>
      </c>
    </row>
    <row r="14" spans="1:9" ht="15.75">
      <c r="A14" s="23"/>
      <c r="B14" s="46">
        <v>59</v>
      </c>
      <c r="C14" s="6" t="s">
        <v>41</v>
      </c>
      <c r="D14" s="33">
        <v>150</v>
      </c>
      <c r="E14" s="15">
        <v>145</v>
      </c>
      <c r="F14" s="15">
        <v>3.01</v>
      </c>
      <c r="G14" s="15">
        <v>5.33</v>
      </c>
      <c r="H14" s="40">
        <v>21.2</v>
      </c>
      <c r="I14" s="46">
        <v>6.41</v>
      </c>
    </row>
    <row r="15" spans="1:9" ht="15.75">
      <c r="A15" s="23"/>
      <c r="B15" s="46">
        <v>151</v>
      </c>
      <c r="C15" s="6" t="s">
        <v>42</v>
      </c>
      <c r="D15" s="33">
        <v>110</v>
      </c>
      <c r="E15" s="15">
        <v>150</v>
      </c>
      <c r="F15" s="15">
        <v>16.010000000000002</v>
      </c>
      <c r="G15" s="15">
        <v>8.1</v>
      </c>
      <c r="H15" s="40">
        <v>3.3</v>
      </c>
      <c r="I15" s="46">
        <v>1.45</v>
      </c>
    </row>
    <row r="16" spans="1:9" ht="15.75">
      <c r="A16" s="23"/>
      <c r="B16" s="46">
        <v>89</v>
      </c>
      <c r="C16" s="6" t="s">
        <v>21</v>
      </c>
      <c r="D16" s="33">
        <v>200</v>
      </c>
      <c r="E16" s="15">
        <v>54</v>
      </c>
      <c r="F16" s="15"/>
      <c r="G16" s="15"/>
      <c r="H16" s="40">
        <v>13.62</v>
      </c>
      <c r="I16" s="46">
        <v>0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144</v>
      </c>
      <c r="C19" s="24" t="s">
        <v>27</v>
      </c>
      <c r="D19" s="33">
        <v>25.8</v>
      </c>
      <c r="E19" s="15">
        <v>90.3</v>
      </c>
      <c r="F19" s="15">
        <v>1.23</v>
      </c>
      <c r="G19" s="15">
        <v>0.72</v>
      </c>
      <c r="H19" s="40">
        <v>20.05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739.62</v>
      </c>
      <c r="F20" s="26">
        <f>SUM(F12:F19)</f>
        <v>30.27</v>
      </c>
      <c r="G20" s="26">
        <f>SUM(G12:G19)</f>
        <v>27.71</v>
      </c>
      <c r="H20" s="43">
        <f>SUM(H12:H19)</f>
        <v>92.77</v>
      </c>
      <c r="I20" s="26">
        <f>SUM(I12:I19)</f>
        <v>23.62</v>
      </c>
    </row>
    <row r="21" spans="1:9" ht="15.75">
      <c r="A21" s="55" t="s">
        <v>25</v>
      </c>
      <c r="B21" s="46" t="s">
        <v>126</v>
      </c>
      <c r="C21" s="32" t="s">
        <v>71</v>
      </c>
      <c r="D21" s="33">
        <v>120</v>
      </c>
      <c r="E21" s="15">
        <v>223.86</v>
      </c>
      <c r="F21" s="15">
        <v>13.56</v>
      </c>
      <c r="G21" s="15">
        <v>8.5399999999999991</v>
      </c>
      <c r="H21" s="40">
        <v>23.25</v>
      </c>
      <c r="I21" s="46">
        <v>0.15</v>
      </c>
    </row>
    <row r="22" spans="1:9" ht="16.5" thickBot="1">
      <c r="A22" s="55"/>
      <c r="B22" s="46">
        <v>153</v>
      </c>
      <c r="C22" s="6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311.46000000000004</v>
      </c>
      <c r="F23" s="26">
        <f>SUM(F21:F22)</f>
        <v>14.33</v>
      </c>
      <c r="G23" s="26">
        <f>SUM(G21:G22)</f>
        <v>8.5399999999999991</v>
      </c>
      <c r="H23" s="43">
        <f>SUM(H21:H22)</f>
        <v>44.44</v>
      </c>
      <c r="I23" s="26">
        <f>SUM(I21:I22)</f>
        <v>1.7999999999999998</v>
      </c>
    </row>
    <row r="24" spans="1:9" ht="15.75">
      <c r="A24" s="57" t="s">
        <v>30</v>
      </c>
      <c r="B24" s="9">
        <v>72</v>
      </c>
      <c r="C24" s="21" t="s">
        <v>130</v>
      </c>
      <c r="D24" s="36">
        <v>60</v>
      </c>
      <c r="E24" s="19">
        <v>84</v>
      </c>
      <c r="F24" s="19">
        <v>3.35</v>
      </c>
      <c r="G24" s="19">
        <v>4.57</v>
      </c>
      <c r="H24" s="44">
        <v>7.4</v>
      </c>
      <c r="I24" s="9">
        <v>3.91</v>
      </c>
    </row>
    <row r="25" spans="1:9" ht="15.75">
      <c r="A25" s="23"/>
      <c r="B25" s="46">
        <v>176</v>
      </c>
      <c r="C25" s="6" t="s">
        <v>55</v>
      </c>
      <c r="D25" s="33">
        <v>150</v>
      </c>
      <c r="E25" s="15">
        <v>188</v>
      </c>
      <c r="F25" s="15">
        <v>3.49</v>
      </c>
      <c r="G25" s="15">
        <v>12.03</v>
      </c>
      <c r="H25" s="40">
        <v>16.53</v>
      </c>
      <c r="I25" s="46">
        <v>13.61</v>
      </c>
    </row>
    <row r="26" spans="1:9" ht="15.75">
      <c r="A26" s="23"/>
      <c r="B26" s="46">
        <v>203</v>
      </c>
      <c r="C26" s="6" t="s">
        <v>114</v>
      </c>
      <c r="D26" s="33">
        <v>80</v>
      </c>
      <c r="E26" s="15">
        <v>320</v>
      </c>
      <c r="F26" s="15">
        <v>21.57</v>
      </c>
      <c r="G26" s="15">
        <v>24.59</v>
      </c>
      <c r="H26" s="40">
        <v>3.13</v>
      </c>
      <c r="I26" s="46">
        <v>0.95</v>
      </c>
    </row>
    <row r="27" spans="1:9" ht="15.75">
      <c r="A27" s="23"/>
      <c r="B27" s="46">
        <v>204</v>
      </c>
      <c r="C27" s="6" t="s">
        <v>32</v>
      </c>
      <c r="D27" s="33">
        <v>200</v>
      </c>
      <c r="E27" s="15">
        <v>41</v>
      </c>
      <c r="F27" s="15"/>
      <c r="G27" s="15"/>
      <c r="H27" s="40">
        <v>10.26</v>
      </c>
      <c r="I27" s="46">
        <v>0</v>
      </c>
    </row>
    <row r="28" spans="1:9" ht="15.75">
      <c r="A28" s="23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3"/>
      <c r="B29" s="46">
        <v>136</v>
      </c>
      <c r="C29" s="24" t="s">
        <v>34</v>
      </c>
      <c r="D29" s="34">
        <v>25</v>
      </c>
      <c r="E29" s="25">
        <v>49.22</v>
      </c>
      <c r="F29" s="25">
        <v>2.13</v>
      </c>
      <c r="G29" s="25">
        <v>0.4</v>
      </c>
      <c r="H29" s="42">
        <v>9.25</v>
      </c>
      <c r="I29" s="63">
        <v>0</v>
      </c>
    </row>
    <row r="30" spans="1:9" ht="16.5" thickBot="1">
      <c r="A30" s="56"/>
      <c r="B30" s="63"/>
      <c r="C30" s="30" t="s">
        <v>35</v>
      </c>
      <c r="D30" s="35"/>
      <c r="E30" s="26">
        <f>SUM(E24:E29)</f>
        <v>737.42000000000007</v>
      </c>
      <c r="F30" s="26">
        <f>SUM(F24:F29)</f>
        <v>32.64</v>
      </c>
      <c r="G30" s="26">
        <f>SUM(G24:G29)</f>
        <v>41.98</v>
      </c>
      <c r="H30" s="43">
        <f>SUM(H24:H29)</f>
        <v>57.41</v>
      </c>
      <c r="I30" s="26">
        <f>SUM(I24:I29)</f>
        <v>18.47</v>
      </c>
    </row>
    <row r="31" spans="1:9" ht="15.75">
      <c r="A31" s="57" t="s">
        <v>137</v>
      </c>
      <c r="B31" s="9">
        <v>85</v>
      </c>
      <c r="C31" s="21" t="s">
        <v>57</v>
      </c>
      <c r="D31" s="36">
        <v>210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23"/>
      <c r="B32" s="46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46">
        <v>0</v>
      </c>
    </row>
    <row r="33" spans="1:9" ht="16.5" thickBot="1">
      <c r="A33" s="56"/>
      <c r="B33" s="63"/>
      <c r="C33" s="30" t="s">
        <v>35</v>
      </c>
      <c r="D33" s="35"/>
      <c r="E33" s="26">
        <f>E31+E32</f>
        <v>222.22</v>
      </c>
      <c r="F33" s="26">
        <f>F31+F32</f>
        <v>7.7299999999999995</v>
      </c>
      <c r="G33" s="26">
        <f>G31+G32</f>
        <v>6.8000000000000007</v>
      </c>
      <c r="H33" s="43">
        <f>H31+H32</f>
        <v>32.42</v>
      </c>
      <c r="I33" s="26">
        <f>I31+I32</f>
        <v>1.4</v>
      </c>
    </row>
    <row r="34" spans="1:9" ht="16.5" thickBot="1">
      <c r="A34" s="60"/>
      <c r="B34" s="61"/>
      <c r="C34" s="30" t="s">
        <v>36</v>
      </c>
      <c r="D34" s="35"/>
      <c r="E34" s="26">
        <f>E11+E20+E23+E30+E33</f>
        <v>2551.7399999999998</v>
      </c>
      <c r="F34" s="26">
        <f>F11+F20+F23+F30+F33</f>
        <v>102.05</v>
      </c>
      <c r="G34" s="26">
        <f>G11+G20+G23+G30+G33</f>
        <v>102.49999999999999</v>
      </c>
      <c r="H34" s="43">
        <f>H11+H20+H23+H30+H33</f>
        <v>306.03000000000003</v>
      </c>
      <c r="I34" s="26">
        <f>I11+I20+I23+I30+I33</f>
        <v>207.80000000000004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55118110236220474" bottom="0.15748031496062992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86"/>
  <sheetViews>
    <sheetView topLeftCell="A16" workbookViewId="0">
      <selection activeCell="K36" sqref="K36"/>
    </sheetView>
  </sheetViews>
  <sheetFormatPr defaultRowHeight="12.75"/>
  <cols>
    <col min="1" max="1" width="11.140625" customWidth="1"/>
    <col min="2" max="2" width="13.28515625" customWidth="1"/>
    <col min="3" max="3" width="43.85546875" customWidth="1"/>
    <col min="4" max="4" width="11.42578125" customWidth="1"/>
    <col min="5" max="5" width="15" customWidth="1"/>
    <col min="6" max="6" width="9.42578125" customWidth="1"/>
    <col min="7" max="7" width="9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97</v>
      </c>
      <c r="E4" s="12"/>
      <c r="F4" s="13"/>
      <c r="G4" s="10"/>
      <c r="H4" s="6"/>
      <c r="I4" s="9"/>
    </row>
    <row r="5" spans="1:9" ht="15.75">
      <c r="A5" s="53" t="s">
        <v>12</v>
      </c>
      <c r="B5" s="46">
        <v>132</v>
      </c>
      <c r="C5" s="6" t="s">
        <v>98</v>
      </c>
      <c r="D5" s="39">
        <v>115</v>
      </c>
      <c r="E5" s="15">
        <v>179</v>
      </c>
      <c r="F5" s="15">
        <v>9.67</v>
      </c>
      <c r="G5" s="15">
        <v>14.48</v>
      </c>
      <c r="H5" s="40">
        <v>2.44</v>
      </c>
      <c r="I5" s="46">
        <v>0.24</v>
      </c>
    </row>
    <row r="6" spans="1:9" ht="15.75">
      <c r="A6" s="55"/>
      <c r="B6" s="46">
        <v>102</v>
      </c>
      <c r="C6" s="21" t="s">
        <v>80</v>
      </c>
      <c r="D6" s="36">
        <v>265.2</v>
      </c>
      <c r="E6" s="19">
        <v>90.7</v>
      </c>
      <c r="F6" s="19">
        <v>0.82</v>
      </c>
      <c r="G6" s="19">
        <v>0.82</v>
      </c>
      <c r="H6" s="44">
        <v>20.18</v>
      </c>
      <c r="I6" s="46">
        <v>20.6</v>
      </c>
    </row>
    <row r="7" spans="1:9" ht="15.75">
      <c r="A7" s="55"/>
      <c r="B7" s="46">
        <v>116</v>
      </c>
      <c r="C7" s="6" t="s">
        <v>14</v>
      </c>
      <c r="D7" s="33">
        <v>10.3</v>
      </c>
      <c r="E7" s="15">
        <v>35</v>
      </c>
      <c r="F7" s="15">
        <v>2.68</v>
      </c>
      <c r="G7" s="15">
        <v>2.73</v>
      </c>
      <c r="H7" s="40"/>
      <c r="I7" s="46">
        <v>0.16</v>
      </c>
    </row>
    <row r="8" spans="1:9" ht="15.75">
      <c r="A8" s="23"/>
      <c r="B8" s="46">
        <v>115</v>
      </c>
      <c r="C8" s="6" t="s">
        <v>18</v>
      </c>
      <c r="D8" s="33">
        <v>5</v>
      </c>
      <c r="E8" s="15">
        <v>35</v>
      </c>
      <c r="F8" s="15">
        <v>0.04</v>
      </c>
      <c r="G8" s="15">
        <v>3.9</v>
      </c>
      <c r="H8" s="40">
        <v>0.05</v>
      </c>
      <c r="I8" s="46">
        <v>0.14000000000000001</v>
      </c>
    </row>
    <row r="9" spans="1:9" ht="15.75">
      <c r="A9" s="23"/>
      <c r="B9" s="46">
        <v>205</v>
      </c>
      <c r="C9" s="6" t="s">
        <v>39</v>
      </c>
      <c r="D9" s="33">
        <v>200</v>
      </c>
      <c r="E9" s="15">
        <v>178</v>
      </c>
      <c r="F9" s="15">
        <v>4.5599999999999996</v>
      </c>
      <c r="G9" s="15">
        <v>4.4400000000000004</v>
      </c>
      <c r="H9" s="40">
        <v>29.99</v>
      </c>
      <c r="I9" s="46">
        <v>0.68</v>
      </c>
    </row>
    <row r="10" spans="1:9" ht="16.5" thickBot="1">
      <c r="A10" s="23"/>
      <c r="B10" s="46">
        <v>136</v>
      </c>
      <c r="C10" s="24" t="s">
        <v>34</v>
      </c>
      <c r="D10" s="34">
        <v>25</v>
      </c>
      <c r="E10" s="25">
        <v>49.22</v>
      </c>
      <c r="F10" s="25">
        <v>2.13</v>
      </c>
      <c r="G10" s="25">
        <v>0.4</v>
      </c>
      <c r="H10" s="42">
        <v>9.25</v>
      </c>
      <c r="I10" s="63">
        <v>0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566.92000000000007</v>
      </c>
      <c r="F11" s="26">
        <f>SUM(F5:F10)</f>
        <v>19.899999999999999</v>
      </c>
      <c r="G11" s="26">
        <f>SUM(G5:G10)</f>
        <v>26.77</v>
      </c>
      <c r="H11" s="43">
        <f>SUM(H5:H10)</f>
        <v>61.91</v>
      </c>
      <c r="I11" s="26">
        <f>SUM(I5:I10)</f>
        <v>21.82</v>
      </c>
    </row>
    <row r="12" spans="1:9" ht="17.25" customHeight="1">
      <c r="A12" s="55" t="s">
        <v>17</v>
      </c>
      <c r="B12" s="9">
        <v>19</v>
      </c>
      <c r="C12" s="18" t="s">
        <v>50</v>
      </c>
      <c r="D12" s="36">
        <v>60</v>
      </c>
      <c r="E12" s="19">
        <v>94</v>
      </c>
      <c r="F12" s="19">
        <v>1.84</v>
      </c>
      <c r="G12" s="19">
        <v>6.83</v>
      </c>
      <c r="H12" s="44">
        <v>6.27</v>
      </c>
      <c r="I12" s="9">
        <v>6.72</v>
      </c>
    </row>
    <row r="13" spans="1:9" ht="15.75">
      <c r="A13" s="23"/>
      <c r="B13" s="46">
        <v>126</v>
      </c>
      <c r="C13" s="6" t="s">
        <v>99</v>
      </c>
      <c r="D13" s="33">
        <v>200</v>
      </c>
      <c r="E13" s="15">
        <v>112</v>
      </c>
      <c r="F13" s="15">
        <v>4.66</v>
      </c>
      <c r="G13" s="15">
        <v>6.4</v>
      </c>
      <c r="H13" s="40">
        <v>9</v>
      </c>
      <c r="I13" s="46">
        <v>2.08</v>
      </c>
    </row>
    <row r="14" spans="1:9" ht="15.75">
      <c r="A14" s="23"/>
      <c r="B14" s="46">
        <v>58</v>
      </c>
      <c r="C14" s="6" t="s">
        <v>62</v>
      </c>
      <c r="D14" s="33">
        <v>150</v>
      </c>
      <c r="E14" s="15">
        <v>127</v>
      </c>
      <c r="F14" s="15">
        <v>3.69</v>
      </c>
      <c r="G14" s="15">
        <v>4.2699999999999996</v>
      </c>
      <c r="H14" s="40">
        <v>18.36</v>
      </c>
      <c r="I14" s="46">
        <v>71.319999999999993</v>
      </c>
    </row>
    <row r="15" spans="1:9" ht="15.75">
      <c r="A15" s="23"/>
      <c r="B15" s="46">
        <v>164</v>
      </c>
      <c r="C15" s="6" t="s">
        <v>76</v>
      </c>
      <c r="D15" s="33">
        <v>80</v>
      </c>
      <c r="E15" s="15">
        <v>235</v>
      </c>
      <c r="F15" s="15">
        <v>13.58</v>
      </c>
      <c r="G15" s="15">
        <v>17.649999999999999</v>
      </c>
      <c r="H15" s="40">
        <v>5.54</v>
      </c>
      <c r="I15" s="46">
        <v>0.09</v>
      </c>
    </row>
    <row r="16" spans="1:9" ht="16.5" thickBot="1">
      <c r="A16" s="23"/>
      <c r="B16" s="46">
        <v>153</v>
      </c>
      <c r="C16" s="24" t="s">
        <v>28</v>
      </c>
      <c r="D16" s="34">
        <v>206</v>
      </c>
      <c r="E16" s="25">
        <v>87.6</v>
      </c>
      <c r="F16" s="25">
        <v>0.77</v>
      </c>
      <c r="G16" s="25"/>
      <c r="H16" s="42">
        <v>21.19</v>
      </c>
      <c r="I16" s="63">
        <v>1.65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145</v>
      </c>
      <c r="C19" s="6" t="s">
        <v>54</v>
      </c>
      <c r="D19" s="33">
        <v>25.8</v>
      </c>
      <c r="E19" s="15">
        <v>90.3</v>
      </c>
      <c r="F19" s="15">
        <v>0.82</v>
      </c>
      <c r="G19" s="15">
        <v>0.72</v>
      </c>
      <c r="H19" s="40">
        <v>20.67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847.22</v>
      </c>
      <c r="F20" s="26">
        <f>SUM(F12:F19)</f>
        <v>29.47</v>
      </c>
      <c r="G20" s="26">
        <f>SUM(G12:G19)</f>
        <v>36.629999999999995</v>
      </c>
      <c r="H20" s="43">
        <f>SUM(H12:H19)</f>
        <v>100.58</v>
      </c>
      <c r="I20" s="26">
        <f>SUM(I12:I19)</f>
        <v>81.86</v>
      </c>
    </row>
    <row r="21" spans="1:9" ht="15.75">
      <c r="A21" s="55" t="s">
        <v>25</v>
      </c>
      <c r="B21" s="9">
        <v>107</v>
      </c>
      <c r="C21" s="24" t="s">
        <v>117</v>
      </c>
      <c r="D21" s="34">
        <v>100</v>
      </c>
      <c r="E21" s="25">
        <v>345</v>
      </c>
      <c r="F21" s="25">
        <v>7.08</v>
      </c>
      <c r="G21" s="25">
        <v>4.83</v>
      </c>
      <c r="H21" s="42">
        <v>65.3</v>
      </c>
      <c r="I21" s="9">
        <v>0.09</v>
      </c>
    </row>
    <row r="22" spans="1:9" ht="16.5" thickBot="1">
      <c r="A22" s="23"/>
      <c r="B22" s="46">
        <v>83</v>
      </c>
      <c r="C22" s="24" t="s">
        <v>118</v>
      </c>
      <c r="D22" s="34">
        <v>200</v>
      </c>
      <c r="E22" s="25">
        <v>117</v>
      </c>
      <c r="F22" s="25">
        <v>5.59</v>
      </c>
      <c r="G22" s="25">
        <v>6.38</v>
      </c>
      <c r="H22" s="42">
        <v>9.3800000000000008</v>
      </c>
      <c r="I22" s="63">
        <v>0.5</v>
      </c>
    </row>
    <row r="23" spans="1:9" ht="16.5" thickBot="1">
      <c r="A23" s="56"/>
      <c r="B23" s="63"/>
      <c r="C23" s="30" t="s">
        <v>29</v>
      </c>
      <c r="D23" s="35">
        <f t="shared" ref="D23:I23" si="0">SUM(D21:D22)</f>
        <v>300</v>
      </c>
      <c r="E23" s="26">
        <f t="shared" si="0"/>
        <v>462</v>
      </c>
      <c r="F23" s="26">
        <f t="shared" si="0"/>
        <v>12.67</v>
      </c>
      <c r="G23" s="26">
        <f t="shared" si="0"/>
        <v>11.21</v>
      </c>
      <c r="H23" s="43">
        <f t="shared" si="0"/>
        <v>74.679999999999993</v>
      </c>
      <c r="I23" s="26">
        <f t="shared" si="0"/>
        <v>0.59</v>
      </c>
    </row>
    <row r="24" spans="1:9" ht="17.25" customHeight="1">
      <c r="A24" s="57" t="s">
        <v>30</v>
      </c>
      <c r="B24" s="9">
        <v>4</v>
      </c>
      <c r="C24" s="18" t="s">
        <v>129</v>
      </c>
      <c r="D24" s="36">
        <v>60</v>
      </c>
      <c r="E24" s="19">
        <v>82</v>
      </c>
      <c r="F24" s="19">
        <v>0.99</v>
      </c>
      <c r="G24" s="19">
        <v>6.05</v>
      </c>
      <c r="H24" s="44">
        <v>5.79</v>
      </c>
      <c r="I24" s="9">
        <v>17.23</v>
      </c>
    </row>
    <row r="25" spans="1:9" ht="15.75">
      <c r="A25" s="29"/>
      <c r="B25" s="46">
        <v>76</v>
      </c>
      <c r="C25" s="6" t="s">
        <v>64</v>
      </c>
      <c r="D25" s="33">
        <v>200</v>
      </c>
      <c r="E25" s="15">
        <v>226</v>
      </c>
      <c r="F25" s="15">
        <v>10.98</v>
      </c>
      <c r="G25" s="15">
        <v>13.47</v>
      </c>
      <c r="H25" s="40">
        <v>15.31</v>
      </c>
      <c r="I25" s="46">
        <v>8.06</v>
      </c>
    </row>
    <row r="26" spans="1:9" ht="15.75">
      <c r="A26" s="29"/>
      <c r="B26" s="46">
        <v>98</v>
      </c>
      <c r="C26" s="6" t="s">
        <v>102</v>
      </c>
      <c r="D26" s="33">
        <v>180</v>
      </c>
      <c r="E26" s="15">
        <v>80</v>
      </c>
      <c r="F26" s="15">
        <v>1.26</v>
      </c>
      <c r="G26" s="15">
        <v>1.44</v>
      </c>
      <c r="H26" s="40">
        <v>15.61</v>
      </c>
      <c r="I26" s="46">
        <v>0.5</v>
      </c>
    </row>
    <row r="27" spans="1:9" ht="15.75">
      <c r="A27" s="29"/>
      <c r="B27" s="46">
        <v>135</v>
      </c>
      <c r="C27" s="6" t="s">
        <v>33</v>
      </c>
      <c r="D27" s="33">
        <v>31.8</v>
      </c>
      <c r="E27" s="15">
        <v>55.2</v>
      </c>
      <c r="F27" s="15">
        <v>2.1</v>
      </c>
      <c r="G27" s="15">
        <v>0.39</v>
      </c>
      <c r="H27" s="40">
        <v>10.84</v>
      </c>
      <c r="I27" s="46">
        <v>0</v>
      </c>
    </row>
    <row r="28" spans="1:9" ht="16.5" thickBot="1">
      <c r="A28" s="29"/>
      <c r="B28" s="46">
        <v>136</v>
      </c>
      <c r="C28" s="24" t="s">
        <v>34</v>
      </c>
      <c r="D28" s="34">
        <v>25</v>
      </c>
      <c r="E28" s="25">
        <v>49.22</v>
      </c>
      <c r="F28" s="25">
        <v>2.13</v>
      </c>
      <c r="G28" s="25">
        <v>0.4</v>
      </c>
      <c r="H28" s="42">
        <v>9.25</v>
      </c>
      <c r="I28" s="63">
        <v>0</v>
      </c>
    </row>
    <row r="29" spans="1:9" ht="16.5" thickBot="1">
      <c r="A29" s="59"/>
      <c r="B29" s="63"/>
      <c r="C29" s="30" t="s">
        <v>35</v>
      </c>
      <c r="D29" s="35"/>
      <c r="E29" s="26">
        <f>SUM(E24:E28)</f>
        <v>492.41999999999996</v>
      </c>
      <c r="F29" s="26">
        <f>SUM(F24:F28)</f>
        <v>17.46</v>
      </c>
      <c r="G29" s="26">
        <f>SUM(G24:G28)</f>
        <v>21.75</v>
      </c>
      <c r="H29" s="43">
        <f>SUM(H24:H28)</f>
        <v>56.8</v>
      </c>
      <c r="I29" s="26">
        <f>SUM(I24:I28)</f>
        <v>25.79</v>
      </c>
    </row>
    <row r="30" spans="1:9" ht="15.75">
      <c r="A30" s="58" t="s">
        <v>137</v>
      </c>
      <c r="B30" s="65">
        <v>84</v>
      </c>
      <c r="C30" s="21" t="s">
        <v>110</v>
      </c>
      <c r="D30" s="36">
        <v>209</v>
      </c>
      <c r="E30" s="19">
        <v>173</v>
      </c>
      <c r="F30" s="19">
        <v>5.6</v>
      </c>
      <c r="G30" s="19">
        <v>6.4</v>
      </c>
      <c r="H30" s="44">
        <v>23.17</v>
      </c>
      <c r="I30" s="9">
        <v>1.4</v>
      </c>
    </row>
    <row r="31" spans="1:9" ht="16.5" thickBot="1">
      <c r="A31" s="58"/>
      <c r="B31" s="67">
        <v>136</v>
      </c>
      <c r="C31" s="24" t="s">
        <v>23</v>
      </c>
      <c r="D31" s="34">
        <v>25</v>
      </c>
      <c r="E31" s="25">
        <v>49.22</v>
      </c>
      <c r="F31" s="25">
        <v>2.13</v>
      </c>
      <c r="G31" s="25">
        <v>0.4</v>
      </c>
      <c r="H31" s="42">
        <v>9.25</v>
      </c>
      <c r="I31" s="63">
        <v>0</v>
      </c>
    </row>
    <row r="32" spans="1:9" ht="16.5" thickBot="1">
      <c r="A32" s="56"/>
      <c r="B32" s="63"/>
      <c r="C32" s="30" t="s">
        <v>35</v>
      </c>
      <c r="D32" s="35"/>
      <c r="E32" s="26">
        <f>SUM(E30)</f>
        <v>173</v>
      </c>
      <c r="F32" s="26">
        <f>SUM(F30)</f>
        <v>5.6</v>
      </c>
      <c r="G32" s="26">
        <f>SUM(G30)</f>
        <v>6.4</v>
      </c>
      <c r="H32" s="43">
        <f>SUM(H30)</f>
        <v>23.17</v>
      </c>
      <c r="I32" s="26">
        <f>SUM(I30)</f>
        <v>1.4</v>
      </c>
    </row>
    <row r="33" spans="1:9" ht="16.5" thickBot="1">
      <c r="A33" s="60"/>
      <c r="B33" s="61"/>
      <c r="C33" s="30" t="s">
        <v>36</v>
      </c>
      <c r="D33" s="26"/>
      <c r="E33" s="26">
        <f>E11+E20+E23+E29+E32</f>
        <v>2541.56</v>
      </c>
      <c r="F33" s="26">
        <f>F11+F20+F23+F29+F32</f>
        <v>85.1</v>
      </c>
      <c r="G33" s="26">
        <f>G11+G20+G23+G29+G32</f>
        <v>102.75999999999999</v>
      </c>
      <c r="H33" s="43">
        <f>H11+H20+H23+H29+H32</f>
        <v>317.14000000000004</v>
      </c>
      <c r="I33" s="26">
        <f>I11+I20+I23+I29+I32</f>
        <v>131.46</v>
      </c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6"/>
  <sheetViews>
    <sheetView tabSelected="1" topLeftCell="A13" workbookViewId="0">
      <selection activeCell="A30" sqref="A30"/>
    </sheetView>
  </sheetViews>
  <sheetFormatPr defaultRowHeight="12.75"/>
  <cols>
    <col min="1" max="1" width="11" customWidth="1"/>
    <col min="2" max="2" width="11.7109375" customWidth="1"/>
    <col min="3" max="3" width="50.140625" customWidth="1"/>
    <col min="4" max="4" width="10" customWidth="1"/>
    <col min="5" max="5" width="14.28515625" customWidth="1"/>
    <col min="6" max="6" width="9.28515625" customWidth="1"/>
    <col min="7" max="7" width="9.140625" customWidth="1"/>
    <col min="8" max="8" width="11.4257812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37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185</v>
      </c>
      <c r="C5" s="6" t="s">
        <v>49</v>
      </c>
      <c r="D5" s="33">
        <v>200</v>
      </c>
      <c r="E5" s="15">
        <v>135</v>
      </c>
      <c r="F5" s="15">
        <v>4.62</v>
      </c>
      <c r="G5" s="15">
        <v>5.45</v>
      </c>
      <c r="H5" s="40">
        <v>16.940000000000001</v>
      </c>
      <c r="I5" s="46">
        <v>0.73</v>
      </c>
    </row>
    <row r="6" spans="1:9" ht="15.75">
      <c r="A6" s="55"/>
      <c r="B6" s="46">
        <v>169</v>
      </c>
      <c r="C6" s="6" t="s">
        <v>96</v>
      </c>
      <c r="D6" s="37">
        <v>50</v>
      </c>
      <c r="E6" s="38">
        <v>94</v>
      </c>
      <c r="F6" s="38">
        <v>4.57</v>
      </c>
      <c r="G6" s="38">
        <v>8.25</v>
      </c>
      <c r="H6" s="41">
        <v>0.35</v>
      </c>
      <c r="I6" s="46">
        <v>0.02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5.75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2">
        <v>0</v>
      </c>
    </row>
    <row r="10" spans="1:9" ht="16.5" thickBot="1">
      <c r="A10" s="23"/>
      <c r="B10" s="9">
        <v>103</v>
      </c>
      <c r="C10" s="21" t="s">
        <v>44</v>
      </c>
      <c r="D10" s="36">
        <v>201</v>
      </c>
      <c r="E10" s="19">
        <v>76.3</v>
      </c>
      <c r="F10" s="19">
        <v>1.81</v>
      </c>
      <c r="G10" s="19">
        <v>0.4</v>
      </c>
      <c r="H10" s="44">
        <v>16.28</v>
      </c>
      <c r="I10" s="9">
        <v>120.6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567.52</v>
      </c>
      <c r="F11" s="26">
        <f>SUM(F5:F10)</f>
        <v>17.729999999999997</v>
      </c>
      <c r="G11" s="26">
        <f>SUM(G5:G10)</f>
        <v>22.839999999999996</v>
      </c>
      <c r="H11" s="43">
        <f>SUM(H5:H10)</f>
        <v>72.86</v>
      </c>
      <c r="I11" s="26">
        <f>SUM(I5:I10)</f>
        <v>122.16999999999999</v>
      </c>
    </row>
    <row r="12" spans="1:9" ht="17.25" customHeight="1">
      <c r="A12" s="55" t="s">
        <v>17</v>
      </c>
      <c r="B12" s="9">
        <v>18</v>
      </c>
      <c r="C12" s="18" t="s">
        <v>40</v>
      </c>
      <c r="D12" s="36">
        <v>60</v>
      </c>
      <c r="E12" s="19">
        <v>59</v>
      </c>
      <c r="F12" s="19">
        <v>0.68</v>
      </c>
      <c r="G12" s="19">
        <v>3.1</v>
      </c>
      <c r="H12" s="44">
        <v>7.03</v>
      </c>
      <c r="I12" s="9">
        <v>1.6</v>
      </c>
    </row>
    <row r="13" spans="1:9" ht="18.75" customHeight="1">
      <c r="A13" s="23"/>
      <c r="B13" s="46">
        <v>129</v>
      </c>
      <c r="C13" s="22" t="s">
        <v>74</v>
      </c>
      <c r="D13" s="33">
        <v>200</v>
      </c>
      <c r="E13" s="15">
        <v>113</v>
      </c>
      <c r="F13" s="15">
        <v>5.13</v>
      </c>
      <c r="G13" s="15">
        <v>7</v>
      </c>
      <c r="H13" s="40">
        <v>7.41</v>
      </c>
      <c r="I13" s="46">
        <v>10.33</v>
      </c>
    </row>
    <row r="14" spans="1:9" ht="15.75">
      <c r="A14" s="23"/>
      <c r="B14" s="46">
        <v>130</v>
      </c>
      <c r="C14" s="6" t="s">
        <v>86</v>
      </c>
      <c r="D14" s="33">
        <v>150</v>
      </c>
      <c r="E14" s="15">
        <v>232.2</v>
      </c>
      <c r="F14" s="15">
        <v>17.25</v>
      </c>
      <c r="G14" s="15">
        <v>1.2</v>
      </c>
      <c r="H14" s="40">
        <v>38.1</v>
      </c>
      <c r="I14" s="46">
        <v>0.02</v>
      </c>
    </row>
    <row r="15" spans="1:9" ht="15.75">
      <c r="A15" s="23"/>
      <c r="B15" s="46">
        <v>62</v>
      </c>
      <c r="C15" s="6" t="s">
        <v>20</v>
      </c>
      <c r="D15" s="33">
        <v>80</v>
      </c>
      <c r="E15" s="15">
        <v>188</v>
      </c>
      <c r="F15" s="15">
        <v>13.59</v>
      </c>
      <c r="G15" s="15">
        <v>13.41</v>
      </c>
      <c r="H15" s="40">
        <v>3.15</v>
      </c>
      <c r="I15" s="46">
        <v>1.34</v>
      </c>
    </row>
    <row r="16" spans="1:9" ht="15.75">
      <c r="A16" s="23"/>
      <c r="B16" s="46">
        <v>96</v>
      </c>
      <c r="C16" s="6" t="s">
        <v>43</v>
      </c>
      <c r="D16" s="33">
        <v>200</v>
      </c>
      <c r="E16" s="15">
        <v>61</v>
      </c>
      <c r="F16" s="15">
        <v>0.16</v>
      </c>
      <c r="G16" s="15"/>
      <c r="H16" s="40">
        <v>14.99</v>
      </c>
      <c r="I16" s="46">
        <v>3.6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143</v>
      </c>
      <c r="C19" s="6" t="s">
        <v>45</v>
      </c>
      <c r="D19" s="33">
        <v>25.8</v>
      </c>
      <c r="E19" s="15">
        <v>112.5</v>
      </c>
      <c r="F19" s="15">
        <v>1.94</v>
      </c>
      <c r="G19" s="15">
        <v>3.04</v>
      </c>
      <c r="H19" s="40">
        <v>19.2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867.0200000000001</v>
      </c>
      <c r="F20" s="26">
        <f>SUM(F12:F19)</f>
        <v>42.859999999999992</v>
      </c>
      <c r="G20" s="26">
        <f>SUM(G12:G19)</f>
        <v>28.509999999999998</v>
      </c>
      <c r="H20" s="43">
        <f>SUM(H12:H19)</f>
        <v>109.43</v>
      </c>
      <c r="I20" s="26">
        <f>SUM(I12:I19)</f>
        <v>16.89</v>
      </c>
    </row>
    <row r="21" spans="1:9" ht="15.75">
      <c r="A21" s="55" t="s">
        <v>25</v>
      </c>
      <c r="B21" s="46">
        <v>105</v>
      </c>
      <c r="C21" s="24" t="s">
        <v>115</v>
      </c>
      <c r="D21" s="34">
        <v>100</v>
      </c>
      <c r="E21" s="25">
        <v>393</v>
      </c>
      <c r="F21" s="25">
        <v>7.61</v>
      </c>
      <c r="G21" s="25">
        <v>12.73</v>
      </c>
      <c r="H21" s="42">
        <v>62.12</v>
      </c>
      <c r="I21" s="46">
        <v>0</v>
      </c>
    </row>
    <row r="22" spans="1:9" ht="16.5" thickBot="1">
      <c r="A22" s="23"/>
      <c r="B22" s="46">
        <v>153</v>
      </c>
      <c r="C22" s="24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480.6</v>
      </c>
      <c r="F23" s="26">
        <f>SUM(F21:F22)</f>
        <v>8.3800000000000008</v>
      </c>
      <c r="G23" s="26">
        <f>SUM(G21:G22)</f>
        <v>12.73</v>
      </c>
      <c r="H23" s="43">
        <f>SUM(H21:H22)</f>
        <v>83.31</v>
      </c>
      <c r="I23" s="26">
        <f>SUM(I21:I22)</f>
        <v>1.65</v>
      </c>
    </row>
    <row r="24" spans="1:9" ht="15.75">
      <c r="A24" s="57" t="s">
        <v>30</v>
      </c>
      <c r="B24" s="9">
        <v>20</v>
      </c>
      <c r="C24" s="21" t="s">
        <v>134</v>
      </c>
      <c r="D24" s="36">
        <v>60</v>
      </c>
      <c r="E24" s="19">
        <v>104</v>
      </c>
      <c r="F24" s="19">
        <v>3.07</v>
      </c>
      <c r="G24" s="19">
        <v>7.37</v>
      </c>
      <c r="H24" s="44">
        <v>6.41</v>
      </c>
      <c r="I24" s="9">
        <v>0</v>
      </c>
    </row>
    <row r="25" spans="1:9" ht="15.75">
      <c r="A25" s="29"/>
      <c r="B25" s="46">
        <v>193</v>
      </c>
      <c r="C25" s="6" t="s">
        <v>47</v>
      </c>
      <c r="D25" s="33">
        <v>200</v>
      </c>
      <c r="E25" s="15">
        <v>269</v>
      </c>
      <c r="F25" s="15">
        <v>12.67</v>
      </c>
      <c r="G25" s="15">
        <v>19.760000000000002</v>
      </c>
      <c r="H25" s="40">
        <v>10.050000000000001</v>
      </c>
      <c r="I25" s="46">
        <v>21.6</v>
      </c>
    </row>
    <row r="26" spans="1:9" ht="15.75">
      <c r="A26" s="29"/>
      <c r="B26" s="46">
        <v>204</v>
      </c>
      <c r="C26" s="6" t="s">
        <v>32</v>
      </c>
      <c r="D26" s="33">
        <v>200</v>
      </c>
      <c r="E26" s="15">
        <v>41</v>
      </c>
      <c r="F26" s="15"/>
      <c r="G26" s="15"/>
      <c r="H26" s="40">
        <v>10.26</v>
      </c>
      <c r="I26" s="46">
        <v>0</v>
      </c>
    </row>
    <row r="27" spans="1:9" ht="15.75">
      <c r="A27" s="29"/>
      <c r="B27" s="46">
        <v>135</v>
      </c>
      <c r="C27" s="6" t="s">
        <v>33</v>
      </c>
      <c r="D27" s="33">
        <v>31.8</v>
      </c>
      <c r="E27" s="15">
        <v>55.2</v>
      </c>
      <c r="F27" s="15">
        <v>2.1</v>
      </c>
      <c r="G27" s="15">
        <v>0.39</v>
      </c>
      <c r="H27" s="40">
        <v>10.84</v>
      </c>
      <c r="I27" s="46">
        <v>0</v>
      </c>
    </row>
    <row r="28" spans="1:9" ht="16.5" thickBot="1">
      <c r="A28" s="29"/>
      <c r="B28" s="46">
        <v>136</v>
      </c>
      <c r="C28" s="24" t="s">
        <v>34</v>
      </c>
      <c r="D28" s="33">
        <v>25</v>
      </c>
      <c r="E28" s="15">
        <v>49.22</v>
      </c>
      <c r="F28" s="15">
        <v>2.13</v>
      </c>
      <c r="G28" s="15">
        <v>0.4</v>
      </c>
      <c r="H28" s="15">
        <v>9.25</v>
      </c>
      <c r="I28" s="2">
        <v>0</v>
      </c>
    </row>
    <row r="29" spans="1:9" ht="16.5" thickBot="1">
      <c r="A29" s="59"/>
      <c r="B29" s="63"/>
      <c r="C29" s="30" t="s">
        <v>35</v>
      </c>
      <c r="D29" s="35"/>
      <c r="E29" s="26">
        <f>SUM(E24:E28)</f>
        <v>518.41999999999996</v>
      </c>
      <c r="F29" s="26">
        <f>SUM(F24:F28)</f>
        <v>19.97</v>
      </c>
      <c r="G29" s="26">
        <f>SUM(G24:G28)</f>
        <v>27.92</v>
      </c>
      <c r="H29" s="43">
        <f>SUM(H24:H28)</f>
        <v>46.81</v>
      </c>
      <c r="I29" s="26">
        <f>SUM(I24:I28)</f>
        <v>21.6</v>
      </c>
    </row>
    <row r="30" spans="1:9" ht="15.75">
      <c r="A30" s="58" t="s">
        <v>137</v>
      </c>
      <c r="B30" s="65">
        <v>84</v>
      </c>
      <c r="C30" s="21" t="s">
        <v>57</v>
      </c>
      <c r="D30" s="36">
        <v>209</v>
      </c>
      <c r="E30" s="19">
        <v>173</v>
      </c>
      <c r="F30" s="19">
        <v>5.6</v>
      </c>
      <c r="G30" s="19">
        <v>6.4</v>
      </c>
      <c r="H30" s="44">
        <v>23.17</v>
      </c>
      <c r="I30" s="9">
        <v>1.4</v>
      </c>
    </row>
    <row r="31" spans="1:9" ht="16.5" thickBot="1">
      <c r="A31" s="58"/>
      <c r="B31" s="67">
        <v>136</v>
      </c>
      <c r="C31" s="24" t="s">
        <v>23</v>
      </c>
      <c r="D31" s="33">
        <v>25</v>
      </c>
      <c r="E31" s="15">
        <v>49.22</v>
      </c>
      <c r="F31" s="15">
        <v>2.13</v>
      </c>
      <c r="G31" s="15">
        <v>0.4</v>
      </c>
      <c r="H31" s="15">
        <v>9.25</v>
      </c>
      <c r="I31" s="2">
        <v>0</v>
      </c>
    </row>
    <row r="32" spans="1:9" ht="16.5" thickBot="1">
      <c r="A32" s="56"/>
      <c r="B32" s="63"/>
      <c r="C32" s="30" t="s">
        <v>35</v>
      </c>
      <c r="D32" s="26"/>
      <c r="E32" s="26">
        <f>SUM(E30:E31)</f>
        <v>222.22</v>
      </c>
      <c r="F32" s="26">
        <f>SUM(F30:F31)</f>
        <v>7.7299999999999995</v>
      </c>
      <c r="G32" s="26">
        <f>SUM(G30:G31)</f>
        <v>6.8000000000000007</v>
      </c>
      <c r="H32" s="43">
        <f>SUM(H30:H31)</f>
        <v>32.42</v>
      </c>
      <c r="I32" s="26">
        <f>SUM(I30:I31)</f>
        <v>1.4</v>
      </c>
    </row>
    <row r="33" spans="1:9" ht="16.5" thickBot="1">
      <c r="A33" s="60"/>
      <c r="B33" s="61"/>
      <c r="C33" s="30" t="s">
        <v>36</v>
      </c>
      <c r="D33" s="26"/>
      <c r="E33" s="26">
        <f>E11+E20+E23+E29+E32</f>
        <v>2655.7799999999997</v>
      </c>
      <c r="F33" s="26">
        <f>F11+F20+F23+F29+F32</f>
        <v>96.669999999999987</v>
      </c>
      <c r="G33" s="26">
        <f>G11+G20+G23+G29+G32</f>
        <v>98.8</v>
      </c>
      <c r="H33" s="43">
        <f>H11+H20+H23+H29+H32</f>
        <v>344.83000000000004</v>
      </c>
      <c r="I33" s="26">
        <f>I11+I20+I23+I29+I32</f>
        <v>163.71</v>
      </c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</sheetData>
  <pageMargins left="0.70866141732283472" right="0.51181102362204722" top="0.74803149606299213" bottom="0.35433070866141736" header="0.31496062992125984" footer="0.31496062992125984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7"/>
  <sheetViews>
    <sheetView workbookViewId="0">
      <selection activeCell="E40" sqref="E40"/>
    </sheetView>
  </sheetViews>
  <sheetFormatPr defaultRowHeight="12.75"/>
  <cols>
    <col min="1" max="1" width="10.7109375" customWidth="1"/>
    <col min="2" max="2" width="12" customWidth="1"/>
    <col min="3" max="3" width="42.5703125" customWidth="1"/>
    <col min="4" max="4" width="12.14062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48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132</v>
      </c>
      <c r="C5" s="6" t="s">
        <v>98</v>
      </c>
      <c r="D5" s="39">
        <v>115</v>
      </c>
      <c r="E5" s="15">
        <v>179</v>
      </c>
      <c r="F5" s="15">
        <v>9.67</v>
      </c>
      <c r="G5" s="15">
        <v>14.48</v>
      </c>
      <c r="H5" s="40">
        <v>2.44</v>
      </c>
      <c r="I5" s="46">
        <v>0.24</v>
      </c>
    </row>
    <row r="6" spans="1:9" ht="15.75">
      <c r="A6" s="23"/>
      <c r="B6" s="46">
        <v>116</v>
      </c>
      <c r="C6" s="6" t="s">
        <v>14</v>
      </c>
      <c r="D6" s="33">
        <v>20.6</v>
      </c>
      <c r="E6" s="15">
        <v>70</v>
      </c>
      <c r="F6" s="15">
        <v>5.36</v>
      </c>
      <c r="G6" s="15">
        <v>5.46</v>
      </c>
      <c r="H6" s="40"/>
      <c r="I6" s="46">
        <v>0.33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6.5" thickBot="1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63">
        <v>0</v>
      </c>
    </row>
    <row r="10" spans="1:9" ht="16.5" thickBot="1">
      <c r="A10" s="23"/>
      <c r="B10" s="46">
        <v>101</v>
      </c>
      <c r="C10" s="21" t="s">
        <v>53</v>
      </c>
      <c r="D10" s="36">
        <v>242</v>
      </c>
      <c r="E10" s="19">
        <v>107.46</v>
      </c>
      <c r="F10" s="19">
        <v>0.97</v>
      </c>
      <c r="G10" s="19">
        <v>0.97</v>
      </c>
      <c r="H10" s="44">
        <v>23.7</v>
      </c>
      <c r="I10" s="63">
        <v>12.1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618.68000000000006</v>
      </c>
      <c r="F11" s="26">
        <f>SUM(F5:F10)</f>
        <v>22.729999999999997</v>
      </c>
      <c r="G11" s="26">
        <f>SUM(G5:G10)</f>
        <v>29.65</v>
      </c>
      <c r="H11" s="43">
        <f>SUM(H5:H10)</f>
        <v>65.429999999999993</v>
      </c>
      <c r="I11" s="26">
        <f>SUM(I5:I10)</f>
        <v>13.49</v>
      </c>
    </row>
    <row r="12" spans="1:9" ht="19.5" customHeight="1">
      <c r="A12" s="55" t="s">
        <v>17</v>
      </c>
      <c r="B12" s="9">
        <v>9</v>
      </c>
      <c r="C12" s="21" t="s">
        <v>100</v>
      </c>
      <c r="D12" s="36">
        <v>60</v>
      </c>
      <c r="E12" s="19">
        <v>77</v>
      </c>
      <c r="F12" s="19">
        <v>0.54</v>
      </c>
      <c r="G12" s="19">
        <v>6.1</v>
      </c>
      <c r="H12" s="44">
        <v>4.9400000000000004</v>
      </c>
      <c r="I12" s="9">
        <v>10.24</v>
      </c>
    </row>
    <row r="13" spans="1:9" ht="15.75">
      <c r="A13" s="23"/>
      <c r="B13" s="46">
        <v>21</v>
      </c>
      <c r="C13" s="6" t="s">
        <v>75</v>
      </c>
      <c r="D13" s="33">
        <v>200</v>
      </c>
      <c r="E13" s="15">
        <v>116</v>
      </c>
      <c r="F13" s="15">
        <v>5.23</v>
      </c>
      <c r="G13" s="15">
        <v>6.72</v>
      </c>
      <c r="H13" s="40">
        <v>8.6300000000000008</v>
      </c>
      <c r="I13" s="46">
        <v>5.77</v>
      </c>
    </row>
    <row r="14" spans="1:9" ht="15.75">
      <c r="A14" s="23"/>
      <c r="B14" s="46">
        <v>59</v>
      </c>
      <c r="C14" s="6" t="s">
        <v>41</v>
      </c>
      <c r="D14" s="33">
        <v>150</v>
      </c>
      <c r="E14" s="15">
        <v>145</v>
      </c>
      <c r="F14" s="15">
        <v>3.01</v>
      </c>
      <c r="G14" s="15">
        <v>5.33</v>
      </c>
      <c r="H14" s="40">
        <v>21.2</v>
      </c>
      <c r="I14" s="46">
        <v>6.41</v>
      </c>
    </row>
    <row r="15" spans="1:9" ht="15.75">
      <c r="A15" s="23"/>
      <c r="B15" s="46">
        <v>151</v>
      </c>
      <c r="C15" s="6" t="s">
        <v>42</v>
      </c>
      <c r="D15" s="33">
        <v>110</v>
      </c>
      <c r="E15" s="15">
        <v>150</v>
      </c>
      <c r="F15" s="15">
        <v>16.010000000000002</v>
      </c>
      <c r="G15" s="15">
        <v>8.1</v>
      </c>
      <c r="H15" s="40">
        <v>3.3</v>
      </c>
      <c r="I15" s="46">
        <v>1.45</v>
      </c>
    </row>
    <row r="16" spans="1:9" ht="15.75">
      <c r="A16" s="23"/>
      <c r="B16" s="46">
        <v>87</v>
      </c>
      <c r="C16" s="6" t="s">
        <v>52</v>
      </c>
      <c r="D16" s="33">
        <v>200</v>
      </c>
      <c r="E16" s="15">
        <v>36</v>
      </c>
      <c r="F16" s="15"/>
      <c r="G16" s="15"/>
      <c r="H16" s="40">
        <v>9.08</v>
      </c>
      <c r="I16" s="46">
        <v>0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145</v>
      </c>
      <c r="C19" s="6" t="s">
        <v>54</v>
      </c>
      <c r="D19" s="33">
        <v>25.8</v>
      </c>
      <c r="E19" s="15">
        <v>90.3</v>
      </c>
      <c r="F19" s="15">
        <v>0.82</v>
      </c>
      <c r="G19" s="15">
        <v>0.72</v>
      </c>
      <c r="H19" s="40">
        <v>20.67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715.62</v>
      </c>
      <c r="F20" s="26">
        <f>SUM(F12:F19)</f>
        <v>29.720000000000002</v>
      </c>
      <c r="G20" s="26">
        <f>SUM(G12:G19)</f>
        <v>27.729999999999997</v>
      </c>
      <c r="H20" s="43">
        <f>SUM(H12:H19)</f>
        <v>87.36999999999999</v>
      </c>
      <c r="I20" s="26">
        <f>SUM(I12:I19)</f>
        <v>23.869999999999997</v>
      </c>
    </row>
    <row r="21" spans="1:9" ht="31.5">
      <c r="A21" s="55" t="s">
        <v>25</v>
      </c>
      <c r="B21" s="46" t="s">
        <v>121</v>
      </c>
      <c r="C21" s="32" t="s">
        <v>119</v>
      </c>
      <c r="D21" s="33" t="s">
        <v>120</v>
      </c>
      <c r="E21" s="15">
        <v>181</v>
      </c>
      <c r="F21" s="15">
        <v>14.46</v>
      </c>
      <c r="G21" s="15">
        <v>3.74</v>
      </c>
      <c r="H21" s="40">
        <v>22.49</v>
      </c>
      <c r="I21" s="46">
        <v>0.28999999999999998</v>
      </c>
    </row>
    <row r="22" spans="1:9" ht="16.5" thickBot="1">
      <c r="A22" s="23"/>
      <c r="B22" s="46">
        <v>153</v>
      </c>
      <c r="C22" s="24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268.60000000000002</v>
      </c>
      <c r="F23" s="26">
        <f>SUM(F21:F22)</f>
        <v>15.23</v>
      </c>
      <c r="G23" s="26">
        <f>SUM(G21:G22)</f>
        <v>3.74</v>
      </c>
      <c r="H23" s="43">
        <f>SUM(H21:H22)</f>
        <v>43.68</v>
      </c>
      <c r="I23" s="26">
        <f>SUM(I21:I22)</f>
        <v>1.94</v>
      </c>
    </row>
    <row r="24" spans="1:9" ht="15.75">
      <c r="A24" s="57" t="s">
        <v>30</v>
      </c>
      <c r="B24" s="9">
        <v>72</v>
      </c>
      <c r="C24" s="21" t="s">
        <v>46</v>
      </c>
      <c r="D24" s="36">
        <v>60</v>
      </c>
      <c r="E24" s="19">
        <v>84</v>
      </c>
      <c r="F24" s="19">
        <v>3.35</v>
      </c>
      <c r="G24" s="19">
        <v>4.57</v>
      </c>
      <c r="H24" s="44">
        <v>7.4</v>
      </c>
      <c r="I24" s="9">
        <v>3.91</v>
      </c>
    </row>
    <row r="25" spans="1:9" ht="15.75">
      <c r="A25" s="29"/>
      <c r="B25" s="46">
        <v>176</v>
      </c>
      <c r="C25" s="6" t="s">
        <v>55</v>
      </c>
      <c r="D25" s="33">
        <v>150</v>
      </c>
      <c r="E25" s="15">
        <v>188</v>
      </c>
      <c r="F25" s="15">
        <v>3.49</v>
      </c>
      <c r="G25" s="15">
        <v>12.03</v>
      </c>
      <c r="H25" s="40">
        <v>16.53</v>
      </c>
      <c r="I25" s="46">
        <v>13.61</v>
      </c>
    </row>
    <row r="26" spans="1:9" ht="15.75">
      <c r="A26" s="29"/>
      <c r="B26" s="46">
        <v>164</v>
      </c>
      <c r="C26" s="6" t="s">
        <v>76</v>
      </c>
      <c r="D26" s="33">
        <v>80</v>
      </c>
      <c r="E26" s="15">
        <v>235</v>
      </c>
      <c r="F26" s="15">
        <v>13.58</v>
      </c>
      <c r="G26" s="15">
        <v>17.649999999999999</v>
      </c>
      <c r="H26" s="40">
        <v>5.54</v>
      </c>
      <c r="I26" s="46">
        <v>0.09</v>
      </c>
    </row>
    <row r="27" spans="1:9" ht="15.75">
      <c r="A27" s="29"/>
      <c r="B27" s="46">
        <v>204</v>
      </c>
      <c r="C27" s="6" t="s">
        <v>32</v>
      </c>
      <c r="D27" s="33">
        <v>200</v>
      </c>
      <c r="E27" s="15">
        <v>41</v>
      </c>
      <c r="F27" s="15"/>
      <c r="G27" s="15"/>
      <c r="H27" s="40">
        <v>10.26</v>
      </c>
      <c r="I27" s="46">
        <v>0</v>
      </c>
    </row>
    <row r="28" spans="1:9" ht="15.75">
      <c r="A28" s="29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9"/>
      <c r="B29" s="46">
        <v>136</v>
      </c>
      <c r="C29" s="24" t="s">
        <v>34</v>
      </c>
      <c r="D29" s="34">
        <v>25</v>
      </c>
      <c r="E29" s="25">
        <v>49.22</v>
      </c>
      <c r="F29" s="25">
        <v>2.13</v>
      </c>
      <c r="G29" s="25">
        <v>0.4</v>
      </c>
      <c r="H29" s="42">
        <v>9.25</v>
      </c>
      <c r="I29" s="63">
        <v>0</v>
      </c>
    </row>
    <row r="30" spans="1:9" ht="16.5" thickBot="1">
      <c r="A30" s="59"/>
      <c r="B30" s="63"/>
      <c r="C30" s="30" t="s">
        <v>35</v>
      </c>
      <c r="D30" s="35"/>
      <c r="E30" s="26">
        <f>E24+E25+E26+E27+E28+E29</f>
        <v>652.42000000000007</v>
      </c>
      <c r="F30" s="26">
        <f>F24+F25+F26+F27+F28+F29</f>
        <v>24.650000000000002</v>
      </c>
      <c r="G30" s="26">
        <f>G24+G25+G26+G27+G28+G29</f>
        <v>35.04</v>
      </c>
      <c r="H30" s="43">
        <f>H24+H25+H26+H27+H28+H29</f>
        <v>59.819999999999993</v>
      </c>
      <c r="I30" s="26">
        <f>I24+I25+I26+I27+I28+I29</f>
        <v>17.61</v>
      </c>
    </row>
    <row r="31" spans="1:9" ht="15.75">
      <c r="A31" s="58" t="s">
        <v>137</v>
      </c>
      <c r="B31" s="65">
        <v>85</v>
      </c>
      <c r="C31" s="21" t="s">
        <v>110</v>
      </c>
      <c r="D31" s="36">
        <v>210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58"/>
      <c r="B32" s="67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63">
        <v>0</v>
      </c>
    </row>
    <row r="33" spans="1:9" ht="16.5" thickBot="1">
      <c r="A33" s="56"/>
      <c r="B33" s="63"/>
      <c r="C33" s="30" t="s">
        <v>35</v>
      </c>
      <c r="D33" s="26"/>
      <c r="E33" s="26">
        <f>SUM(E31:E32)</f>
        <v>222.22</v>
      </c>
      <c r="F33" s="26">
        <f t="shared" ref="F33:I33" si="0">SUM(F31:F32)</f>
        <v>7.7299999999999995</v>
      </c>
      <c r="G33" s="26">
        <f t="shared" si="0"/>
        <v>6.8000000000000007</v>
      </c>
      <c r="H33" s="26">
        <f t="shared" si="0"/>
        <v>32.42</v>
      </c>
      <c r="I33" s="26">
        <f t="shared" si="0"/>
        <v>1.4</v>
      </c>
    </row>
    <row r="34" spans="1:9" ht="16.5" thickBot="1">
      <c r="A34" s="60"/>
      <c r="B34" s="64"/>
      <c r="C34" s="30" t="s">
        <v>36</v>
      </c>
      <c r="D34" s="26"/>
      <c r="E34" s="26">
        <f>E11+E20+E23+E30+E33</f>
        <v>2477.54</v>
      </c>
      <c r="F34" s="26">
        <f>F11+F20+F23+F30+F33</f>
        <v>100.06000000000002</v>
      </c>
      <c r="G34" s="26">
        <f>G11+G20+G23+G30+G33</f>
        <v>102.96</v>
      </c>
      <c r="H34" s="43">
        <f>H11+H20+H23+H30+H33</f>
        <v>288.71999999999997</v>
      </c>
      <c r="I34" s="26">
        <f>I11+I20+I23+I30+I33</f>
        <v>58.309999999999995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55118110236220474" bottom="0.15748031496062992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6"/>
  <sheetViews>
    <sheetView topLeftCell="A19" workbookViewId="0">
      <selection activeCell="A30" sqref="A30"/>
    </sheetView>
  </sheetViews>
  <sheetFormatPr defaultRowHeight="12.75"/>
  <cols>
    <col min="1" max="1" width="10.7109375" customWidth="1"/>
    <col min="2" max="2" width="13.28515625" customWidth="1"/>
    <col min="3" max="3" width="39.28515625" customWidth="1"/>
    <col min="4" max="4" width="13.710937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59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139</v>
      </c>
      <c r="C5" s="6" t="s">
        <v>69</v>
      </c>
      <c r="D5" s="33">
        <v>200</v>
      </c>
      <c r="E5" s="15">
        <v>135</v>
      </c>
      <c r="F5" s="15">
        <v>4.62</v>
      </c>
      <c r="G5" s="15">
        <v>5.45</v>
      </c>
      <c r="H5" s="40">
        <v>16.940000000000001</v>
      </c>
      <c r="I5" s="46">
        <v>0.73</v>
      </c>
    </row>
    <row r="6" spans="1:9" ht="15.75">
      <c r="A6" s="23"/>
      <c r="B6" s="46">
        <v>116</v>
      </c>
      <c r="C6" s="6" t="s">
        <v>14</v>
      </c>
      <c r="D6" s="33">
        <v>20.6</v>
      </c>
      <c r="E6" s="15">
        <v>70</v>
      </c>
      <c r="F6" s="15">
        <v>5.36</v>
      </c>
      <c r="G6" s="15">
        <v>5.46</v>
      </c>
      <c r="H6" s="40"/>
      <c r="I6" s="46">
        <v>0.33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5.75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2">
        <v>0</v>
      </c>
    </row>
    <row r="10" spans="1:9" ht="16.5" thickBot="1">
      <c r="A10" s="23"/>
      <c r="B10" s="46">
        <v>102</v>
      </c>
      <c r="C10" s="21" t="s">
        <v>80</v>
      </c>
      <c r="D10" s="36">
        <v>206</v>
      </c>
      <c r="E10" s="19">
        <v>90.7</v>
      </c>
      <c r="F10" s="19">
        <v>0.82</v>
      </c>
      <c r="G10" s="19">
        <v>0.82</v>
      </c>
      <c r="H10" s="44">
        <v>20.18</v>
      </c>
      <c r="I10" s="63">
        <v>20.6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557.92000000000007</v>
      </c>
      <c r="F11" s="26">
        <f>SUM(F5:F10)</f>
        <v>17.529999999999998</v>
      </c>
      <c r="G11" s="26">
        <f>SUM(G5:G10)</f>
        <v>20.47</v>
      </c>
      <c r="H11" s="43">
        <f>SUM(H5:H10)</f>
        <v>76.41</v>
      </c>
      <c r="I11" s="26">
        <f>SUM(I5:I10)</f>
        <v>22.48</v>
      </c>
    </row>
    <row r="12" spans="1:9" ht="17.25" customHeight="1">
      <c r="A12" s="55" t="s">
        <v>17</v>
      </c>
      <c r="B12" s="9">
        <v>1</v>
      </c>
      <c r="C12" s="18" t="s">
        <v>61</v>
      </c>
      <c r="D12" s="36">
        <v>60</v>
      </c>
      <c r="E12" s="19">
        <v>76</v>
      </c>
      <c r="F12" s="19">
        <v>0.75</v>
      </c>
      <c r="G12" s="19">
        <v>6.08</v>
      </c>
      <c r="H12" s="44">
        <v>4.51</v>
      </c>
      <c r="I12" s="9">
        <v>1.41</v>
      </c>
    </row>
    <row r="13" spans="1:9" ht="15.75">
      <c r="A13" s="23"/>
      <c r="B13" s="46">
        <v>51</v>
      </c>
      <c r="C13" s="6" t="s">
        <v>125</v>
      </c>
      <c r="D13" s="33">
        <v>200</v>
      </c>
      <c r="E13" s="15">
        <v>127</v>
      </c>
      <c r="F13" s="15">
        <v>4.88</v>
      </c>
      <c r="G13" s="15">
        <v>7.81</v>
      </c>
      <c r="H13" s="40">
        <v>9.23</v>
      </c>
      <c r="I13" s="46">
        <v>2.09</v>
      </c>
    </row>
    <row r="14" spans="1:9" ht="15.75">
      <c r="A14" s="23"/>
      <c r="B14" s="46">
        <v>58</v>
      </c>
      <c r="C14" s="6" t="s">
        <v>62</v>
      </c>
      <c r="D14" s="33">
        <v>150</v>
      </c>
      <c r="E14" s="15">
        <v>127</v>
      </c>
      <c r="F14" s="15">
        <v>3.69</v>
      </c>
      <c r="G14" s="15">
        <v>4.2699999999999996</v>
      </c>
      <c r="H14" s="40">
        <v>18.36</v>
      </c>
      <c r="I14" s="46">
        <v>71.319999999999993</v>
      </c>
    </row>
    <row r="15" spans="1:9" ht="15.75">
      <c r="A15" s="23"/>
      <c r="B15" s="46">
        <v>134</v>
      </c>
      <c r="C15" s="6" t="s">
        <v>101</v>
      </c>
      <c r="D15" s="33">
        <v>80</v>
      </c>
      <c r="E15" s="15">
        <v>235</v>
      </c>
      <c r="F15" s="15">
        <v>13.58</v>
      </c>
      <c r="G15" s="15">
        <v>17.649999999999999</v>
      </c>
      <c r="H15" s="40">
        <v>5.54</v>
      </c>
      <c r="I15" s="46">
        <v>0.8</v>
      </c>
    </row>
    <row r="16" spans="1:9" ht="15.75">
      <c r="A16" s="23"/>
      <c r="B16" s="46">
        <v>96</v>
      </c>
      <c r="C16" s="6" t="s">
        <v>43</v>
      </c>
      <c r="D16" s="33">
        <v>200</v>
      </c>
      <c r="E16" s="15">
        <v>71</v>
      </c>
      <c r="F16" s="15">
        <v>0.15</v>
      </c>
      <c r="G16" s="15">
        <v>0.14000000000000001</v>
      </c>
      <c r="H16" s="40">
        <v>17.190000000000001</v>
      </c>
      <c r="I16" s="46">
        <v>3.6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144</v>
      </c>
      <c r="C19" s="24" t="s">
        <v>27</v>
      </c>
      <c r="D19" s="33">
        <v>25.8</v>
      </c>
      <c r="E19" s="15">
        <v>90.3</v>
      </c>
      <c r="F19" s="15">
        <v>1.23</v>
      </c>
      <c r="G19" s="15">
        <v>0.72</v>
      </c>
      <c r="H19" s="40">
        <v>20.05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827.62</v>
      </c>
      <c r="F20" s="26">
        <f>SUM(F12:F19)</f>
        <v>28.389999999999997</v>
      </c>
      <c r="G20" s="26">
        <f>SUM(G12:G19)</f>
        <v>37.43</v>
      </c>
      <c r="H20" s="43">
        <f>SUM(H12:H19)</f>
        <v>94.429999999999993</v>
      </c>
      <c r="I20" s="26">
        <f>SUM(I12:I19)</f>
        <v>79.219999999999985</v>
      </c>
    </row>
    <row r="21" spans="1:9" ht="15.75">
      <c r="A21" s="55" t="s">
        <v>25</v>
      </c>
      <c r="B21" s="46" t="s">
        <v>123</v>
      </c>
      <c r="C21" s="6" t="s">
        <v>63</v>
      </c>
      <c r="D21" s="33">
        <v>120</v>
      </c>
      <c r="E21" s="15">
        <v>306</v>
      </c>
      <c r="F21" s="15">
        <v>7.37</v>
      </c>
      <c r="G21" s="15">
        <v>12.58</v>
      </c>
      <c r="H21" s="40">
        <v>40.94</v>
      </c>
      <c r="I21" s="46">
        <v>0.18</v>
      </c>
    </row>
    <row r="22" spans="1:9" ht="16.5" thickBot="1">
      <c r="A22" s="55"/>
      <c r="B22" s="46">
        <v>153</v>
      </c>
      <c r="C22" s="6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393.6</v>
      </c>
      <c r="F23" s="26">
        <f>SUM(F21:F22)</f>
        <v>8.14</v>
      </c>
      <c r="G23" s="26">
        <f>SUM(G21:G22)</f>
        <v>12.58</v>
      </c>
      <c r="H23" s="43">
        <f>SUM(H21:H22)</f>
        <v>62.129999999999995</v>
      </c>
      <c r="I23" s="26">
        <f>SUM(I21:I22)</f>
        <v>1.8299999999999998</v>
      </c>
    </row>
    <row r="24" spans="1:9" ht="15.75">
      <c r="A24" s="57" t="s">
        <v>30</v>
      </c>
      <c r="B24" s="9">
        <v>2</v>
      </c>
      <c r="C24" s="21" t="s">
        <v>127</v>
      </c>
      <c r="D24" s="36">
        <v>60</v>
      </c>
      <c r="E24" s="19">
        <v>83</v>
      </c>
      <c r="F24" s="19">
        <v>0.68</v>
      </c>
      <c r="G24" s="19">
        <v>6.08</v>
      </c>
      <c r="H24" s="44">
        <v>6.42</v>
      </c>
      <c r="I24" s="9">
        <v>9.99</v>
      </c>
    </row>
    <row r="25" spans="1:9" ht="15.75">
      <c r="A25" s="23"/>
      <c r="B25" s="46">
        <v>76</v>
      </c>
      <c r="C25" s="6" t="s">
        <v>64</v>
      </c>
      <c r="D25" s="33">
        <v>200</v>
      </c>
      <c r="E25" s="15">
        <v>226</v>
      </c>
      <c r="F25" s="15">
        <v>10.98</v>
      </c>
      <c r="G25" s="15">
        <v>13.47</v>
      </c>
      <c r="H25" s="40">
        <v>15.31</v>
      </c>
      <c r="I25" s="46">
        <v>8.06</v>
      </c>
    </row>
    <row r="26" spans="1:9" ht="15.75">
      <c r="A26" s="23"/>
      <c r="B26" s="46">
        <v>204</v>
      </c>
      <c r="C26" s="6" t="s">
        <v>32</v>
      </c>
      <c r="D26" s="33">
        <v>200</v>
      </c>
      <c r="E26" s="15">
        <v>41</v>
      </c>
      <c r="F26" s="15"/>
      <c r="G26" s="15"/>
      <c r="H26" s="40">
        <v>10.26</v>
      </c>
      <c r="I26" s="46">
        <v>0</v>
      </c>
    </row>
    <row r="27" spans="1:9" ht="15.75">
      <c r="A27" s="23"/>
      <c r="B27" s="46">
        <v>135</v>
      </c>
      <c r="C27" s="6" t="s">
        <v>33</v>
      </c>
      <c r="D27" s="33">
        <v>31.8</v>
      </c>
      <c r="E27" s="15">
        <v>55.2</v>
      </c>
      <c r="F27" s="15">
        <v>2.1</v>
      </c>
      <c r="G27" s="15">
        <v>0.39</v>
      </c>
      <c r="H27" s="40">
        <v>10.84</v>
      </c>
      <c r="I27" s="46">
        <v>0</v>
      </c>
    </row>
    <row r="28" spans="1:9" ht="16.5" thickBot="1">
      <c r="A28" s="23"/>
      <c r="B28" s="46">
        <v>136</v>
      </c>
      <c r="C28" s="6" t="s">
        <v>34</v>
      </c>
      <c r="D28" s="33">
        <v>25</v>
      </c>
      <c r="E28" s="15">
        <v>49.22</v>
      </c>
      <c r="F28" s="15">
        <v>2.13</v>
      </c>
      <c r="G28" s="15">
        <v>0.4</v>
      </c>
      <c r="H28" s="40">
        <v>9.25</v>
      </c>
      <c r="I28" s="46">
        <v>0</v>
      </c>
    </row>
    <row r="29" spans="1:9" ht="16.5" thickBot="1">
      <c r="A29" s="56"/>
      <c r="B29" s="63"/>
      <c r="C29" s="30" t="s">
        <v>35</v>
      </c>
      <c r="D29" s="35"/>
      <c r="E29" s="26">
        <f>SUM(E24:E28)</f>
        <v>454.41999999999996</v>
      </c>
      <c r="F29" s="26">
        <f>SUM(F24:F28)</f>
        <v>15.89</v>
      </c>
      <c r="G29" s="26">
        <f>SUM(G24:G28)</f>
        <v>20.34</v>
      </c>
      <c r="H29" s="43">
        <f>SUM(H24:H28)</f>
        <v>52.08</v>
      </c>
      <c r="I29" s="26">
        <f>SUM(I24:I28)</f>
        <v>18.05</v>
      </c>
    </row>
    <row r="30" spans="1:9" ht="15.75">
      <c r="A30" s="57" t="s">
        <v>137</v>
      </c>
      <c r="B30" s="9">
        <v>85</v>
      </c>
      <c r="C30" s="21" t="s">
        <v>110</v>
      </c>
      <c r="D30" s="36">
        <v>210</v>
      </c>
      <c r="E30" s="19">
        <v>173</v>
      </c>
      <c r="F30" s="19">
        <v>5.6</v>
      </c>
      <c r="G30" s="19">
        <v>6.4</v>
      </c>
      <c r="H30" s="44">
        <v>23.17</v>
      </c>
      <c r="I30" s="9">
        <v>1.4</v>
      </c>
    </row>
    <row r="31" spans="1:9" ht="16.5" thickBot="1">
      <c r="A31" s="23"/>
      <c r="B31" s="46">
        <v>136</v>
      </c>
      <c r="C31" s="24" t="s">
        <v>23</v>
      </c>
      <c r="D31" s="34">
        <v>25</v>
      </c>
      <c r="E31" s="25">
        <v>49.22</v>
      </c>
      <c r="F31" s="25">
        <v>2.13</v>
      </c>
      <c r="G31" s="25">
        <v>0.4</v>
      </c>
      <c r="H31" s="42">
        <v>9.25</v>
      </c>
      <c r="I31" s="63">
        <v>0</v>
      </c>
    </row>
    <row r="32" spans="1:9" ht="16.5" thickBot="1">
      <c r="A32" s="56"/>
      <c r="B32" s="63"/>
      <c r="C32" s="30" t="s">
        <v>35</v>
      </c>
      <c r="D32" s="26"/>
      <c r="E32" s="26">
        <f>E30+E31</f>
        <v>222.22</v>
      </c>
      <c r="F32" s="26">
        <f>F30+F31</f>
        <v>7.7299999999999995</v>
      </c>
      <c r="G32" s="26">
        <f>G30+G31</f>
        <v>6.8000000000000007</v>
      </c>
      <c r="H32" s="43">
        <f>H30+H31</f>
        <v>32.42</v>
      </c>
      <c r="I32" s="26">
        <f>I30+I31</f>
        <v>1.4</v>
      </c>
    </row>
    <row r="33" spans="1:9" ht="16.5" thickBot="1">
      <c r="A33" s="60"/>
      <c r="B33" s="64"/>
      <c r="C33" s="30" t="s">
        <v>36</v>
      </c>
      <c r="D33" s="26"/>
      <c r="E33" s="26">
        <f>E11+E20+E23+E29+E32</f>
        <v>2455.7799999999997</v>
      </c>
      <c r="F33" s="26">
        <f>F11+F20+F23+F29+F32</f>
        <v>77.679999999999993</v>
      </c>
      <c r="G33" s="26">
        <f>G11+G20+G23+G29+G32</f>
        <v>97.62</v>
      </c>
      <c r="H33" s="43">
        <f>H11+H20+H23+H29+H32</f>
        <v>317.46999999999997</v>
      </c>
      <c r="I33" s="26">
        <f>I11+I20+I23+I29+I32</f>
        <v>122.97999999999999</v>
      </c>
    </row>
    <row r="34" spans="1:9">
      <c r="A34" s="1"/>
      <c r="B34" s="1"/>
      <c r="C34" s="1"/>
      <c r="D34" s="1"/>
      <c r="E34" s="68"/>
      <c r="F34" s="68"/>
      <c r="G34" s="68"/>
      <c r="H34" s="68"/>
      <c r="I34" s="68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7"/>
  <sheetViews>
    <sheetView topLeftCell="A19" workbookViewId="0">
      <selection activeCell="A31" sqref="A31"/>
    </sheetView>
  </sheetViews>
  <sheetFormatPr defaultRowHeight="12.75"/>
  <cols>
    <col min="1" max="1" width="11" customWidth="1"/>
    <col min="2" max="2" width="11.5703125" customWidth="1"/>
    <col min="3" max="3" width="46" customWidth="1"/>
    <col min="4" max="4" width="11.28515625" customWidth="1"/>
    <col min="5" max="5" width="15" customWidth="1"/>
    <col min="6" max="6" width="10.28515625" customWidth="1"/>
    <col min="7" max="7" width="9.42578125" customWidth="1"/>
    <col min="8" max="8" width="12.14062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65</v>
      </c>
      <c r="E4" s="12"/>
      <c r="F4" s="13"/>
      <c r="G4" s="10"/>
      <c r="H4" s="10"/>
      <c r="I4" s="46"/>
    </row>
    <row r="5" spans="1:9" ht="15.75">
      <c r="A5" s="53" t="s">
        <v>12</v>
      </c>
      <c r="B5" s="46" t="s">
        <v>124</v>
      </c>
      <c r="C5" s="6" t="s">
        <v>66</v>
      </c>
      <c r="D5" s="33">
        <v>170</v>
      </c>
      <c r="E5" s="15">
        <v>250</v>
      </c>
      <c r="F5" s="15">
        <v>18.399999999999999</v>
      </c>
      <c r="G5" s="15">
        <v>12.14</v>
      </c>
      <c r="H5" s="40">
        <v>16.89</v>
      </c>
      <c r="I5" s="46">
        <v>0.35</v>
      </c>
    </row>
    <row r="6" spans="1:9" ht="15.75">
      <c r="A6" s="23"/>
      <c r="B6" s="46">
        <v>116</v>
      </c>
      <c r="C6" s="6" t="s">
        <v>14</v>
      </c>
      <c r="D6" s="33">
        <v>10.3</v>
      </c>
      <c r="E6" s="15">
        <v>35</v>
      </c>
      <c r="F6" s="15">
        <v>2.68</v>
      </c>
      <c r="G6" s="15">
        <v>2.73</v>
      </c>
      <c r="H6" s="40"/>
      <c r="I6" s="46">
        <v>0.16</v>
      </c>
    </row>
    <row r="7" spans="1:9" ht="15.75">
      <c r="A7" s="23"/>
      <c r="B7" s="46">
        <v>169</v>
      </c>
      <c r="C7" s="6" t="s">
        <v>96</v>
      </c>
      <c r="D7" s="37">
        <v>50</v>
      </c>
      <c r="E7" s="38">
        <v>94</v>
      </c>
      <c r="F7" s="38">
        <v>4.57</v>
      </c>
      <c r="G7" s="38">
        <v>8.25</v>
      </c>
      <c r="H7" s="41">
        <v>0.35</v>
      </c>
      <c r="I7" s="46">
        <v>0.02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6.5" thickBot="1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63">
        <v>0</v>
      </c>
    </row>
    <row r="10" spans="1:9" ht="16.5" thickBot="1">
      <c r="A10" s="23"/>
      <c r="B10" s="46">
        <v>100</v>
      </c>
      <c r="C10" s="21" t="s">
        <v>26</v>
      </c>
      <c r="D10" s="36">
        <v>167</v>
      </c>
      <c r="E10" s="19">
        <v>74.150000000000006</v>
      </c>
      <c r="F10" s="19">
        <v>0.67</v>
      </c>
      <c r="G10" s="19">
        <v>0.67</v>
      </c>
      <c r="H10" s="44">
        <v>16.36</v>
      </c>
      <c r="I10" s="63">
        <v>21.7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680.37</v>
      </c>
      <c r="F11" s="26">
        <f>SUM(F5:F10)</f>
        <v>33.01</v>
      </c>
      <c r="G11" s="26">
        <f>SUM(G5:G10)</f>
        <v>28.630000000000003</v>
      </c>
      <c r="H11" s="43">
        <f>SUM(H5:H10)</f>
        <v>72.84</v>
      </c>
      <c r="I11" s="26">
        <f>SUM(I5:I10)</f>
        <v>22.91</v>
      </c>
    </row>
    <row r="12" spans="1:9" ht="17.25" customHeight="1">
      <c r="A12" s="55" t="s">
        <v>17</v>
      </c>
      <c r="B12" s="9">
        <v>19</v>
      </c>
      <c r="C12" s="18" t="s">
        <v>50</v>
      </c>
      <c r="D12" s="36">
        <v>60</v>
      </c>
      <c r="E12" s="19">
        <v>94</v>
      </c>
      <c r="F12" s="19">
        <v>1.84</v>
      </c>
      <c r="G12" s="19">
        <v>6.83</v>
      </c>
      <c r="H12" s="44">
        <v>6.27</v>
      </c>
      <c r="I12" s="9">
        <v>6.72</v>
      </c>
    </row>
    <row r="13" spans="1:9" ht="17.25" customHeight="1">
      <c r="A13" s="23"/>
      <c r="B13" s="46">
        <v>23</v>
      </c>
      <c r="C13" s="22" t="s">
        <v>111</v>
      </c>
      <c r="D13" s="33">
        <v>200</v>
      </c>
      <c r="E13" s="15">
        <v>145</v>
      </c>
      <c r="F13" s="15">
        <v>7.91</v>
      </c>
      <c r="G13" s="15">
        <v>6.27</v>
      </c>
      <c r="H13" s="40">
        <v>14.24</v>
      </c>
      <c r="I13" s="46">
        <v>3.68</v>
      </c>
    </row>
    <row r="14" spans="1:9" ht="15.75">
      <c r="A14" s="23"/>
      <c r="B14" s="46">
        <v>56</v>
      </c>
      <c r="C14" s="6" t="s">
        <v>19</v>
      </c>
      <c r="D14" s="33">
        <v>150</v>
      </c>
      <c r="E14" s="15">
        <v>218</v>
      </c>
      <c r="F14" s="15">
        <v>6.18</v>
      </c>
      <c r="G14" s="15">
        <v>5.65</v>
      </c>
      <c r="H14" s="40">
        <v>35.619999999999997</v>
      </c>
      <c r="I14" s="46">
        <v>0.05</v>
      </c>
    </row>
    <row r="15" spans="1:9" ht="15.75">
      <c r="A15" s="23"/>
      <c r="B15" s="46">
        <v>162</v>
      </c>
      <c r="C15" s="6" t="s">
        <v>87</v>
      </c>
      <c r="D15" s="33">
        <v>80</v>
      </c>
      <c r="E15" s="15">
        <v>118</v>
      </c>
      <c r="F15" s="15">
        <v>10.93</v>
      </c>
      <c r="G15" s="15">
        <v>5.92</v>
      </c>
      <c r="H15" s="40">
        <v>5.21</v>
      </c>
      <c r="I15" s="46">
        <v>0.44</v>
      </c>
    </row>
    <row r="16" spans="1:9" ht="15.75">
      <c r="A16" s="23"/>
      <c r="B16" s="46">
        <v>88</v>
      </c>
      <c r="C16" s="6" t="s">
        <v>67</v>
      </c>
      <c r="D16" s="33">
        <v>200</v>
      </c>
      <c r="E16" s="15">
        <v>99</v>
      </c>
      <c r="F16" s="15">
        <v>0.45</v>
      </c>
      <c r="G16" s="15">
        <v>0.18</v>
      </c>
      <c r="H16" s="40">
        <v>23.79</v>
      </c>
      <c r="I16" s="46">
        <v>29.4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143</v>
      </c>
      <c r="C19" s="6" t="s">
        <v>45</v>
      </c>
      <c r="D19" s="33">
        <v>25.8</v>
      </c>
      <c r="E19" s="15">
        <v>112.5</v>
      </c>
      <c r="F19" s="15">
        <v>1.94</v>
      </c>
      <c r="G19" s="15">
        <v>3.04</v>
      </c>
      <c r="H19" s="40">
        <v>19.2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887.82</v>
      </c>
      <c r="F20" s="26">
        <f>SUM(F12:F19)</f>
        <v>33.36</v>
      </c>
      <c r="G20" s="26">
        <f>SUM(G12:G19)</f>
        <v>28.65</v>
      </c>
      <c r="H20" s="43">
        <f>SUM(H12:H19)</f>
        <v>123.88</v>
      </c>
      <c r="I20" s="26">
        <f>SUM(I12:I19)</f>
        <v>40.29</v>
      </c>
    </row>
    <row r="21" spans="1:9" ht="15.75">
      <c r="A21" s="55" t="s">
        <v>25</v>
      </c>
      <c r="B21" s="9">
        <v>109</v>
      </c>
      <c r="C21" s="24" t="s">
        <v>116</v>
      </c>
      <c r="D21" s="34">
        <v>100</v>
      </c>
      <c r="E21" s="25">
        <v>358</v>
      </c>
      <c r="F21" s="25">
        <v>7.75</v>
      </c>
      <c r="G21" s="25">
        <v>8.76</v>
      </c>
      <c r="H21" s="42">
        <v>62.05</v>
      </c>
      <c r="I21" s="9">
        <v>0.08</v>
      </c>
    </row>
    <row r="22" spans="1:9" ht="16.5" thickBot="1">
      <c r="A22" s="23"/>
      <c r="B22" s="46">
        <v>153</v>
      </c>
      <c r="C22" s="24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445.6</v>
      </c>
      <c r="F23" s="26">
        <f>SUM(F21:F22)</f>
        <v>8.52</v>
      </c>
      <c r="G23" s="26">
        <f>SUM(G21:G22)</f>
        <v>8.76</v>
      </c>
      <c r="H23" s="43">
        <f>SUM(H21:H22)</f>
        <v>83.24</v>
      </c>
      <c r="I23" s="26">
        <f>SUM(I21:I22)</f>
        <v>1.73</v>
      </c>
    </row>
    <row r="24" spans="1:9" ht="15.75">
      <c r="A24" s="57" t="s">
        <v>30</v>
      </c>
      <c r="B24" s="9">
        <v>18</v>
      </c>
      <c r="C24" s="18" t="s">
        <v>40</v>
      </c>
      <c r="D24" s="36">
        <v>60</v>
      </c>
      <c r="E24" s="19">
        <v>59</v>
      </c>
      <c r="F24" s="19">
        <v>0.68</v>
      </c>
      <c r="G24" s="19">
        <v>3.1</v>
      </c>
      <c r="H24" s="44">
        <v>7.03</v>
      </c>
      <c r="I24" s="9">
        <v>1.6</v>
      </c>
    </row>
    <row r="25" spans="1:9" ht="15.75">
      <c r="A25" s="29"/>
      <c r="B25" s="46">
        <v>59</v>
      </c>
      <c r="C25" s="6" t="s">
        <v>41</v>
      </c>
      <c r="D25" s="33">
        <v>150</v>
      </c>
      <c r="E25" s="15">
        <v>145</v>
      </c>
      <c r="F25" s="15">
        <v>3.01</v>
      </c>
      <c r="G25" s="15">
        <v>5.33</v>
      </c>
      <c r="H25" s="40">
        <v>21.2</v>
      </c>
      <c r="I25" s="46">
        <v>6.41</v>
      </c>
    </row>
    <row r="26" spans="1:9" ht="15.75">
      <c r="A26" s="29"/>
      <c r="B26" s="46">
        <v>134</v>
      </c>
      <c r="C26" s="6" t="s">
        <v>101</v>
      </c>
      <c r="D26" s="33">
        <v>80</v>
      </c>
      <c r="E26" s="15">
        <v>235</v>
      </c>
      <c r="F26" s="15">
        <v>13.58</v>
      </c>
      <c r="G26" s="15">
        <v>17.649999999999999</v>
      </c>
      <c r="H26" s="40">
        <v>5.54</v>
      </c>
      <c r="I26" s="46">
        <v>0.8</v>
      </c>
    </row>
    <row r="27" spans="1:9" ht="15.75">
      <c r="A27" s="29"/>
      <c r="B27" s="46">
        <v>204</v>
      </c>
      <c r="C27" s="6" t="s">
        <v>32</v>
      </c>
      <c r="D27" s="33">
        <v>200</v>
      </c>
      <c r="E27" s="15">
        <v>41</v>
      </c>
      <c r="F27" s="15"/>
      <c r="G27" s="15"/>
      <c r="H27" s="40">
        <v>10.26</v>
      </c>
      <c r="I27" s="46">
        <v>0</v>
      </c>
    </row>
    <row r="28" spans="1:9" ht="15.75">
      <c r="A28" s="29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9"/>
      <c r="B29" s="46">
        <v>136</v>
      </c>
      <c r="C29" s="24" t="s">
        <v>34</v>
      </c>
      <c r="D29" s="34">
        <v>25</v>
      </c>
      <c r="E29" s="25">
        <v>49.22</v>
      </c>
      <c r="F29" s="25">
        <v>2.13</v>
      </c>
      <c r="G29" s="25">
        <v>0.4</v>
      </c>
      <c r="H29" s="42">
        <v>9.25</v>
      </c>
      <c r="I29" s="63">
        <v>0</v>
      </c>
    </row>
    <row r="30" spans="1:9" ht="16.5" thickBot="1">
      <c r="A30" s="59"/>
      <c r="B30" s="63"/>
      <c r="C30" s="30" t="s">
        <v>35</v>
      </c>
      <c r="D30" s="35"/>
      <c r="E30" s="26">
        <f>SUM(E24:E29)</f>
        <v>584.42000000000007</v>
      </c>
      <c r="F30" s="26">
        <f>SUM(F24:F29)</f>
        <v>21.5</v>
      </c>
      <c r="G30" s="26">
        <f>SUM(G24:G29)</f>
        <v>26.869999999999997</v>
      </c>
      <c r="H30" s="43">
        <f>SUM(H24:H29)</f>
        <v>64.12</v>
      </c>
      <c r="I30" s="26">
        <f>SUM(I24:I29)</f>
        <v>8.81</v>
      </c>
    </row>
    <row r="31" spans="1:9" ht="15.75">
      <c r="A31" s="58" t="s">
        <v>137</v>
      </c>
      <c r="B31" s="65">
        <v>84</v>
      </c>
      <c r="C31" s="21" t="s">
        <v>57</v>
      </c>
      <c r="D31" s="36">
        <v>209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58"/>
      <c r="B32" s="67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63">
        <v>0</v>
      </c>
    </row>
    <row r="33" spans="1:9" ht="16.5" thickBot="1">
      <c r="A33" s="56"/>
      <c r="B33" s="63"/>
      <c r="C33" s="30" t="s">
        <v>35</v>
      </c>
      <c r="D33" s="35"/>
      <c r="E33" s="26">
        <f>SUM(E31:E32)</f>
        <v>222.22</v>
      </c>
      <c r="F33" s="26">
        <f>SUM(F31:F32)</f>
        <v>7.7299999999999995</v>
      </c>
      <c r="G33" s="26">
        <f>SUM(G31:G32)</f>
        <v>6.8000000000000007</v>
      </c>
      <c r="H33" s="43">
        <f>SUM(H31:H32)</f>
        <v>32.42</v>
      </c>
      <c r="I33" s="26">
        <f>SUM(I31:I32)</f>
        <v>1.4</v>
      </c>
    </row>
    <row r="34" spans="1:9" ht="16.5" thickBot="1">
      <c r="A34" s="60"/>
      <c r="B34" s="64"/>
      <c r="C34" s="30" t="s">
        <v>36</v>
      </c>
      <c r="D34" s="35"/>
      <c r="E34" s="26">
        <f>E11+E20+E23+E30+E33</f>
        <v>2820.43</v>
      </c>
      <c r="F34" s="26">
        <f>F11+F20+F23+F30+F33</f>
        <v>104.12</v>
      </c>
      <c r="G34" s="26">
        <f>G11+G20+G23+G30+G33</f>
        <v>99.71</v>
      </c>
      <c r="H34" s="43">
        <f>H11+H20+H23+H30+H33</f>
        <v>376.5</v>
      </c>
      <c r="I34" s="26">
        <f>I11+I20+I23+I30+I33</f>
        <v>75.140000000000015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55118110236220474" bottom="0.35433070866141736" header="0.31496062992125984" footer="0.31496062992125984"/>
  <pageSetup paperSize="9" scale="9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6"/>
  <sheetViews>
    <sheetView topLeftCell="A16" workbookViewId="0">
      <selection activeCell="A30" sqref="A30"/>
    </sheetView>
  </sheetViews>
  <sheetFormatPr defaultRowHeight="12.75"/>
  <cols>
    <col min="1" max="1" width="11.42578125" customWidth="1"/>
    <col min="2" max="2" width="12.28515625" customWidth="1"/>
    <col min="3" max="3" width="43.42578125" customWidth="1"/>
    <col min="4" max="4" width="11.5703125" customWidth="1"/>
    <col min="5" max="5" width="15" customWidth="1"/>
    <col min="6" max="6" width="10.140625" customWidth="1"/>
    <col min="7" max="7" width="10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68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186</v>
      </c>
      <c r="C5" s="6" t="s">
        <v>60</v>
      </c>
      <c r="D5" s="33">
        <v>200</v>
      </c>
      <c r="E5" s="15">
        <v>135</v>
      </c>
      <c r="F5" s="15">
        <v>4.62</v>
      </c>
      <c r="G5" s="15">
        <v>5.45</v>
      </c>
      <c r="H5" s="40">
        <v>16.940000000000001</v>
      </c>
      <c r="I5" s="46">
        <v>0.73</v>
      </c>
    </row>
    <row r="6" spans="1:9" ht="15.75">
      <c r="A6" s="23"/>
      <c r="B6" s="46">
        <v>39</v>
      </c>
      <c r="C6" s="6" t="s">
        <v>82</v>
      </c>
      <c r="D6" s="33">
        <v>40</v>
      </c>
      <c r="E6" s="15">
        <v>57</v>
      </c>
      <c r="F6" s="15">
        <v>4.78</v>
      </c>
      <c r="G6" s="15">
        <v>4.05</v>
      </c>
      <c r="H6" s="40">
        <v>0.25</v>
      </c>
      <c r="I6" s="46">
        <v>0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5.75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46">
        <v>0</v>
      </c>
    </row>
    <row r="10" spans="1:9" ht="16.5" thickBot="1">
      <c r="A10" s="23"/>
      <c r="B10" s="9">
        <v>101</v>
      </c>
      <c r="C10" s="21" t="s">
        <v>53</v>
      </c>
      <c r="D10" s="36">
        <v>246</v>
      </c>
      <c r="E10" s="19">
        <v>119</v>
      </c>
      <c r="F10" s="19">
        <v>1.07</v>
      </c>
      <c r="G10" s="19">
        <v>1.07</v>
      </c>
      <c r="H10" s="44">
        <v>26.25</v>
      </c>
      <c r="I10" s="66">
        <v>13.4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573.22</v>
      </c>
      <c r="F11" s="26">
        <f>SUM(F5:F10)</f>
        <v>17.2</v>
      </c>
      <c r="G11" s="26">
        <f>SUM(G5:G10)</f>
        <v>19.309999999999999</v>
      </c>
      <c r="H11" s="43">
        <f>SUM(H5:H10)</f>
        <v>82.73</v>
      </c>
      <c r="I11" s="26">
        <f>SUM(I5:I10)</f>
        <v>14.950000000000001</v>
      </c>
    </row>
    <row r="12" spans="1:9" ht="17.25" customHeight="1">
      <c r="A12" s="55" t="s">
        <v>17</v>
      </c>
      <c r="B12" s="9">
        <v>20</v>
      </c>
      <c r="C12" s="21" t="s">
        <v>134</v>
      </c>
      <c r="D12" s="36">
        <v>60</v>
      </c>
      <c r="E12" s="19">
        <v>104</v>
      </c>
      <c r="F12" s="19">
        <v>3.07</v>
      </c>
      <c r="G12" s="19">
        <v>7.37</v>
      </c>
      <c r="H12" s="44">
        <v>6.41</v>
      </c>
      <c r="I12" s="9">
        <v>0</v>
      </c>
    </row>
    <row r="13" spans="1:9" ht="15.75">
      <c r="A13" s="23"/>
      <c r="B13" s="46">
        <v>125</v>
      </c>
      <c r="C13" s="6" t="s">
        <v>81</v>
      </c>
      <c r="D13" s="33">
        <v>200</v>
      </c>
      <c r="E13" s="15">
        <v>127</v>
      </c>
      <c r="F13" s="15">
        <v>4.88</v>
      </c>
      <c r="G13" s="15">
        <v>7.81</v>
      </c>
      <c r="H13" s="40">
        <v>9.23</v>
      </c>
      <c r="I13" s="46">
        <v>2.09</v>
      </c>
    </row>
    <row r="14" spans="1:9" ht="15.75">
      <c r="A14" s="23"/>
      <c r="B14" s="46">
        <v>202</v>
      </c>
      <c r="C14" s="6" t="s">
        <v>113</v>
      </c>
      <c r="D14" s="33">
        <v>155</v>
      </c>
      <c r="E14" s="15">
        <v>207</v>
      </c>
      <c r="F14" s="15">
        <v>6.04</v>
      </c>
      <c r="G14" s="15">
        <v>11.59</v>
      </c>
      <c r="H14" s="40">
        <v>19.63</v>
      </c>
      <c r="I14" s="46">
        <v>28.32</v>
      </c>
    </row>
    <row r="15" spans="1:9" ht="15.75">
      <c r="A15" s="23"/>
      <c r="B15" s="46">
        <v>203</v>
      </c>
      <c r="C15" s="6" t="s">
        <v>114</v>
      </c>
      <c r="D15" s="33">
        <v>80</v>
      </c>
      <c r="E15" s="15">
        <v>320</v>
      </c>
      <c r="F15" s="15">
        <v>21.57</v>
      </c>
      <c r="G15" s="15">
        <v>24.59</v>
      </c>
      <c r="H15" s="40">
        <v>3.13</v>
      </c>
      <c r="I15" s="46">
        <v>0.95</v>
      </c>
    </row>
    <row r="16" spans="1:9" ht="15.75">
      <c r="A16" s="23"/>
      <c r="B16" s="46">
        <v>87</v>
      </c>
      <c r="C16" s="6" t="s">
        <v>52</v>
      </c>
      <c r="D16" s="33">
        <v>200</v>
      </c>
      <c r="E16" s="15">
        <v>116</v>
      </c>
      <c r="F16" s="15">
        <v>1.36</v>
      </c>
      <c r="G16" s="15"/>
      <c r="H16" s="40">
        <v>29.02</v>
      </c>
      <c r="I16" s="46">
        <v>0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144</v>
      </c>
      <c r="C19" s="24" t="s">
        <v>27</v>
      </c>
      <c r="D19" s="33">
        <v>25.8</v>
      </c>
      <c r="E19" s="15">
        <v>90.3</v>
      </c>
      <c r="F19" s="15">
        <v>1.23</v>
      </c>
      <c r="G19" s="15">
        <v>0.72</v>
      </c>
      <c r="H19" s="40">
        <v>20.05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1065.6200000000001</v>
      </c>
      <c r="F20" s="26">
        <f>SUM(F12:F19)</f>
        <v>42.26</v>
      </c>
      <c r="G20" s="26">
        <f>SUM(G12:G19)</f>
        <v>52.839999999999996</v>
      </c>
      <c r="H20" s="43">
        <f>SUM(H12:H19)</f>
        <v>107.02</v>
      </c>
      <c r="I20" s="26">
        <f>SUM(I12:I19)</f>
        <v>31.36</v>
      </c>
    </row>
    <row r="21" spans="1:9" ht="15.75">
      <c r="A21" s="55" t="s">
        <v>25</v>
      </c>
      <c r="B21" s="9" t="s">
        <v>126</v>
      </c>
      <c r="C21" s="32" t="s">
        <v>71</v>
      </c>
      <c r="D21" s="33">
        <v>120</v>
      </c>
      <c r="E21" s="15">
        <v>223.86</v>
      </c>
      <c r="F21" s="15">
        <v>13.56</v>
      </c>
      <c r="G21" s="15">
        <v>8.5399999999999991</v>
      </c>
      <c r="H21" s="40">
        <v>23.25</v>
      </c>
      <c r="I21" s="9">
        <v>0.15</v>
      </c>
    </row>
    <row r="22" spans="1:9" ht="16.5" thickBot="1">
      <c r="A22" s="55"/>
      <c r="B22" s="46">
        <v>153</v>
      </c>
      <c r="C22" s="6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311.46000000000004</v>
      </c>
      <c r="F23" s="26">
        <f>SUM(F21:F22)</f>
        <v>14.33</v>
      </c>
      <c r="G23" s="26">
        <f>SUM(G21:G22)</f>
        <v>8.5399999999999991</v>
      </c>
      <c r="H23" s="43">
        <f>SUM(H21:H22)</f>
        <v>44.44</v>
      </c>
      <c r="I23" s="26">
        <f>SUM(I21:I22)</f>
        <v>1.7999999999999998</v>
      </c>
    </row>
    <row r="24" spans="1:9" ht="15.75">
      <c r="A24" s="57" t="s">
        <v>30</v>
      </c>
      <c r="B24" s="9">
        <v>4</v>
      </c>
      <c r="C24" s="21" t="s">
        <v>129</v>
      </c>
      <c r="D24" s="36">
        <v>60</v>
      </c>
      <c r="E24" s="19">
        <v>82</v>
      </c>
      <c r="F24" s="19">
        <v>0.99</v>
      </c>
      <c r="G24" s="19">
        <v>6.05</v>
      </c>
      <c r="H24" s="44">
        <v>5.79</v>
      </c>
      <c r="I24" s="9">
        <v>17.23</v>
      </c>
    </row>
    <row r="25" spans="1:9" ht="15.75">
      <c r="A25" s="23"/>
      <c r="B25" s="46">
        <v>63</v>
      </c>
      <c r="C25" s="6" t="s">
        <v>31</v>
      </c>
      <c r="D25" s="33">
        <v>200</v>
      </c>
      <c r="E25" s="15">
        <v>320</v>
      </c>
      <c r="F25" s="15">
        <v>20.03</v>
      </c>
      <c r="G25" s="15">
        <v>18.96</v>
      </c>
      <c r="H25" s="40">
        <v>17.25</v>
      </c>
      <c r="I25" s="46">
        <v>21.37</v>
      </c>
    </row>
    <row r="26" spans="1:9" ht="15.75">
      <c r="A26" s="23"/>
      <c r="B26" s="46">
        <v>204</v>
      </c>
      <c r="C26" s="6" t="s">
        <v>32</v>
      </c>
      <c r="D26" s="33">
        <v>200</v>
      </c>
      <c r="E26" s="15">
        <v>41</v>
      </c>
      <c r="F26" s="15"/>
      <c r="G26" s="15"/>
      <c r="H26" s="40">
        <v>10.26</v>
      </c>
      <c r="I26" s="46">
        <v>0</v>
      </c>
    </row>
    <row r="27" spans="1:9" ht="15.75">
      <c r="A27" s="23"/>
      <c r="B27" s="46">
        <v>135</v>
      </c>
      <c r="C27" s="6" t="s">
        <v>33</v>
      </c>
      <c r="D27" s="33">
        <v>31.8</v>
      </c>
      <c r="E27" s="15">
        <v>55.2</v>
      </c>
      <c r="F27" s="15">
        <v>2.1</v>
      </c>
      <c r="G27" s="15">
        <v>0.39</v>
      </c>
      <c r="H27" s="40">
        <v>10.84</v>
      </c>
      <c r="I27" s="46">
        <v>0</v>
      </c>
    </row>
    <row r="28" spans="1:9" ht="16.5" thickBot="1">
      <c r="A28" s="23"/>
      <c r="B28" s="46">
        <v>136</v>
      </c>
      <c r="C28" s="6" t="s">
        <v>34</v>
      </c>
      <c r="D28" s="33">
        <v>25</v>
      </c>
      <c r="E28" s="15">
        <v>49.22</v>
      </c>
      <c r="F28" s="15">
        <v>2.13</v>
      </c>
      <c r="G28" s="15">
        <v>0.4</v>
      </c>
      <c r="H28" s="40">
        <v>9.25</v>
      </c>
      <c r="I28" s="46">
        <v>0</v>
      </c>
    </row>
    <row r="29" spans="1:9" ht="16.5" thickBot="1">
      <c r="A29" s="56"/>
      <c r="B29" s="63"/>
      <c r="C29" s="30" t="s">
        <v>35</v>
      </c>
      <c r="D29" s="35"/>
      <c r="E29" s="26">
        <f>SUM(E24:E28)</f>
        <v>547.41999999999996</v>
      </c>
      <c r="F29" s="26">
        <f>SUM(F24:F28)</f>
        <v>25.25</v>
      </c>
      <c r="G29" s="26">
        <f>SUM(G24:G28)</f>
        <v>25.8</v>
      </c>
      <c r="H29" s="43">
        <f>SUM(H24:H28)</f>
        <v>53.39</v>
      </c>
      <c r="I29" s="26">
        <f>SUM(I24:I28)</f>
        <v>38.6</v>
      </c>
    </row>
    <row r="30" spans="1:9" ht="15.75">
      <c r="A30" s="57" t="s">
        <v>137</v>
      </c>
      <c r="B30" s="9">
        <v>85</v>
      </c>
      <c r="C30" s="21" t="s">
        <v>57</v>
      </c>
      <c r="D30" s="36">
        <v>210</v>
      </c>
      <c r="E30" s="19">
        <v>173</v>
      </c>
      <c r="F30" s="19">
        <v>5.6</v>
      </c>
      <c r="G30" s="19">
        <v>6.4</v>
      </c>
      <c r="H30" s="44">
        <v>23.17</v>
      </c>
      <c r="I30" s="9">
        <v>1.4</v>
      </c>
    </row>
    <row r="31" spans="1:9" ht="16.5" thickBot="1">
      <c r="A31" s="23"/>
      <c r="B31" s="46">
        <v>136</v>
      </c>
      <c r="C31" s="24" t="s">
        <v>23</v>
      </c>
      <c r="D31" s="34">
        <v>25</v>
      </c>
      <c r="E31" s="25">
        <v>49.22</v>
      </c>
      <c r="F31" s="25">
        <v>2.13</v>
      </c>
      <c r="G31" s="25">
        <v>0.4</v>
      </c>
      <c r="H31" s="42">
        <v>9.25</v>
      </c>
      <c r="I31" s="63">
        <v>0</v>
      </c>
    </row>
    <row r="32" spans="1:9" ht="16.5" thickBot="1">
      <c r="A32" s="56"/>
      <c r="B32" s="63"/>
      <c r="C32" s="30" t="s">
        <v>35</v>
      </c>
      <c r="D32" s="35"/>
      <c r="E32" s="26">
        <f>E30+E31</f>
        <v>222.22</v>
      </c>
      <c r="F32" s="26">
        <f>F30+F31</f>
        <v>7.7299999999999995</v>
      </c>
      <c r="G32" s="26">
        <f>G30+G31</f>
        <v>6.8000000000000007</v>
      </c>
      <c r="H32" s="43">
        <f>H30+H31</f>
        <v>32.42</v>
      </c>
      <c r="I32" s="26">
        <f>I30+I31</f>
        <v>1.4</v>
      </c>
    </row>
    <row r="33" spans="1:9" ht="16.5" thickBot="1">
      <c r="A33" s="60"/>
      <c r="B33" s="61"/>
      <c r="C33" s="30" t="s">
        <v>36</v>
      </c>
      <c r="D33" s="26"/>
      <c r="E33" s="26">
        <f>E11+E20+E23+E29+E32</f>
        <v>2719.94</v>
      </c>
      <c r="F33" s="26">
        <f>F11+F20+F23+F29+F32</f>
        <v>106.77</v>
      </c>
      <c r="G33" s="26">
        <f>G11+G20+G23+G29+G32</f>
        <v>113.28999999999999</v>
      </c>
      <c r="H33" s="43">
        <f>H11+H20+H23+H29+H32</f>
        <v>320</v>
      </c>
      <c r="I33" s="26">
        <f>I11+I20+I23+I29+I32</f>
        <v>88.110000000000014</v>
      </c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</sheetData>
  <pageMargins left="0.70866141732283472" right="0.51181102362204722" top="0.55118110236220474" bottom="0.15748031496062992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86"/>
  <sheetViews>
    <sheetView topLeftCell="A19" workbookViewId="0">
      <selection activeCell="A30" sqref="A30"/>
    </sheetView>
  </sheetViews>
  <sheetFormatPr defaultRowHeight="12.75"/>
  <cols>
    <col min="1" max="1" width="10.140625" customWidth="1"/>
    <col min="2" max="2" width="11.5703125" customWidth="1"/>
    <col min="3" max="3" width="50.140625" customWidth="1"/>
    <col min="4" max="4" width="10.140625" customWidth="1"/>
    <col min="5" max="5" width="15" customWidth="1"/>
    <col min="6" max="6" width="9.140625" customWidth="1"/>
    <col min="7" max="7" width="9.28515625" customWidth="1"/>
    <col min="8" max="8" width="11.71093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72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32</v>
      </c>
      <c r="C5" s="6" t="s">
        <v>73</v>
      </c>
      <c r="D5" s="33">
        <v>206</v>
      </c>
      <c r="E5" s="15">
        <v>197</v>
      </c>
      <c r="F5" s="15">
        <v>5.86</v>
      </c>
      <c r="G5" s="15">
        <v>6.72</v>
      </c>
      <c r="H5" s="40">
        <v>28.32</v>
      </c>
      <c r="I5" s="46">
        <v>0.3</v>
      </c>
    </row>
    <row r="6" spans="1:9" ht="15.75">
      <c r="A6" s="23"/>
      <c r="B6" s="46">
        <v>116</v>
      </c>
      <c r="C6" s="6" t="s">
        <v>14</v>
      </c>
      <c r="D6" s="33">
        <v>20.6</v>
      </c>
      <c r="E6" s="15">
        <v>70</v>
      </c>
      <c r="F6" s="15">
        <v>5.36</v>
      </c>
      <c r="G6" s="15">
        <v>5.46</v>
      </c>
      <c r="H6" s="40"/>
      <c r="I6" s="46">
        <v>0.33</v>
      </c>
    </row>
    <row r="7" spans="1:9" ht="15.75">
      <c r="A7" s="23"/>
      <c r="B7" s="46">
        <v>115</v>
      </c>
      <c r="C7" s="6" t="s">
        <v>18</v>
      </c>
      <c r="D7" s="33">
        <v>5</v>
      </c>
      <c r="E7" s="15">
        <v>35</v>
      </c>
      <c r="F7" s="15">
        <v>0.04</v>
      </c>
      <c r="G7" s="15">
        <v>3.9</v>
      </c>
      <c r="H7" s="40">
        <v>0.05</v>
      </c>
      <c r="I7" s="46">
        <v>0.14000000000000001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6.5" thickBot="1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63">
        <v>0</v>
      </c>
    </row>
    <row r="10" spans="1:9" ht="16.5" thickBot="1">
      <c r="A10" s="23"/>
      <c r="B10" s="46">
        <v>103</v>
      </c>
      <c r="C10" s="21" t="s">
        <v>44</v>
      </c>
      <c r="D10" s="36">
        <v>268</v>
      </c>
      <c r="E10" s="19">
        <v>101.8</v>
      </c>
      <c r="F10" s="19">
        <v>2.41</v>
      </c>
      <c r="G10" s="19">
        <v>0.54</v>
      </c>
      <c r="H10" s="44">
        <v>21.71</v>
      </c>
      <c r="I10" s="63">
        <v>160.80000000000001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631.02</v>
      </c>
      <c r="F11" s="26">
        <f>SUM(F5:F10)</f>
        <v>20.36</v>
      </c>
      <c r="G11" s="26">
        <f>SUM(G5:G10)</f>
        <v>21.459999999999997</v>
      </c>
      <c r="H11" s="43">
        <f>SUM(H5:H10)</f>
        <v>89.32</v>
      </c>
      <c r="I11" s="26">
        <f>SUM(I5:I10)</f>
        <v>162.25</v>
      </c>
    </row>
    <row r="12" spans="1:9" ht="17.25" customHeight="1">
      <c r="A12" s="55" t="s">
        <v>17</v>
      </c>
      <c r="B12" s="9">
        <v>16</v>
      </c>
      <c r="C12" s="21" t="s">
        <v>132</v>
      </c>
      <c r="D12" s="36">
        <v>60</v>
      </c>
      <c r="E12" s="19">
        <v>76</v>
      </c>
      <c r="F12" s="19">
        <v>0.78</v>
      </c>
      <c r="G12" s="19">
        <v>6.05</v>
      </c>
      <c r="H12" s="44">
        <v>4.63</v>
      </c>
      <c r="I12" s="9">
        <v>3.42</v>
      </c>
    </row>
    <row r="13" spans="1:9" ht="16.5" customHeight="1">
      <c r="A13" s="23"/>
      <c r="B13" s="46">
        <v>129</v>
      </c>
      <c r="C13" s="22" t="s">
        <v>74</v>
      </c>
      <c r="D13" s="33">
        <v>200</v>
      </c>
      <c r="E13" s="15">
        <v>113</v>
      </c>
      <c r="F13" s="15">
        <v>5.13</v>
      </c>
      <c r="G13" s="15">
        <v>7</v>
      </c>
      <c r="H13" s="40">
        <v>7.41</v>
      </c>
      <c r="I13" s="46">
        <v>10.33</v>
      </c>
    </row>
    <row r="14" spans="1:9" ht="15.75">
      <c r="A14" s="23"/>
      <c r="B14" s="46">
        <v>59</v>
      </c>
      <c r="C14" s="6" t="s">
        <v>41</v>
      </c>
      <c r="D14" s="33">
        <v>150</v>
      </c>
      <c r="E14" s="15">
        <v>145</v>
      </c>
      <c r="F14" s="15">
        <v>3.01</v>
      </c>
      <c r="G14" s="15">
        <v>5.33</v>
      </c>
      <c r="H14" s="40">
        <v>21.2</v>
      </c>
      <c r="I14" s="46">
        <v>6.41</v>
      </c>
    </row>
    <row r="15" spans="1:9" ht="15.75">
      <c r="A15" s="23"/>
      <c r="B15" s="46">
        <v>151</v>
      </c>
      <c r="C15" s="6" t="s">
        <v>42</v>
      </c>
      <c r="D15" s="33">
        <v>110</v>
      </c>
      <c r="E15" s="15">
        <v>150</v>
      </c>
      <c r="F15" s="15">
        <v>16.010000000000002</v>
      </c>
      <c r="G15" s="15">
        <v>8.1</v>
      </c>
      <c r="H15" s="40">
        <v>3.3</v>
      </c>
      <c r="I15" s="46">
        <v>1.45</v>
      </c>
    </row>
    <row r="16" spans="1:9" ht="16.5" thickBot="1">
      <c r="A16" s="23"/>
      <c r="B16" s="46">
        <v>153</v>
      </c>
      <c r="C16" s="24" t="s">
        <v>28</v>
      </c>
      <c r="D16" s="34">
        <v>206</v>
      </c>
      <c r="E16" s="25">
        <v>87.6</v>
      </c>
      <c r="F16" s="25">
        <v>0.77</v>
      </c>
      <c r="G16" s="25"/>
      <c r="H16" s="42">
        <v>21.19</v>
      </c>
      <c r="I16" s="63">
        <v>1.65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145</v>
      </c>
      <c r="C19" s="6" t="s">
        <v>54</v>
      </c>
      <c r="D19" s="33">
        <v>25.8</v>
      </c>
      <c r="E19" s="15">
        <v>90.3</v>
      </c>
      <c r="F19" s="15">
        <v>0.82</v>
      </c>
      <c r="G19" s="15">
        <v>0.72</v>
      </c>
      <c r="H19" s="40">
        <v>20.67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763.22</v>
      </c>
      <c r="F20" s="26">
        <f>SUM(F12:F19)</f>
        <v>30.63</v>
      </c>
      <c r="G20" s="26">
        <f>SUM(G12:G19)</f>
        <v>27.96</v>
      </c>
      <c r="H20" s="43">
        <f>SUM(H12:H19)</f>
        <v>97.949999999999989</v>
      </c>
      <c r="I20" s="26">
        <f>SUM(I12:I19)</f>
        <v>23.259999999999998</v>
      </c>
    </row>
    <row r="21" spans="1:9" ht="15.75">
      <c r="A21" s="55" t="s">
        <v>25</v>
      </c>
      <c r="B21" s="9">
        <v>160.15899999999999</v>
      </c>
      <c r="C21" s="24" t="s">
        <v>135</v>
      </c>
      <c r="D21" s="34">
        <v>170</v>
      </c>
      <c r="E21" s="25">
        <v>250</v>
      </c>
      <c r="F21" s="25">
        <v>18.399999999999999</v>
      </c>
      <c r="G21" s="25">
        <v>12.14</v>
      </c>
      <c r="H21" s="42">
        <v>16.89</v>
      </c>
      <c r="I21" s="9">
        <v>0.35</v>
      </c>
    </row>
    <row r="22" spans="1:9" ht="16.5" thickBot="1">
      <c r="A22" s="23"/>
      <c r="B22" s="46">
        <v>83</v>
      </c>
      <c r="C22" s="24" t="s">
        <v>118</v>
      </c>
      <c r="D22" s="34">
        <v>200</v>
      </c>
      <c r="E22" s="25">
        <v>117</v>
      </c>
      <c r="F22" s="25">
        <v>5.59</v>
      </c>
      <c r="G22" s="25">
        <v>6.38</v>
      </c>
      <c r="H22" s="42">
        <v>9.3800000000000008</v>
      </c>
      <c r="I22" s="63">
        <v>0.5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367</v>
      </c>
      <c r="F23" s="26">
        <f>SUM(F21:F22)</f>
        <v>23.99</v>
      </c>
      <c r="G23" s="26">
        <f>SUM(G21:G22)</f>
        <v>18.52</v>
      </c>
      <c r="H23" s="43">
        <f>SUM(H21:H22)</f>
        <v>26.270000000000003</v>
      </c>
      <c r="I23" s="26">
        <f>SUM(I21:I22)</f>
        <v>0.85</v>
      </c>
    </row>
    <row r="24" spans="1:9" ht="15.75">
      <c r="A24" s="57" t="s">
        <v>30</v>
      </c>
      <c r="B24" s="9">
        <v>72</v>
      </c>
      <c r="C24" s="21" t="s">
        <v>130</v>
      </c>
      <c r="D24" s="36">
        <v>60</v>
      </c>
      <c r="E24" s="19">
        <v>84</v>
      </c>
      <c r="F24" s="19">
        <v>3.35</v>
      </c>
      <c r="G24" s="19">
        <v>4.57</v>
      </c>
      <c r="H24" s="44">
        <v>7.4</v>
      </c>
      <c r="I24" s="9">
        <v>3.91</v>
      </c>
    </row>
    <row r="25" spans="1:9" ht="15.75">
      <c r="A25" s="29"/>
      <c r="B25" s="46">
        <v>67</v>
      </c>
      <c r="C25" s="6" t="s">
        <v>51</v>
      </c>
      <c r="D25" s="33">
        <v>200</v>
      </c>
      <c r="E25" s="15">
        <v>388</v>
      </c>
      <c r="F25" s="15">
        <v>22.95</v>
      </c>
      <c r="G25" s="15">
        <v>19.73</v>
      </c>
      <c r="H25" s="40">
        <v>29.57</v>
      </c>
      <c r="I25" s="46">
        <v>2.0299999999999998</v>
      </c>
    </row>
    <row r="26" spans="1:9" ht="15.75">
      <c r="A26" s="29"/>
      <c r="B26" s="46">
        <v>204</v>
      </c>
      <c r="C26" s="6" t="s">
        <v>32</v>
      </c>
      <c r="D26" s="33">
        <v>200</v>
      </c>
      <c r="E26" s="15">
        <v>41</v>
      </c>
      <c r="F26" s="15"/>
      <c r="G26" s="15"/>
      <c r="H26" s="40">
        <v>10.26</v>
      </c>
      <c r="I26" s="46">
        <v>0</v>
      </c>
    </row>
    <row r="27" spans="1:9" ht="15.75">
      <c r="A27" s="29"/>
      <c r="B27" s="46">
        <v>135</v>
      </c>
      <c r="C27" s="6" t="s">
        <v>33</v>
      </c>
      <c r="D27" s="33">
        <v>31.8</v>
      </c>
      <c r="E27" s="15">
        <v>55.2</v>
      </c>
      <c r="F27" s="15">
        <v>2.1</v>
      </c>
      <c r="G27" s="15">
        <v>0.39</v>
      </c>
      <c r="H27" s="40">
        <v>10.84</v>
      </c>
      <c r="I27" s="46">
        <v>0</v>
      </c>
    </row>
    <row r="28" spans="1:9" ht="16.5" thickBot="1">
      <c r="A28" s="29"/>
      <c r="B28" s="46">
        <v>136</v>
      </c>
      <c r="C28" s="24" t="s">
        <v>34</v>
      </c>
      <c r="D28" s="34">
        <v>25</v>
      </c>
      <c r="E28" s="25">
        <v>49.22</v>
      </c>
      <c r="F28" s="25">
        <v>2.13</v>
      </c>
      <c r="G28" s="25">
        <v>0.4</v>
      </c>
      <c r="H28" s="42">
        <v>9.25</v>
      </c>
      <c r="I28" s="63">
        <v>0</v>
      </c>
    </row>
    <row r="29" spans="1:9" ht="16.5" thickBot="1">
      <c r="A29" s="59"/>
      <c r="B29" s="63"/>
      <c r="C29" s="30" t="s">
        <v>35</v>
      </c>
      <c r="D29" s="35"/>
      <c r="E29" s="26">
        <f>E24+E25+E26+E27+E28</f>
        <v>617.42000000000007</v>
      </c>
      <c r="F29" s="26">
        <f>F24+F25+F26+F27+F28</f>
        <v>30.53</v>
      </c>
      <c r="G29" s="26">
        <f>G24+G25+G26+G27+G28</f>
        <v>25.09</v>
      </c>
      <c r="H29" s="43">
        <f>H24+H25+H26+H27+H28</f>
        <v>67.319999999999993</v>
      </c>
      <c r="I29" s="26">
        <f>I24+I25+I26+I27+I28</f>
        <v>5.9399999999999995</v>
      </c>
    </row>
    <row r="30" spans="1:9" ht="15.75">
      <c r="A30" s="58" t="s">
        <v>137</v>
      </c>
      <c r="B30" s="65">
        <v>85</v>
      </c>
      <c r="C30" s="21" t="s">
        <v>57</v>
      </c>
      <c r="D30" s="36">
        <v>210</v>
      </c>
      <c r="E30" s="19">
        <v>173</v>
      </c>
      <c r="F30" s="19">
        <v>5.6</v>
      </c>
      <c r="G30" s="19">
        <v>6.4</v>
      </c>
      <c r="H30" s="44">
        <v>23.17</v>
      </c>
      <c r="I30" s="9">
        <v>1.4</v>
      </c>
    </row>
    <row r="31" spans="1:9" ht="16.5" thickBot="1">
      <c r="A31" s="58"/>
      <c r="B31" s="67">
        <v>136</v>
      </c>
      <c r="C31" s="24" t="s">
        <v>23</v>
      </c>
      <c r="D31" s="34">
        <v>25</v>
      </c>
      <c r="E31" s="25">
        <v>49.22</v>
      </c>
      <c r="F31" s="25">
        <v>2.13</v>
      </c>
      <c r="G31" s="25">
        <v>0.4</v>
      </c>
      <c r="H31" s="42">
        <v>9.25</v>
      </c>
      <c r="I31" s="63">
        <v>0</v>
      </c>
    </row>
    <row r="32" spans="1:9" ht="16.5" thickBot="1">
      <c r="A32" s="56"/>
      <c r="B32" s="63"/>
      <c r="C32" s="30" t="s">
        <v>35</v>
      </c>
      <c r="D32" s="35"/>
      <c r="E32" s="26">
        <f>SUM(E30:E31)</f>
        <v>222.22</v>
      </c>
      <c r="F32" s="26">
        <f>SUM(F30:F31)</f>
        <v>7.7299999999999995</v>
      </c>
      <c r="G32" s="26">
        <f>SUM(G30:G31)</f>
        <v>6.8000000000000007</v>
      </c>
      <c r="H32" s="43">
        <f>SUM(H30:H31)</f>
        <v>32.42</v>
      </c>
      <c r="I32" s="26">
        <f>SUM(I30:I31)</f>
        <v>1.4</v>
      </c>
    </row>
    <row r="33" spans="1:9" ht="16.5" thickBot="1">
      <c r="A33" s="56"/>
      <c r="B33" s="50"/>
      <c r="C33" s="54" t="s">
        <v>36</v>
      </c>
      <c r="D33" s="62"/>
      <c r="E33" s="27">
        <f>E11+E20+E23+E29+E32</f>
        <v>2600.8799999999997</v>
      </c>
      <c r="F33" s="27">
        <f>F11+F20+F23+F29+F32</f>
        <v>113.24</v>
      </c>
      <c r="G33" s="27">
        <f>G11+G20+G23+G29+G32</f>
        <v>99.83</v>
      </c>
      <c r="H33" s="47">
        <f>H11+H20+H23+H29+H32</f>
        <v>313.28000000000003</v>
      </c>
      <c r="I33" s="27">
        <f>I11+I20+I23+I29+I32</f>
        <v>193.7</v>
      </c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</sheetData>
  <pageMargins left="0.70866141732283472" right="0.51181102362204722" top="0.35433070866141736" bottom="0.35433070866141736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87"/>
  <sheetViews>
    <sheetView topLeftCell="A13" workbookViewId="0">
      <selection activeCell="A31" sqref="A31"/>
    </sheetView>
  </sheetViews>
  <sheetFormatPr defaultRowHeight="12.75"/>
  <cols>
    <col min="1" max="1" width="11.140625" customWidth="1"/>
    <col min="2" max="2" width="11.7109375" customWidth="1"/>
    <col min="3" max="3" width="43" customWidth="1"/>
    <col min="4" max="4" width="11.570312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4"/>
      <c r="B4" s="10"/>
      <c r="C4" s="10"/>
      <c r="D4" s="11" t="s">
        <v>77</v>
      </c>
      <c r="E4" s="12"/>
      <c r="F4" s="13"/>
      <c r="G4" s="10"/>
      <c r="H4" s="10"/>
      <c r="I4" s="46"/>
    </row>
    <row r="5" spans="1:9" ht="15.75">
      <c r="A5" s="53" t="s">
        <v>12</v>
      </c>
      <c r="B5" s="46">
        <v>30</v>
      </c>
      <c r="C5" s="6" t="s">
        <v>78</v>
      </c>
      <c r="D5" s="33">
        <v>206</v>
      </c>
      <c r="E5" s="15">
        <v>242</v>
      </c>
      <c r="F5" s="15">
        <v>6.58</v>
      </c>
      <c r="G5" s="15">
        <v>8.3699999999999992</v>
      </c>
      <c r="H5" s="40">
        <v>35.26</v>
      </c>
      <c r="I5" s="46">
        <v>0.28999999999999998</v>
      </c>
    </row>
    <row r="6" spans="1:9" ht="15.75">
      <c r="A6" s="55"/>
      <c r="B6" s="46">
        <v>169</v>
      </c>
      <c r="C6" s="6" t="s">
        <v>96</v>
      </c>
      <c r="D6" s="37">
        <v>50</v>
      </c>
      <c r="E6" s="38">
        <v>94</v>
      </c>
      <c r="F6" s="38">
        <v>4.57</v>
      </c>
      <c r="G6" s="38">
        <v>8.25</v>
      </c>
      <c r="H6" s="41">
        <v>0.35</v>
      </c>
      <c r="I6" s="46">
        <v>0.02</v>
      </c>
    </row>
    <row r="7" spans="1:9" ht="15.75">
      <c r="A7" s="23"/>
      <c r="B7" s="46">
        <v>116</v>
      </c>
      <c r="C7" s="6" t="s">
        <v>14</v>
      </c>
      <c r="D7" s="33">
        <v>10.3</v>
      </c>
      <c r="E7" s="15">
        <v>35</v>
      </c>
      <c r="F7" s="15">
        <v>2.68</v>
      </c>
      <c r="G7" s="15">
        <v>2.73</v>
      </c>
      <c r="H7" s="40"/>
      <c r="I7" s="46">
        <v>0.16</v>
      </c>
    </row>
    <row r="8" spans="1:9" ht="15.75">
      <c r="A8" s="23"/>
      <c r="B8" s="46">
        <v>205</v>
      </c>
      <c r="C8" s="6" t="s">
        <v>39</v>
      </c>
      <c r="D8" s="33">
        <v>200</v>
      </c>
      <c r="E8" s="15">
        <v>178</v>
      </c>
      <c r="F8" s="15">
        <v>4.5599999999999996</v>
      </c>
      <c r="G8" s="15">
        <v>4.4400000000000004</v>
      </c>
      <c r="H8" s="40">
        <v>29.99</v>
      </c>
      <c r="I8" s="46">
        <v>0.68</v>
      </c>
    </row>
    <row r="9" spans="1:9" ht="16.5" thickBot="1">
      <c r="A9" s="23"/>
      <c r="B9" s="46">
        <v>136</v>
      </c>
      <c r="C9" s="20" t="s">
        <v>15</v>
      </c>
      <c r="D9" s="33">
        <v>25</v>
      </c>
      <c r="E9" s="15">
        <v>49.22</v>
      </c>
      <c r="F9" s="15">
        <v>2.13</v>
      </c>
      <c r="G9" s="15">
        <v>0.4</v>
      </c>
      <c r="H9" s="15">
        <v>9.25</v>
      </c>
      <c r="I9" s="63">
        <v>0</v>
      </c>
    </row>
    <row r="10" spans="1:9" ht="16.5" thickBot="1">
      <c r="A10" s="23"/>
      <c r="B10" s="9">
        <v>102</v>
      </c>
      <c r="C10" s="21" t="s">
        <v>80</v>
      </c>
      <c r="D10" s="36">
        <v>251</v>
      </c>
      <c r="E10" s="19">
        <v>110.51</v>
      </c>
      <c r="F10" s="19">
        <v>1</v>
      </c>
      <c r="G10" s="19">
        <v>1</v>
      </c>
      <c r="H10" s="44">
        <v>24.59</v>
      </c>
      <c r="I10" s="9">
        <v>25.1</v>
      </c>
    </row>
    <row r="11" spans="1:9" ht="16.5" thickBot="1">
      <c r="A11" s="56"/>
      <c r="B11" s="63"/>
      <c r="C11" s="30" t="s">
        <v>16</v>
      </c>
      <c r="D11" s="35"/>
      <c r="E11" s="26">
        <f>SUM(E5:E10)</f>
        <v>708.73</v>
      </c>
      <c r="F11" s="26">
        <f>SUM(F5:F10)</f>
        <v>21.52</v>
      </c>
      <c r="G11" s="26">
        <f>SUM(G5:G10)</f>
        <v>25.189999999999998</v>
      </c>
      <c r="H11" s="43">
        <f>SUM(H5:H10)</f>
        <v>99.44</v>
      </c>
      <c r="I11" s="26">
        <f>SUM(I5:I10)</f>
        <v>26.25</v>
      </c>
    </row>
    <row r="12" spans="1:9" ht="18" customHeight="1">
      <c r="A12" s="55" t="s">
        <v>17</v>
      </c>
      <c r="B12" s="9">
        <v>2</v>
      </c>
      <c r="C12" s="21" t="s">
        <v>131</v>
      </c>
      <c r="D12" s="36">
        <v>60</v>
      </c>
      <c r="E12" s="19">
        <v>83</v>
      </c>
      <c r="F12" s="19">
        <v>0.68</v>
      </c>
      <c r="G12" s="19">
        <v>6.08</v>
      </c>
      <c r="H12" s="44">
        <v>6.42</v>
      </c>
      <c r="I12" s="9">
        <v>9.99</v>
      </c>
    </row>
    <row r="13" spans="1:9" ht="15.75">
      <c r="A13" s="23"/>
      <c r="B13" s="46">
        <v>173</v>
      </c>
      <c r="C13" s="6" t="s">
        <v>112</v>
      </c>
      <c r="D13" s="33">
        <v>200</v>
      </c>
      <c r="E13" s="15">
        <v>122</v>
      </c>
      <c r="F13" s="15">
        <v>8.3800000000000008</v>
      </c>
      <c r="G13" s="15">
        <v>3.3</v>
      </c>
      <c r="H13" s="40">
        <v>14.58</v>
      </c>
      <c r="I13" s="46">
        <v>7.85</v>
      </c>
    </row>
    <row r="14" spans="1:9" ht="15.75">
      <c r="A14" s="23"/>
      <c r="B14" s="46">
        <v>52</v>
      </c>
      <c r="C14" s="6" t="s">
        <v>84</v>
      </c>
      <c r="D14" s="33">
        <v>150</v>
      </c>
      <c r="E14" s="15">
        <v>264</v>
      </c>
      <c r="F14" s="15">
        <v>8.73</v>
      </c>
      <c r="G14" s="15">
        <v>5.43</v>
      </c>
      <c r="H14" s="40">
        <v>45</v>
      </c>
      <c r="I14" s="46">
        <v>0.2</v>
      </c>
    </row>
    <row r="15" spans="1:9" ht="15.75">
      <c r="A15" s="23"/>
      <c r="B15" s="46">
        <v>62</v>
      </c>
      <c r="C15" s="6" t="s">
        <v>20</v>
      </c>
      <c r="D15" s="33">
        <v>80</v>
      </c>
      <c r="E15" s="15">
        <v>188</v>
      </c>
      <c r="F15" s="15">
        <v>13.59</v>
      </c>
      <c r="G15" s="15">
        <v>13.41</v>
      </c>
      <c r="H15" s="40">
        <v>3.15</v>
      </c>
      <c r="I15" s="46">
        <v>1.34</v>
      </c>
    </row>
    <row r="16" spans="1:9" ht="15.75">
      <c r="A16" s="23"/>
      <c r="B16" s="46">
        <v>87</v>
      </c>
      <c r="C16" s="6" t="s">
        <v>52</v>
      </c>
      <c r="D16" s="33">
        <v>200</v>
      </c>
      <c r="E16" s="15">
        <v>36</v>
      </c>
      <c r="F16" s="15"/>
      <c r="G16" s="15"/>
      <c r="H16" s="40">
        <v>9.08</v>
      </c>
      <c r="I16" s="46">
        <v>0</v>
      </c>
    </row>
    <row r="17" spans="1:9" ht="15.75">
      <c r="A17" s="23"/>
      <c r="B17" s="46">
        <v>135</v>
      </c>
      <c r="C17" s="6" t="s">
        <v>22</v>
      </c>
      <c r="D17" s="33">
        <v>30</v>
      </c>
      <c r="E17" s="15">
        <v>52.1</v>
      </c>
      <c r="F17" s="15">
        <v>1.98</v>
      </c>
      <c r="G17" s="15">
        <v>0.36</v>
      </c>
      <c r="H17" s="40">
        <v>10.3</v>
      </c>
      <c r="I17" s="46">
        <v>0</v>
      </c>
    </row>
    <row r="18" spans="1:9" ht="16.5" thickBot="1">
      <c r="A18" s="23"/>
      <c r="B18" s="46">
        <v>136</v>
      </c>
      <c r="C18" s="24" t="s">
        <v>23</v>
      </c>
      <c r="D18" s="34">
        <v>25</v>
      </c>
      <c r="E18" s="25">
        <v>49.22</v>
      </c>
      <c r="F18" s="25">
        <v>2.13</v>
      </c>
      <c r="G18" s="25">
        <v>0.4</v>
      </c>
      <c r="H18" s="42">
        <v>9.25</v>
      </c>
      <c r="I18" s="63">
        <v>0</v>
      </c>
    </row>
    <row r="19" spans="1:9" ht="16.5" thickBot="1">
      <c r="A19" s="23"/>
      <c r="B19" s="46">
        <v>143</v>
      </c>
      <c r="C19" s="24" t="s">
        <v>45</v>
      </c>
      <c r="D19" s="33">
        <v>25.8</v>
      </c>
      <c r="E19" s="15">
        <v>112.5</v>
      </c>
      <c r="F19" s="15">
        <v>1.94</v>
      </c>
      <c r="G19" s="15">
        <v>3.04</v>
      </c>
      <c r="H19" s="40">
        <v>19.2</v>
      </c>
      <c r="I19" s="63">
        <v>0</v>
      </c>
    </row>
    <row r="20" spans="1:9" ht="16.5" thickBot="1">
      <c r="A20" s="56"/>
      <c r="B20" s="63"/>
      <c r="C20" s="30" t="s">
        <v>24</v>
      </c>
      <c r="D20" s="35"/>
      <c r="E20" s="26">
        <f>SUM(E12:E19)</f>
        <v>906.82</v>
      </c>
      <c r="F20" s="26">
        <f>SUM(F12:F19)</f>
        <v>37.43</v>
      </c>
      <c r="G20" s="26">
        <f>SUM(G12:G19)</f>
        <v>32.019999999999996</v>
      </c>
      <c r="H20" s="43">
        <f>SUM(H12:H19)</f>
        <v>116.98</v>
      </c>
      <c r="I20" s="26">
        <f>SUM(I12:I19)</f>
        <v>19.38</v>
      </c>
    </row>
    <row r="21" spans="1:9" ht="15.75">
      <c r="A21" s="55" t="s">
        <v>25</v>
      </c>
      <c r="B21" s="46" t="s">
        <v>122</v>
      </c>
      <c r="C21" s="6" t="s">
        <v>79</v>
      </c>
      <c r="D21" s="37">
        <v>120</v>
      </c>
      <c r="E21" s="38">
        <v>306</v>
      </c>
      <c r="F21" s="38">
        <v>7.37</v>
      </c>
      <c r="G21" s="38">
        <v>12.58</v>
      </c>
      <c r="H21" s="41">
        <v>40.94</v>
      </c>
      <c r="I21" s="46">
        <v>0.18</v>
      </c>
    </row>
    <row r="22" spans="1:9" ht="16.5" thickBot="1">
      <c r="A22" s="55"/>
      <c r="B22" s="46">
        <v>153</v>
      </c>
      <c r="C22" s="6" t="s">
        <v>28</v>
      </c>
      <c r="D22" s="34">
        <v>206</v>
      </c>
      <c r="E22" s="25">
        <v>87.6</v>
      </c>
      <c r="F22" s="25">
        <v>0.77</v>
      </c>
      <c r="G22" s="25"/>
      <c r="H22" s="42">
        <v>21.19</v>
      </c>
      <c r="I22" s="63">
        <v>1.65</v>
      </c>
    </row>
    <row r="23" spans="1:9" ht="16.5" thickBot="1">
      <c r="A23" s="56"/>
      <c r="B23" s="63"/>
      <c r="C23" s="30" t="s">
        <v>29</v>
      </c>
      <c r="D23" s="35"/>
      <c r="E23" s="26">
        <f>SUM(E21:E22)</f>
        <v>393.6</v>
      </c>
      <c r="F23" s="26">
        <f>SUM(F21:F22)</f>
        <v>8.14</v>
      </c>
      <c r="G23" s="26">
        <f>SUM(G21:G22)</f>
        <v>12.58</v>
      </c>
      <c r="H23" s="43">
        <f>SUM(H21:H22)</f>
        <v>62.129999999999995</v>
      </c>
      <c r="I23" s="26">
        <f>SUM(I21:I22)</f>
        <v>1.8299999999999998</v>
      </c>
    </row>
    <row r="24" spans="1:9" ht="15.75">
      <c r="A24" s="57" t="s">
        <v>30</v>
      </c>
      <c r="B24" s="9">
        <v>20</v>
      </c>
      <c r="C24" s="21" t="s">
        <v>100</v>
      </c>
      <c r="D24" s="36">
        <v>60</v>
      </c>
      <c r="E24" s="19">
        <v>62</v>
      </c>
      <c r="F24" s="19">
        <v>0.96</v>
      </c>
      <c r="G24" s="19">
        <v>3.16</v>
      </c>
      <c r="H24" s="44">
        <v>7.61</v>
      </c>
      <c r="I24" s="9">
        <v>7.5</v>
      </c>
    </row>
    <row r="25" spans="1:9" ht="15.75">
      <c r="A25" s="23"/>
      <c r="B25" s="46">
        <v>176</v>
      </c>
      <c r="C25" s="6" t="s">
        <v>55</v>
      </c>
      <c r="D25" s="33">
        <v>150</v>
      </c>
      <c r="E25" s="15">
        <v>188</v>
      </c>
      <c r="F25" s="15">
        <v>3.49</v>
      </c>
      <c r="G25" s="15">
        <v>12.03</v>
      </c>
      <c r="H25" s="40">
        <v>16.53</v>
      </c>
      <c r="I25" s="46">
        <v>13.61</v>
      </c>
    </row>
    <row r="26" spans="1:9" ht="15.75">
      <c r="A26" s="23"/>
      <c r="B26" s="46">
        <v>66</v>
      </c>
      <c r="C26" s="6" t="s">
        <v>56</v>
      </c>
      <c r="D26" s="33">
        <v>80</v>
      </c>
      <c r="E26" s="15">
        <v>172</v>
      </c>
      <c r="F26" s="15">
        <v>12.04</v>
      </c>
      <c r="G26" s="15">
        <v>12.88</v>
      </c>
      <c r="H26" s="40">
        <v>2.0699999999999998</v>
      </c>
      <c r="I26" s="46">
        <v>0.9</v>
      </c>
    </row>
    <row r="27" spans="1:9" ht="15.75">
      <c r="A27" s="23"/>
      <c r="B27" s="46">
        <v>204</v>
      </c>
      <c r="C27" s="6" t="s">
        <v>32</v>
      </c>
      <c r="D27" s="33">
        <v>200</v>
      </c>
      <c r="E27" s="15">
        <v>41</v>
      </c>
      <c r="F27" s="15"/>
      <c r="G27" s="15"/>
      <c r="H27" s="40">
        <v>10.26</v>
      </c>
      <c r="I27" s="46">
        <v>0</v>
      </c>
    </row>
    <row r="28" spans="1:9" ht="15.75">
      <c r="A28" s="23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3"/>
      <c r="B29" s="46">
        <v>136</v>
      </c>
      <c r="C29" s="6" t="s">
        <v>34</v>
      </c>
      <c r="D29" s="33">
        <v>25</v>
      </c>
      <c r="E29" s="15">
        <v>49.22</v>
      </c>
      <c r="F29" s="15">
        <v>2.13</v>
      </c>
      <c r="G29" s="15">
        <v>0.4</v>
      </c>
      <c r="H29" s="40">
        <v>9.25</v>
      </c>
      <c r="I29" s="46">
        <v>0</v>
      </c>
    </row>
    <row r="30" spans="1:9" ht="16.5" thickBot="1">
      <c r="A30" s="56"/>
      <c r="B30" s="63"/>
      <c r="C30" s="30" t="s">
        <v>35</v>
      </c>
      <c r="D30" s="35"/>
      <c r="E30" s="26">
        <f>SUM(E24:E29)</f>
        <v>567.42000000000007</v>
      </c>
      <c r="F30" s="26">
        <f>SUM(F24:F29)</f>
        <v>20.72</v>
      </c>
      <c r="G30" s="26">
        <f>SUM(G24:G29)</f>
        <v>28.86</v>
      </c>
      <c r="H30" s="43">
        <f>SUM(H24:H29)</f>
        <v>56.56</v>
      </c>
      <c r="I30" s="26">
        <f>SUM(I24:I29)</f>
        <v>22.009999999999998</v>
      </c>
    </row>
    <row r="31" spans="1:9" ht="15.75">
      <c r="A31" s="57" t="s">
        <v>137</v>
      </c>
      <c r="B31" s="9">
        <v>84</v>
      </c>
      <c r="C31" s="21" t="s">
        <v>110</v>
      </c>
      <c r="D31" s="36">
        <v>209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23"/>
      <c r="B32" s="46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46">
        <v>0</v>
      </c>
    </row>
    <row r="33" spans="1:9" ht="16.5" thickBot="1">
      <c r="A33" s="56"/>
      <c r="B33" s="63"/>
      <c r="C33" s="30" t="s">
        <v>35</v>
      </c>
      <c r="D33" s="26"/>
      <c r="E33" s="26">
        <f>E31+E32</f>
        <v>222.22</v>
      </c>
      <c r="F33" s="26">
        <f>F31+F32</f>
        <v>7.7299999999999995</v>
      </c>
      <c r="G33" s="26">
        <f>G31+G32</f>
        <v>6.8000000000000007</v>
      </c>
      <c r="H33" s="43">
        <f>H31+H32</f>
        <v>32.42</v>
      </c>
      <c r="I33" s="26">
        <f>I31+I32</f>
        <v>1.4</v>
      </c>
    </row>
    <row r="34" spans="1:9" ht="16.5" thickBot="1">
      <c r="A34" s="60"/>
      <c r="B34" s="64"/>
      <c r="C34" s="30" t="s">
        <v>36</v>
      </c>
      <c r="D34" s="26"/>
      <c r="E34" s="26">
        <f>E11+E20+E23+E30+E33</f>
        <v>2798.79</v>
      </c>
      <c r="F34" s="26">
        <f>F11+F20+F23+F30+F33</f>
        <v>95.54</v>
      </c>
      <c r="G34" s="26">
        <f>G11+G20+G23+G30+G33</f>
        <v>105.44999999999999</v>
      </c>
      <c r="H34" s="43">
        <f>H11+H20+H23+H30+H33</f>
        <v>367.53000000000003</v>
      </c>
      <c r="I34" s="26">
        <f>I11+I20+I23+I30+I33</f>
        <v>70.87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35433070866141736" bottom="0.15748031496062992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7"/>
  <sheetViews>
    <sheetView topLeftCell="A16" workbookViewId="0">
      <selection activeCell="A31" sqref="A31"/>
    </sheetView>
  </sheetViews>
  <sheetFormatPr defaultRowHeight="12.75"/>
  <cols>
    <col min="1" max="1" width="11" customWidth="1"/>
    <col min="2" max="2" width="12.28515625" customWidth="1"/>
    <col min="3" max="3" width="44" customWidth="1"/>
    <col min="4" max="4" width="11.85546875" customWidth="1"/>
    <col min="5" max="5" width="15" customWidth="1"/>
    <col min="6" max="6" width="9.7109375" customWidth="1"/>
    <col min="7" max="7" width="10.28515625" customWidth="1"/>
    <col min="8" max="8" width="12.85546875" customWidth="1"/>
  </cols>
  <sheetData>
    <row r="1" spans="1:9" ht="15.75">
      <c r="A1" s="2" t="s">
        <v>106</v>
      </c>
      <c r="B1" s="2" t="s">
        <v>107</v>
      </c>
      <c r="C1" s="2" t="s">
        <v>58</v>
      </c>
      <c r="D1" s="2" t="s">
        <v>0</v>
      </c>
      <c r="E1" s="3" t="s">
        <v>2</v>
      </c>
      <c r="F1" s="4"/>
      <c r="G1" s="5" t="s">
        <v>1</v>
      </c>
      <c r="H1" s="6"/>
      <c r="I1" s="2" t="s">
        <v>104</v>
      </c>
    </row>
    <row r="2" spans="1:9" ht="15.75">
      <c r="A2" s="7" t="s">
        <v>108</v>
      </c>
      <c r="B2" s="7" t="s">
        <v>109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105</v>
      </c>
    </row>
    <row r="3" spans="1:9" ht="15.7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7"/>
    </row>
    <row r="4" spans="1:9" ht="15.75">
      <c r="A4" s="9"/>
      <c r="B4" s="9"/>
      <c r="C4" s="9"/>
      <c r="D4" s="9"/>
      <c r="E4" s="9"/>
      <c r="F4" s="9"/>
      <c r="G4" s="9"/>
      <c r="H4" s="9"/>
      <c r="I4" s="9"/>
    </row>
    <row r="5" spans="1:9" ht="16.5">
      <c r="A5" s="4"/>
      <c r="B5" s="10"/>
      <c r="C5" s="10"/>
      <c r="D5" s="11" t="s">
        <v>89</v>
      </c>
      <c r="E5" s="12"/>
      <c r="F5" s="13"/>
      <c r="G5" s="10"/>
      <c r="H5" s="10"/>
      <c r="I5" s="45"/>
    </row>
    <row r="6" spans="1:9" ht="15.75">
      <c r="A6" s="53" t="s">
        <v>12</v>
      </c>
      <c r="B6" s="46">
        <v>185</v>
      </c>
      <c r="C6" s="6" t="s">
        <v>49</v>
      </c>
      <c r="D6" s="33">
        <v>200</v>
      </c>
      <c r="E6" s="15">
        <v>135</v>
      </c>
      <c r="F6" s="15">
        <v>4.62</v>
      </c>
      <c r="G6" s="15">
        <v>5.45</v>
      </c>
      <c r="H6" s="40">
        <v>16.940000000000001</v>
      </c>
      <c r="I6" s="46">
        <v>0.73</v>
      </c>
    </row>
    <row r="7" spans="1:9" ht="15.75">
      <c r="A7" s="23"/>
      <c r="B7" s="46">
        <v>39</v>
      </c>
      <c r="C7" s="6" t="s">
        <v>82</v>
      </c>
      <c r="D7" s="33">
        <v>40</v>
      </c>
      <c r="E7" s="15">
        <v>57</v>
      </c>
      <c r="F7" s="15">
        <v>4.78</v>
      </c>
      <c r="G7" s="15">
        <v>4.05</v>
      </c>
      <c r="H7" s="40">
        <v>0.25</v>
      </c>
      <c r="I7" s="46">
        <v>0</v>
      </c>
    </row>
    <row r="8" spans="1:9" ht="15.75">
      <c r="A8" s="23"/>
      <c r="B8" s="46">
        <v>115</v>
      </c>
      <c r="C8" s="6" t="s">
        <v>18</v>
      </c>
      <c r="D8" s="33">
        <v>5</v>
      </c>
      <c r="E8" s="15">
        <v>35</v>
      </c>
      <c r="F8" s="15">
        <v>0.04</v>
      </c>
      <c r="G8" s="15">
        <v>3.9</v>
      </c>
      <c r="H8" s="40">
        <v>0.05</v>
      </c>
      <c r="I8" s="46">
        <v>0.14000000000000001</v>
      </c>
    </row>
    <row r="9" spans="1:9" ht="15.75">
      <c r="A9" s="23"/>
      <c r="B9" s="46">
        <v>205</v>
      </c>
      <c r="C9" s="6" t="s">
        <v>39</v>
      </c>
      <c r="D9" s="33">
        <v>200</v>
      </c>
      <c r="E9" s="15">
        <v>178</v>
      </c>
      <c r="F9" s="15">
        <v>4.5599999999999996</v>
      </c>
      <c r="G9" s="15">
        <v>4.4400000000000004</v>
      </c>
      <c r="H9" s="40">
        <v>29.99</v>
      </c>
      <c r="I9" s="46">
        <v>0.68</v>
      </c>
    </row>
    <row r="10" spans="1:9" ht="15.75">
      <c r="A10" s="23"/>
      <c r="B10" s="46">
        <v>136</v>
      </c>
      <c r="C10" s="20" t="s">
        <v>15</v>
      </c>
      <c r="D10" s="33">
        <v>25</v>
      </c>
      <c r="E10" s="15">
        <v>49.22</v>
      </c>
      <c r="F10" s="15">
        <v>2.13</v>
      </c>
      <c r="G10" s="15">
        <v>0.4</v>
      </c>
      <c r="H10" s="15">
        <v>9.25</v>
      </c>
      <c r="I10" s="46">
        <v>0</v>
      </c>
    </row>
    <row r="11" spans="1:9" ht="16.5" thickBot="1">
      <c r="A11" s="23"/>
      <c r="B11" s="9">
        <v>100</v>
      </c>
      <c r="C11" s="21" t="s">
        <v>26</v>
      </c>
      <c r="D11" s="36">
        <v>268</v>
      </c>
      <c r="E11" s="19">
        <v>119</v>
      </c>
      <c r="F11" s="19">
        <v>1.07</v>
      </c>
      <c r="G11" s="19">
        <v>1.07</v>
      </c>
      <c r="H11" s="44">
        <v>26.26</v>
      </c>
      <c r="I11" s="9">
        <v>34.799999999999997</v>
      </c>
    </row>
    <row r="12" spans="1:9" ht="16.5" thickBot="1">
      <c r="A12" s="56"/>
      <c r="B12" s="63"/>
      <c r="C12" s="30" t="s">
        <v>16</v>
      </c>
      <c r="D12" s="35"/>
      <c r="E12" s="26">
        <f>SUM(E6:E11)</f>
        <v>573.22</v>
      </c>
      <c r="F12" s="26">
        <f>SUM(F6:F11)</f>
        <v>17.2</v>
      </c>
      <c r="G12" s="26">
        <f>SUM(G6:G11)</f>
        <v>19.309999999999999</v>
      </c>
      <c r="H12" s="43">
        <f>SUM(H6:H11)</f>
        <v>82.740000000000009</v>
      </c>
      <c r="I12" s="26">
        <f>SUM(I6:I11)</f>
        <v>36.349999999999994</v>
      </c>
    </row>
    <row r="13" spans="1:9" ht="17.25" customHeight="1">
      <c r="A13" s="55" t="s">
        <v>17</v>
      </c>
      <c r="B13" s="9">
        <v>19</v>
      </c>
      <c r="C13" s="18" t="s">
        <v>50</v>
      </c>
      <c r="D13" s="36">
        <v>60</v>
      </c>
      <c r="E13" s="19">
        <v>94</v>
      </c>
      <c r="F13" s="19">
        <v>1.84</v>
      </c>
      <c r="G13" s="19">
        <v>6.83</v>
      </c>
      <c r="H13" s="44">
        <v>6.27</v>
      </c>
      <c r="I13" s="9">
        <v>6.72</v>
      </c>
    </row>
    <row r="14" spans="1:9" ht="15.75">
      <c r="A14" s="23"/>
      <c r="B14" s="46">
        <v>22</v>
      </c>
      <c r="C14" s="6" t="s">
        <v>70</v>
      </c>
      <c r="D14" s="33">
        <v>200</v>
      </c>
      <c r="E14" s="15">
        <v>136</v>
      </c>
      <c r="F14" s="15">
        <v>5.25</v>
      </c>
      <c r="G14" s="15">
        <v>7.14</v>
      </c>
      <c r="H14" s="40">
        <v>12.79</v>
      </c>
      <c r="I14" s="46">
        <v>5.37</v>
      </c>
    </row>
    <row r="15" spans="1:9" ht="15.75">
      <c r="A15" s="23"/>
      <c r="B15" s="46">
        <v>58</v>
      </c>
      <c r="C15" s="6" t="s">
        <v>62</v>
      </c>
      <c r="D15" s="33">
        <v>150</v>
      </c>
      <c r="E15" s="15">
        <v>127</v>
      </c>
      <c r="F15" s="15">
        <v>3.69</v>
      </c>
      <c r="G15" s="15">
        <v>4.2699999999999996</v>
      </c>
      <c r="H15" s="40">
        <v>18.36</v>
      </c>
      <c r="I15" s="46">
        <v>71.319999999999993</v>
      </c>
    </row>
    <row r="16" spans="1:9" ht="15.75">
      <c r="A16" s="23"/>
      <c r="B16" s="46">
        <v>163</v>
      </c>
      <c r="C16" s="6" t="s">
        <v>103</v>
      </c>
      <c r="D16" s="33">
        <v>115</v>
      </c>
      <c r="E16" s="15">
        <v>235</v>
      </c>
      <c r="F16" s="15">
        <v>10.42</v>
      </c>
      <c r="G16" s="15">
        <v>16.25</v>
      </c>
      <c r="H16" s="40">
        <v>11.82</v>
      </c>
      <c r="I16" s="46">
        <v>1.21</v>
      </c>
    </row>
    <row r="17" spans="1:9" ht="15.75">
      <c r="A17" s="23"/>
      <c r="B17" s="46">
        <v>89</v>
      </c>
      <c r="C17" s="6" t="s">
        <v>21</v>
      </c>
      <c r="D17" s="33">
        <v>200</v>
      </c>
      <c r="E17" s="15">
        <v>54</v>
      </c>
      <c r="F17" s="15"/>
      <c r="G17" s="15"/>
      <c r="H17" s="40">
        <v>13.62</v>
      </c>
      <c r="I17" s="46">
        <v>0</v>
      </c>
    </row>
    <row r="18" spans="1:9" ht="15.75">
      <c r="A18" s="23"/>
      <c r="B18" s="46">
        <v>135</v>
      </c>
      <c r="C18" s="6" t="s">
        <v>22</v>
      </c>
      <c r="D18" s="33">
        <v>30</v>
      </c>
      <c r="E18" s="15">
        <v>52.1</v>
      </c>
      <c r="F18" s="15">
        <v>1.98</v>
      </c>
      <c r="G18" s="15">
        <v>0.36</v>
      </c>
      <c r="H18" s="40">
        <v>10.3</v>
      </c>
      <c r="I18" s="46">
        <v>0</v>
      </c>
    </row>
    <row r="19" spans="1:9" ht="16.5" thickBot="1">
      <c r="A19" s="23"/>
      <c r="B19" s="46">
        <v>136</v>
      </c>
      <c r="C19" s="24" t="s">
        <v>23</v>
      </c>
      <c r="D19" s="34">
        <v>25</v>
      </c>
      <c r="E19" s="25">
        <v>49.22</v>
      </c>
      <c r="F19" s="25">
        <v>2.13</v>
      </c>
      <c r="G19" s="25">
        <v>0.4</v>
      </c>
      <c r="H19" s="42">
        <v>9.25</v>
      </c>
      <c r="I19" s="63">
        <v>0</v>
      </c>
    </row>
    <row r="20" spans="1:9" ht="16.5" thickBot="1">
      <c r="A20" s="23"/>
      <c r="B20" s="46">
        <v>143</v>
      </c>
      <c r="C20" s="6" t="s">
        <v>45</v>
      </c>
      <c r="D20" s="33">
        <v>25.8</v>
      </c>
      <c r="E20" s="15">
        <v>112.5</v>
      </c>
      <c r="F20" s="15">
        <v>1.94</v>
      </c>
      <c r="G20" s="15">
        <v>3.04</v>
      </c>
      <c r="H20" s="40">
        <v>19.2</v>
      </c>
      <c r="I20" s="63">
        <v>0</v>
      </c>
    </row>
    <row r="21" spans="1:9" ht="16.5" thickBot="1">
      <c r="A21" s="56"/>
      <c r="B21" s="63"/>
      <c r="C21" s="30" t="s">
        <v>24</v>
      </c>
      <c r="D21" s="35"/>
      <c r="E21" s="26">
        <f>SUM(E13:E20)</f>
        <v>859.82</v>
      </c>
      <c r="F21" s="26">
        <f>SUM(F13:F20)</f>
        <v>27.25</v>
      </c>
      <c r="G21" s="26">
        <f>SUM(G13:G20)</f>
        <v>38.289999999999992</v>
      </c>
      <c r="H21" s="43">
        <f>SUM(H13:H20)</f>
        <v>101.61</v>
      </c>
      <c r="I21" s="26">
        <f>SUM(I13:I20)</f>
        <v>84.61999999999999</v>
      </c>
    </row>
    <row r="22" spans="1:9" ht="15.75">
      <c r="A22" s="55" t="s">
        <v>25</v>
      </c>
      <c r="B22" s="46">
        <v>105</v>
      </c>
      <c r="C22" s="24" t="s">
        <v>115</v>
      </c>
      <c r="D22" s="34">
        <v>100</v>
      </c>
      <c r="E22" s="25">
        <v>393</v>
      </c>
      <c r="F22" s="25">
        <v>7.61</v>
      </c>
      <c r="G22" s="25">
        <v>12.73</v>
      </c>
      <c r="H22" s="42">
        <v>62.12</v>
      </c>
      <c r="I22" s="46">
        <v>0</v>
      </c>
    </row>
    <row r="23" spans="1:9" ht="16.5" thickBot="1">
      <c r="A23" s="23"/>
      <c r="B23" s="46">
        <v>153</v>
      </c>
      <c r="C23" s="24" t="s">
        <v>28</v>
      </c>
      <c r="D23" s="34">
        <v>206</v>
      </c>
      <c r="E23" s="25">
        <v>87.6</v>
      </c>
      <c r="F23" s="25">
        <v>0.77</v>
      </c>
      <c r="G23" s="25"/>
      <c r="H23" s="42">
        <v>21.19</v>
      </c>
      <c r="I23" s="63">
        <v>1.65</v>
      </c>
    </row>
    <row r="24" spans="1:9" ht="16.5" thickBot="1">
      <c r="A24" s="56"/>
      <c r="B24" s="63"/>
      <c r="C24" s="30" t="s">
        <v>29</v>
      </c>
      <c r="D24" s="35"/>
      <c r="E24" s="26">
        <f>SUM(E22:E23)</f>
        <v>480.6</v>
      </c>
      <c r="F24" s="26">
        <f>SUM(F22:F23)</f>
        <v>8.3800000000000008</v>
      </c>
      <c r="G24" s="26">
        <f>SUM(G22:G23)</f>
        <v>12.73</v>
      </c>
      <c r="H24" s="43">
        <f>SUM(H22:H23)</f>
        <v>83.31</v>
      </c>
      <c r="I24" s="26">
        <f>SUM(I22:I23)</f>
        <v>1.65</v>
      </c>
    </row>
    <row r="25" spans="1:9" ht="15.75">
      <c r="A25" s="57" t="s">
        <v>30</v>
      </c>
      <c r="B25" s="9">
        <v>7</v>
      </c>
      <c r="C25" s="21" t="s">
        <v>132</v>
      </c>
      <c r="D25" s="36">
        <v>60</v>
      </c>
      <c r="E25" s="19">
        <v>82</v>
      </c>
      <c r="F25" s="19">
        <v>0.68</v>
      </c>
      <c r="G25" s="19">
        <v>6.05</v>
      </c>
      <c r="H25" s="44">
        <v>6.23</v>
      </c>
      <c r="I25" s="9">
        <v>2.64</v>
      </c>
    </row>
    <row r="26" spans="1:9" ht="15.75">
      <c r="A26" s="29"/>
      <c r="B26" s="46">
        <v>76</v>
      </c>
      <c r="C26" s="6" t="s">
        <v>64</v>
      </c>
      <c r="D26" s="33">
        <v>200</v>
      </c>
      <c r="E26" s="15">
        <v>226</v>
      </c>
      <c r="F26" s="15">
        <v>10.98</v>
      </c>
      <c r="G26" s="15">
        <v>13.47</v>
      </c>
      <c r="H26" s="40">
        <v>15.31</v>
      </c>
      <c r="I26" s="46">
        <v>8.06</v>
      </c>
    </row>
    <row r="27" spans="1:9" ht="15.75">
      <c r="A27" s="29"/>
      <c r="B27" s="46">
        <v>98</v>
      </c>
      <c r="C27" s="6" t="s">
        <v>102</v>
      </c>
      <c r="D27" s="33">
        <v>180</v>
      </c>
      <c r="E27" s="15">
        <v>80</v>
      </c>
      <c r="F27" s="15">
        <v>1.26</v>
      </c>
      <c r="G27" s="15">
        <v>1.44</v>
      </c>
      <c r="H27" s="40">
        <v>15.61</v>
      </c>
      <c r="I27" s="46">
        <v>0.5</v>
      </c>
    </row>
    <row r="28" spans="1:9" ht="15.75">
      <c r="A28" s="29"/>
      <c r="B28" s="46">
        <v>135</v>
      </c>
      <c r="C28" s="6" t="s">
        <v>33</v>
      </c>
      <c r="D28" s="33">
        <v>31.8</v>
      </c>
      <c r="E28" s="15">
        <v>55.2</v>
      </c>
      <c r="F28" s="15">
        <v>2.1</v>
      </c>
      <c r="G28" s="15">
        <v>0.39</v>
      </c>
      <c r="H28" s="40">
        <v>10.84</v>
      </c>
      <c r="I28" s="46">
        <v>0</v>
      </c>
    </row>
    <row r="29" spans="1:9" ht="16.5" thickBot="1">
      <c r="A29" s="29"/>
      <c r="B29" s="46">
        <v>136</v>
      </c>
      <c r="C29" s="24" t="s">
        <v>34</v>
      </c>
      <c r="D29" s="34">
        <v>25</v>
      </c>
      <c r="E29" s="25">
        <v>49.22</v>
      </c>
      <c r="F29" s="25">
        <v>2.13</v>
      </c>
      <c r="G29" s="25">
        <v>0.4</v>
      </c>
      <c r="H29" s="42">
        <v>9.25</v>
      </c>
      <c r="I29" s="63">
        <v>0</v>
      </c>
    </row>
    <row r="30" spans="1:9" ht="16.5" thickBot="1">
      <c r="A30" s="59"/>
      <c r="B30" s="63"/>
      <c r="C30" s="30" t="s">
        <v>35</v>
      </c>
      <c r="D30" s="35"/>
      <c r="E30" s="26">
        <f>SUM(E25:E29)</f>
        <v>492.41999999999996</v>
      </c>
      <c r="F30" s="26">
        <f>SUM(F25:F29)</f>
        <v>17.149999999999999</v>
      </c>
      <c r="G30" s="26">
        <f>SUM(G25:G29)</f>
        <v>21.75</v>
      </c>
      <c r="H30" s="43">
        <f>SUM(H25:H29)</f>
        <v>57.239999999999995</v>
      </c>
      <c r="I30" s="26">
        <f>SUM(I25:I29)</f>
        <v>11.200000000000001</v>
      </c>
    </row>
    <row r="31" spans="1:9" ht="15.75">
      <c r="A31" s="58" t="s">
        <v>137</v>
      </c>
      <c r="B31" s="65">
        <v>85</v>
      </c>
      <c r="C31" s="21" t="s">
        <v>57</v>
      </c>
      <c r="D31" s="36">
        <v>210</v>
      </c>
      <c r="E31" s="19">
        <v>173</v>
      </c>
      <c r="F31" s="19">
        <v>5.6</v>
      </c>
      <c r="G31" s="19">
        <v>6.4</v>
      </c>
      <c r="H31" s="44">
        <v>23.17</v>
      </c>
      <c r="I31" s="9">
        <v>1.4</v>
      </c>
    </row>
    <row r="32" spans="1:9" ht="16.5" thickBot="1">
      <c r="A32" s="58"/>
      <c r="B32" s="67">
        <v>136</v>
      </c>
      <c r="C32" s="24" t="s">
        <v>23</v>
      </c>
      <c r="D32" s="34">
        <v>25</v>
      </c>
      <c r="E32" s="25">
        <v>49.22</v>
      </c>
      <c r="F32" s="25">
        <v>2.13</v>
      </c>
      <c r="G32" s="25">
        <v>0.4</v>
      </c>
      <c r="H32" s="42">
        <v>9.25</v>
      </c>
      <c r="I32" s="63">
        <v>0</v>
      </c>
    </row>
    <row r="33" spans="1:9" ht="16.5" thickBot="1">
      <c r="A33" s="56"/>
      <c r="B33" s="63"/>
      <c r="C33" s="30" t="s">
        <v>35</v>
      </c>
      <c r="D33" s="35"/>
      <c r="E33" s="26">
        <f>SUM(E31:E32)</f>
        <v>222.22</v>
      </c>
      <c r="F33" s="26">
        <f>SUM(F31:F32)</f>
        <v>7.7299999999999995</v>
      </c>
      <c r="G33" s="26">
        <f>SUM(G31:G32)</f>
        <v>6.8000000000000007</v>
      </c>
      <c r="H33" s="43">
        <f>SUM(H31:H32)</f>
        <v>32.42</v>
      </c>
      <c r="I33" s="26">
        <f>SUM(I31:I32)</f>
        <v>1.4</v>
      </c>
    </row>
    <row r="34" spans="1:9" ht="16.5" thickBot="1">
      <c r="A34" s="60"/>
      <c r="B34" s="61"/>
      <c r="C34" s="30" t="s">
        <v>36</v>
      </c>
      <c r="D34" s="35"/>
      <c r="E34" s="26">
        <f>E12+E21+E24+E30+E33</f>
        <v>2628.2799999999997</v>
      </c>
      <c r="F34" s="26">
        <f>F12+F21+F24+F30+F33</f>
        <v>77.710000000000008</v>
      </c>
      <c r="G34" s="26">
        <f>G12+G21+G24+G30+G33</f>
        <v>98.88</v>
      </c>
      <c r="H34" s="43">
        <f>H12+H21+H24+H30+H33</f>
        <v>357.32000000000005</v>
      </c>
      <c r="I34" s="26">
        <f>I12+I21+I24+I30+I33</f>
        <v>135.22</v>
      </c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день1</vt:lpstr>
      <vt:lpstr>день2</vt:lpstr>
      <vt:lpstr>день3</vt:lpstr>
      <vt:lpstr>день4</vt:lpstr>
      <vt:lpstr>день5</vt:lpstr>
      <vt:lpstr>день6</vt:lpstr>
      <vt:lpstr>день7</vt:lpstr>
      <vt:lpstr>день8</vt:lpstr>
      <vt:lpstr>день9</vt:lpstr>
      <vt:lpstr>день10</vt:lpstr>
      <vt:lpstr>день11</vt:lpstr>
      <vt:lpstr>день12</vt:lpstr>
      <vt:lpstr>день13</vt:lpstr>
      <vt:lpstr>день14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Анатольевна</dc:creator>
  <cp:lastModifiedBy>Admin</cp:lastModifiedBy>
  <cp:lastPrinted>2017-05-22T12:45:55Z</cp:lastPrinted>
  <dcterms:created xsi:type="dcterms:W3CDTF">2017-01-13T10:57:34Z</dcterms:created>
  <dcterms:modified xsi:type="dcterms:W3CDTF">2017-05-22T12:53:40Z</dcterms:modified>
</cp:coreProperties>
</file>