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H558" i="1"/>
  <c r="G558" i="1"/>
  <c r="F558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J530" i="1"/>
  <c r="I530" i="1"/>
  <c r="H530" i="1"/>
  <c r="G530" i="1"/>
  <c r="B521" i="1"/>
  <c r="A521" i="1"/>
  <c r="J520" i="1"/>
  <c r="I520" i="1"/>
  <c r="H520" i="1"/>
  <c r="G520" i="1"/>
  <c r="F520" i="1"/>
  <c r="B517" i="1"/>
  <c r="A517" i="1"/>
  <c r="L516" i="1"/>
  <c r="J516" i="1"/>
  <c r="I516" i="1"/>
  <c r="H516" i="1"/>
  <c r="G516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J493" i="1"/>
  <c r="I493" i="1"/>
  <c r="H493" i="1"/>
  <c r="G493" i="1"/>
  <c r="F493" i="1"/>
  <c r="B489" i="1"/>
  <c r="A489" i="1"/>
  <c r="J488" i="1"/>
  <c r="I488" i="1"/>
  <c r="H488" i="1"/>
  <c r="G488" i="1"/>
  <c r="B479" i="1"/>
  <c r="A479" i="1"/>
  <c r="J478" i="1"/>
  <c r="I478" i="1"/>
  <c r="H478" i="1"/>
  <c r="G478" i="1"/>
  <c r="F478" i="1"/>
  <c r="B475" i="1"/>
  <c r="A475" i="1"/>
  <c r="L474" i="1"/>
  <c r="I474" i="1"/>
  <c r="H474" i="1"/>
  <c r="G474" i="1"/>
  <c r="B466" i="1"/>
  <c r="A466" i="1"/>
  <c r="J465" i="1"/>
  <c r="I465" i="1"/>
  <c r="H465" i="1"/>
  <c r="G465" i="1"/>
  <c r="F465" i="1"/>
  <c r="B459" i="1"/>
  <c r="A459" i="1"/>
  <c r="J458" i="1"/>
  <c r="I458" i="1"/>
  <c r="H458" i="1"/>
  <c r="G458" i="1"/>
  <c r="F458" i="1"/>
  <c r="B452" i="1"/>
  <c r="A452" i="1"/>
  <c r="J451" i="1"/>
  <c r="I451" i="1"/>
  <c r="H451" i="1"/>
  <c r="G451" i="1"/>
  <c r="F451" i="1"/>
  <c r="B447" i="1"/>
  <c r="A447" i="1"/>
  <c r="J446" i="1"/>
  <c r="I446" i="1"/>
  <c r="H446" i="1"/>
  <c r="G446" i="1"/>
  <c r="B437" i="1"/>
  <c r="A437" i="1"/>
  <c r="J436" i="1"/>
  <c r="I436" i="1"/>
  <c r="H436" i="1"/>
  <c r="G436" i="1"/>
  <c r="F436" i="1"/>
  <c r="B433" i="1"/>
  <c r="A433" i="1"/>
  <c r="L432" i="1"/>
  <c r="J432" i="1"/>
  <c r="I432" i="1"/>
  <c r="H432" i="1"/>
  <c r="G432" i="1"/>
  <c r="B424" i="1"/>
  <c r="A424" i="1"/>
  <c r="J423" i="1"/>
  <c r="I423" i="1"/>
  <c r="H423" i="1"/>
  <c r="G423" i="1"/>
  <c r="F423" i="1"/>
  <c r="B417" i="1"/>
  <c r="A417" i="1"/>
  <c r="J416" i="1"/>
  <c r="I416" i="1"/>
  <c r="H416" i="1"/>
  <c r="G416" i="1"/>
  <c r="F416" i="1"/>
  <c r="B410" i="1"/>
  <c r="A410" i="1"/>
  <c r="J409" i="1"/>
  <c r="I409" i="1"/>
  <c r="H409" i="1"/>
  <c r="G409" i="1"/>
  <c r="F409" i="1"/>
  <c r="B405" i="1"/>
  <c r="A405" i="1"/>
  <c r="J404" i="1"/>
  <c r="I404" i="1"/>
  <c r="G404" i="1"/>
  <c r="B395" i="1"/>
  <c r="A395" i="1"/>
  <c r="J394" i="1"/>
  <c r="I394" i="1"/>
  <c r="H394" i="1"/>
  <c r="G394" i="1"/>
  <c r="F394" i="1"/>
  <c r="B391" i="1"/>
  <c r="A391" i="1"/>
  <c r="L390" i="1"/>
  <c r="J390" i="1"/>
  <c r="I390" i="1"/>
  <c r="H390" i="1"/>
  <c r="G390" i="1"/>
  <c r="B382" i="1"/>
  <c r="A382" i="1"/>
  <c r="J381" i="1"/>
  <c r="I381" i="1"/>
  <c r="H381" i="1"/>
  <c r="G381" i="1"/>
  <c r="F381" i="1"/>
  <c r="B375" i="1"/>
  <c r="A375" i="1"/>
  <c r="J374" i="1"/>
  <c r="I374" i="1"/>
  <c r="H374" i="1"/>
  <c r="G374" i="1"/>
  <c r="F374" i="1"/>
  <c r="B368" i="1"/>
  <c r="A368" i="1"/>
  <c r="J367" i="1"/>
  <c r="I367" i="1"/>
  <c r="H367" i="1"/>
  <c r="G367" i="1"/>
  <c r="F367" i="1"/>
  <c r="B363" i="1"/>
  <c r="A363" i="1"/>
  <c r="J362" i="1"/>
  <c r="I362" i="1"/>
  <c r="H362" i="1"/>
  <c r="G362" i="1"/>
  <c r="B353" i="1"/>
  <c r="A353" i="1"/>
  <c r="J352" i="1"/>
  <c r="I352" i="1"/>
  <c r="H352" i="1"/>
  <c r="G352" i="1"/>
  <c r="F352" i="1"/>
  <c r="B349" i="1"/>
  <c r="A349" i="1"/>
  <c r="L348" i="1"/>
  <c r="J348" i="1"/>
  <c r="I348" i="1"/>
  <c r="H348" i="1"/>
  <c r="G348" i="1"/>
  <c r="B340" i="1"/>
  <c r="A340" i="1"/>
  <c r="J339" i="1"/>
  <c r="I339" i="1"/>
  <c r="H339" i="1"/>
  <c r="G339" i="1"/>
  <c r="F339" i="1"/>
  <c r="B333" i="1"/>
  <c r="A333" i="1"/>
  <c r="J332" i="1"/>
  <c r="I332" i="1"/>
  <c r="H332" i="1"/>
  <c r="G332" i="1"/>
  <c r="F332" i="1"/>
  <c r="B326" i="1"/>
  <c r="A326" i="1"/>
  <c r="J325" i="1"/>
  <c r="I325" i="1"/>
  <c r="H325" i="1"/>
  <c r="G325" i="1"/>
  <c r="F325" i="1"/>
  <c r="B321" i="1"/>
  <c r="A321" i="1"/>
  <c r="J320" i="1"/>
  <c r="I320" i="1"/>
  <c r="H320" i="1"/>
  <c r="G320" i="1"/>
  <c r="B311" i="1"/>
  <c r="A311" i="1"/>
  <c r="J310" i="1"/>
  <c r="I310" i="1"/>
  <c r="H310" i="1"/>
  <c r="G310" i="1"/>
  <c r="F310" i="1"/>
  <c r="B307" i="1"/>
  <c r="A307" i="1"/>
  <c r="L306" i="1"/>
  <c r="J306" i="1"/>
  <c r="I306" i="1"/>
  <c r="H306" i="1"/>
  <c r="G306" i="1"/>
  <c r="B298" i="1"/>
  <c r="A298" i="1"/>
  <c r="J297" i="1"/>
  <c r="I297" i="1"/>
  <c r="H297" i="1"/>
  <c r="G297" i="1"/>
  <c r="F297" i="1"/>
  <c r="B291" i="1"/>
  <c r="A291" i="1"/>
  <c r="J290" i="1"/>
  <c r="I290" i="1"/>
  <c r="H290" i="1"/>
  <c r="G290" i="1"/>
  <c r="F290" i="1"/>
  <c r="B284" i="1"/>
  <c r="A284" i="1"/>
  <c r="J283" i="1"/>
  <c r="I283" i="1"/>
  <c r="H283" i="1"/>
  <c r="G283" i="1"/>
  <c r="F283" i="1"/>
  <c r="B279" i="1"/>
  <c r="A279" i="1"/>
  <c r="J278" i="1"/>
  <c r="I278" i="1"/>
  <c r="H278" i="1"/>
  <c r="G278" i="1"/>
  <c r="F278" i="1"/>
  <c r="B269" i="1"/>
  <c r="A269" i="1"/>
  <c r="J268" i="1"/>
  <c r="I268" i="1"/>
  <c r="H268" i="1"/>
  <c r="G268" i="1"/>
  <c r="F268" i="1"/>
  <c r="B265" i="1"/>
  <c r="A265" i="1"/>
  <c r="L264" i="1"/>
  <c r="J264" i="1"/>
  <c r="I264" i="1"/>
  <c r="H264" i="1"/>
  <c r="H298" i="1" s="1"/>
  <c r="G264" i="1"/>
  <c r="F264" i="1"/>
  <c r="B256" i="1"/>
  <c r="A256" i="1"/>
  <c r="J255" i="1"/>
  <c r="I255" i="1"/>
  <c r="H255" i="1"/>
  <c r="G255" i="1"/>
  <c r="F255" i="1"/>
  <c r="B249" i="1"/>
  <c r="A249" i="1"/>
  <c r="J248" i="1"/>
  <c r="I248" i="1"/>
  <c r="H248" i="1"/>
  <c r="G248" i="1"/>
  <c r="F248" i="1"/>
  <c r="B242" i="1"/>
  <c r="A242" i="1"/>
  <c r="J241" i="1"/>
  <c r="I241" i="1"/>
  <c r="H241" i="1"/>
  <c r="G241" i="1"/>
  <c r="F241" i="1"/>
  <c r="B237" i="1"/>
  <c r="A237" i="1"/>
  <c r="J236" i="1"/>
  <c r="I236" i="1"/>
  <c r="H236" i="1"/>
  <c r="G236" i="1"/>
  <c r="B227" i="1"/>
  <c r="A227" i="1"/>
  <c r="J226" i="1"/>
  <c r="I226" i="1"/>
  <c r="H226" i="1"/>
  <c r="G226" i="1"/>
  <c r="F226" i="1"/>
  <c r="B223" i="1"/>
  <c r="A223" i="1"/>
  <c r="L222" i="1"/>
  <c r="J222" i="1"/>
  <c r="I222" i="1"/>
  <c r="H222" i="1"/>
  <c r="G222" i="1"/>
  <c r="B214" i="1"/>
  <c r="A214" i="1"/>
  <c r="J213" i="1"/>
  <c r="I213" i="1"/>
  <c r="H213" i="1"/>
  <c r="G213" i="1"/>
  <c r="F213" i="1"/>
  <c r="B207" i="1"/>
  <c r="A207" i="1"/>
  <c r="J206" i="1"/>
  <c r="I206" i="1"/>
  <c r="H206" i="1"/>
  <c r="G206" i="1"/>
  <c r="F206" i="1"/>
  <c r="B200" i="1"/>
  <c r="A200" i="1"/>
  <c r="J199" i="1"/>
  <c r="I199" i="1"/>
  <c r="H199" i="1"/>
  <c r="G199" i="1"/>
  <c r="F199" i="1"/>
  <c r="B195" i="1"/>
  <c r="A195" i="1"/>
  <c r="J194" i="1"/>
  <c r="I194" i="1"/>
  <c r="H194" i="1"/>
  <c r="G194" i="1"/>
  <c r="B185" i="1"/>
  <c r="A185" i="1"/>
  <c r="J184" i="1"/>
  <c r="I184" i="1"/>
  <c r="H184" i="1"/>
  <c r="G184" i="1"/>
  <c r="F184" i="1"/>
  <c r="B181" i="1"/>
  <c r="A181" i="1"/>
  <c r="L180" i="1"/>
  <c r="J180" i="1"/>
  <c r="I180" i="1"/>
  <c r="H180" i="1"/>
  <c r="G180" i="1"/>
  <c r="B172" i="1"/>
  <c r="A172" i="1"/>
  <c r="J171" i="1"/>
  <c r="I171" i="1"/>
  <c r="H171" i="1"/>
  <c r="G171" i="1"/>
  <c r="F171" i="1"/>
  <c r="B165" i="1"/>
  <c r="A165" i="1"/>
  <c r="J164" i="1"/>
  <c r="I164" i="1"/>
  <c r="H164" i="1"/>
  <c r="G164" i="1"/>
  <c r="F164" i="1"/>
  <c r="B158" i="1"/>
  <c r="A158" i="1"/>
  <c r="J157" i="1"/>
  <c r="I157" i="1"/>
  <c r="H157" i="1"/>
  <c r="G157" i="1"/>
  <c r="F157" i="1"/>
  <c r="B153" i="1"/>
  <c r="A153" i="1"/>
  <c r="J152" i="1"/>
  <c r="I152" i="1"/>
  <c r="H152" i="1"/>
  <c r="B143" i="1"/>
  <c r="A143" i="1"/>
  <c r="J142" i="1"/>
  <c r="I142" i="1"/>
  <c r="H142" i="1"/>
  <c r="G142" i="1"/>
  <c r="F142" i="1"/>
  <c r="B139" i="1"/>
  <c r="A139" i="1"/>
  <c r="L138" i="1"/>
  <c r="J138" i="1"/>
  <c r="I138" i="1"/>
  <c r="H138" i="1"/>
  <c r="G138" i="1"/>
  <c r="B130" i="1"/>
  <c r="A130" i="1"/>
  <c r="J129" i="1"/>
  <c r="I129" i="1"/>
  <c r="H129" i="1"/>
  <c r="G129" i="1"/>
  <c r="F129" i="1"/>
  <c r="B123" i="1"/>
  <c r="A123" i="1"/>
  <c r="J122" i="1"/>
  <c r="I122" i="1"/>
  <c r="H122" i="1"/>
  <c r="G122" i="1"/>
  <c r="F122" i="1"/>
  <c r="B116" i="1"/>
  <c r="A116" i="1"/>
  <c r="J115" i="1"/>
  <c r="I115" i="1"/>
  <c r="H115" i="1"/>
  <c r="G115" i="1"/>
  <c r="F115" i="1"/>
  <c r="B111" i="1"/>
  <c r="A111" i="1"/>
  <c r="J110" i="1"/>
  <c r="I110" i="1"/>
  <c r="H110" i="1"/>
  <c r="G110" i="1"/>
  <c r="B101" i="1"/>
  <c r="A101" i="1"/>
  <c r="J100" i="1"/>
  <c r="I100" i="1"/>
  <c r="H100" i="1"/>
  <c r="G100" i="1"/>
  <c r="F100" i="1"/>
  <c r="B97" i="1"/>
  <c r="A97" i="1"/>
  <c r="L96" i="1"/>
  <c r="J96" i="1"/>
  <c r="I96" i="1"/>
  <c r="H96" i="1"/>
  <c r="G96" i="1"/>
  <c r="B88" i="1"/>
  <c r="A88" i="1"/>
  <c r="J87" i="1"/>
  <c r="I87" i="1"/>
  <c r="H87" i="1"/>
  <c r="G87" i="1"/>
  <c r="F87" i="1"/>
  <c r="B81" i="1"/>
  <c r="A81" i="1"/>
  <c r="J80" i="1"/>
  <c r="I80" i="1"/>
  <c r="H80" i="1"/>
  <c r="G80" i="1"/>
  <c r="F80" i="1"/>
  <c r="B74" i="1"/>
  <c r="A74" i="1"/>
  <c r="J73" i="1"/>
  <c r="I73" i="1"/>
  <c r="H73" i="1"/>
  <c r="G73" i="1"/>
  <c r="F73" i="1"/>
  <c r="B69" i="1"/>
  <c r="A69" i="1"/>
  <c r="J68" i="1"/>
  <c r="I68" i="1"/>
  <c r="H68" i="1"/>
  <c r="G68" i="1"/>
  <c r="B59" i="1"/>
  <c r="A59" i="1"/>
  <c r="J58" i="1"/>
  <c r="I58" i="1"/>
  <c r="H58" i="1"/>
  <c r="G58" i="1"/>
  <c r="F58" i="1"/>
  <c r="B55" i="1"/>
  <c r="A55" i="1"/>
  <c r="L54" i="1"/>
  <c r="J54" i="1"/>
  <c r="I54" i="1"/>
  <c r="H54" i="1"/>
  <c r="G54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32" i="1"/>
  <c r="A32" i="1"/>
  <c r="J31" i="1"/>
  <c r="I31" i="1"/>
  <c r="H31" i="1"/>
  <c r="G31" i="1"/>
  <c r="F31" i="1"/>
  <c r="B27" i="1"/>
  <c r="A27" i="1"/>
  <c r="I26" i="1"/>
  <c r="H26" i="1"/>
  <c r="G26" i="1"/>
  <c r="B17" i="1"/>
  <c r="A17" i="1"/>
  <c r="J16" i="1"/>
  <c r="I16" i="1"/>
  <c r="H16" i="1"/>
  <c r="G16" i="1"/>
  <c r="F16" i="1"/>
  <c r="B14" i="1"/>
  <c r="A14" i="1"/>
  <c r="L13" i="1"/>
  <c r="J13" i="1"/>
  <c r="I13" i="1"/>
  <c r="H13" i="1"/>
  <c r="G13" i="1"/>
  <c r="I592" i="1" l="1"/>
  <c r="I298" i="1"/>
  <c r="F592" i="1"/>
  <c r="J592" i="1"/>
  <c r="F88" i="1"/>
  <c r="F298" i="1"/>
  <c r="J298" i="1"/>
  <c r="G592" i="1"/>
  <c r="G298" i="1"/>
  <c r="H592" i="1"/>
  <c r="H172" i="1"/>
  <c r="H550" i="1"/>
  <c r="H508" i="1"/>
  <c r="G466" i="1"/>
  <c r="J424" i="1"/>
  <c r="I382" i="1"/>
  <c r="G340" i="1"/>
  <c r="F256" i="1"/>
  <c r="H214" i="1"/>
  <c r="F130" i="1"/>
  <c r="I88" i="1"/>
  <c r="F550" i="1"/>
  <c r="J550" i="1"/>
  <c r="G550" i="1"/>
  <c r="I550" i="1"/>
  <c r="F508" i="1"/>
  <c r="J508" i="1"/>
  <c r="G508" i="1"/>
  <c r="I508" i="1"/>
  <c r="F466" i="1"/>
  <c r="J466" i="1"/>
  <c r="H466" i="1"/>
  <c r="I466" i="1"/>
  <c r="F424" i="1"/>
  <c r="H424" i="1"/>
  <c r="G424" i="1"/>
  <c r="I424" i="1"/>
  <c r="F382" i="1"/>
  <c r="J382" i="1"/>
  <c r="G382" i="1"/>
  <c r="H382" i="1"/>
  <c r="J340" i="1"/>
  <c r="H340" i="1"/>
  <c r="I340" i="1"/>
  <c r="F340" i="1"/>
  <c r="J256" i="1"/>
  <c r="H256" i="1"/>
  <c r="I256" i="1"/>
  <c r="G256" i="1"/>
  <c r="F214" i="1"/>
  <c r="J214" i="1"/>
  <c r="I214" i="1"/>
  <c r="G214" i="1"/>
  <c r="F172" i="1"/>
  <c r="J172" i="1"/>
  <c r="G172" i="1"/>
  <c r="I172" i="1"/>
  <c r="H130" i="1"/>
  <c r="I130" i="1"/>
  <c r="J130" i="1"/>
  <c r="G130" i="1"/>
  <c r="J88" i="1"/>
  <c r="G88" i="1"/>
  <c r="H88" i="1"/>
  <c r="I46" i="1"/>
  <c r="F46" i="1"/>
  <c r="G46" i="1"/>
  <c r="H46" i="1"/>
  <c r="J46" i="1"/>
  <c r="I593" i="1" l="1"/>
  <c r="F593" i="1"/>
  <c r="J593" i="1"/>
  <c r="H593" i="1"/>
  <c r="G593" i="1"/>
  <c r="L535" i="1"/>
  <c r="L451" i="1"/>
  <c r="L409" i="1"/>
  <c r="L367" i="1"/>
  <c r="L325" i="1"/>
  <c r="L241" i="1"/>
  <c r="L199" i="1"/>
  <c r="L157" i="1"/>
  <c r="L115" i="1"/>
  <c r="L73" i="1"/>
  <c r="L31" i="1"/>
  <c r="L572" i="1"/>
  <c r="L577" i="1"/>
  <c r="L129" i="1"/>
  <c r="L80" i="1"/>
  <c r="L87" i="1"/>
  <c r="L226" i="1"/>
  <c r="L416" i="1"/>
  <c r="L592" i="1"/>
  <c r="L562" i="1"/>
  <c r="L549" i="1"/>
  <c r="L297" i="1"/>
  <c r="L584" i="1"/>
  <c r="L520" i="1"/>
  <c r="L339" i="1"/>
  <c r="L507" i="1"/>
  <c r="L248" i="1"/>
  <c r="L38" i="1"/>
  <c r="L122" i="1"/>
  <c r="L206" i="1"/>
  <c r="L591" i="1"/>
  <c r="L394" i="1"/>
  <c r="L171" i="1"/>
  <c r="L58" i="1"/>
  <c r="L100" i="1"/>
  <c r="L130" i="1"/>
  <c r="L593" i="1"/>
  <c r="L458" i="1"/>
  <c r="L310" i="1"/>
  <c r="L290" i="1"/>
  <c r="L465" i="1"/>
  <c r="L283" i="1"/>
  <c r="L278" i="1"/>
  <c r="L381" i="1"/>
  <c r="L16" i="1"/>
  <c r="L298" i="1"/>
  <c r="L268" i="1"/>
  <c r="L255" i="1"/>
  <c r="L542" i="1"/>
  <c r="L45" i="1"/>
  <c r="L332" i="1"/>
  <c r="L352" i="1"/>
  <c r="L213" i="1"/>
  <c r="L423" i="1"/>
  <c r="L142" i="1"/>
  <c r="L184" i="1"/>
  <c r="L500" i="1"/>
  <c r="L374" i="1"/>
  <c r="L164" i="1"/>
</calcChain>
</file>

<file path=xl/sharedStrings.xml><?xml version="1.0" encoding="utf-8"?>
<sst xmlns="http://schemas.openxmlformats.org/spreadsheetml/2006/main" count="691" uniqueCount="147">
  <si>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</si>
  <si>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</si>
  <si>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</si>
  <si>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</si>
  <si>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</si>
  <si>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</si>
  <si>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</si>
  <si>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</si>
  <si>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</si>
  <si>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</si>
  <si>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</si>
  <si>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</si>
  <si>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</si>
  <si>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</si>
  <si>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</si>
  <si>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</si>
  <si>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</si>
  <si>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</si>
  <si>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</si>
  <si>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</si>
  <si>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</si>
  <si>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</si>
  <si>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</si>
  <si>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</si>
  <si>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</si>
  <si>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</si>
  <si>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</si>
  <si>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</si>
  <si>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</si>
  <si>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</si>
  <si>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</si>
  <si>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</si>
  <si>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</si>
  <si>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</si>
  <si>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</si>
  <si>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</si>
  <si>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</si>
  <si>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</si>
  <si>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</si>
  <si>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</si>
  <si>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</si>
  <si>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</si>
  <si>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</si>
  <si>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</si>
  <si>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</si>
  <si>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</si>
  <si>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компот их сухофруктов (75С)</t>
  </si>
  <si>
    <t>хлеб ржаной</t>
  </si>
  <si>
    <t>табл.6</t>
  </si>
  <si>
    <t>Компот из свежих яблок</t>
  </si>
  <si>
    <t>Хлеб сельский / белый</t>
  </si>
  <si>
    <t>20/20</t>
  </si>
  <si>
    <t>Сыр порционно</t>
  </si>
  <si>
    <t>Гуляш из говядины</t>
  </si>
  <si>
    <t>Каша гречневая рассыпчатая с маслом сливочным</t>
  </si>
  <si>
    <t>Хлеб пшеничный</t>
  </si>
  <si>
    <t>50/50</t>
  </si>
  <si>
    <t>185/10/5</t>
  </si>
  <si>
    <t>Чай с сахаром</t>
  </si>
  <si>
    <t>Хлеб сельский/белый</t>
  </si>
  <si>
    <t>190/10</t>
  </si>
  <si>
    <t>Хлеб ржаной</t>
  </si>
  <si>
    <t>Омлет натуральный</t>
  </si>
  <si>
    <t>Компот из сухофруктов</t>
  </si>
  <si>
    <t>Пюре картофельное с маслом сливочным</t>
  </si>
  <si>
    <t>ттк</t>
  </si>
  <si>
    <t>180/10/10</t>
  </si>
  <si>
    <t>Плоды и ягоды свежие (яблоки)</t>
  </si>
  <si>
    <t>табл.9</t>
  </si>
  <si>
    <t>Компот из  сухофруктов</t>
  </si>
  <si>
    <t>250/10/7</t>
  </si>
  <si>
    <t>50/150</t>
  </si>
  <si>
    <t>Чай с сахаром, лимоном</t>
  </si>
  <si>
    <t>компот из свежих яблок</t>
  </si>
  <si>
    <t>60/40</t>
  </si>
  <si>
    <t>Чай с сахаром с лимоном</t>
  </si>
  <si>
    <t>200/3</t>
  </si>
  <si>
    <t>Суп-лапша с картофелем с мясом птицы</t>
  </si>
  <si>
    <t>250/10</t>
  </si>
  <si>
    <t xml:space="preserve">биточки рыбные </t>
  </si>
  <si>
    <t>Хлеб сельский/сельский</t>
  </si>
  <si>
    <t>Юсупова Г.К.</t>
  </si>
  <si>
    <t>МБОУ Карабашская СОШ№2</t>
  </si>
  <si>
    <t>Котлета из мяса птицы</t>
  </si>
  <si>
    <t>табл 6</t>
  </si>
  <si>
    <t xml:space="preserve">Чай с сахаром </t>
  </si>
  <si>
    <t xml:space="preserve">Хлеб сельский </t>
  </si>
  <si>
    <t>каша гречневая рассыпчатая</t>
  </si>
  <si>
    <t>чай с сахаром, с лимоном</t>
  </si>
  <si>
    <t>150/3</t>
  </si>
  <si>
    <t>чай с сахаром, с яблоком</t>
  </si>
  <si>
    <t>напиток из шиповника</t>
  </si>
  <si>
    <t>плоды и ягоды свежие (яблоки)</t>
  </si>
  <si>
    <t>рис отварной рассыпчатый с маслом сливочным</t>
  </si>
  <si>
    <t>Хлеб сельский</t>
  </si>
  <si>
    <t>180/3</t>
  </si>
  <si>
    <t>чай "Витаминный" с шиповником</t>
  </si>
  <si>
    <t>плов из говядины с рисовой крупой</t>
  </si>
  <si>
    <t>чай с сахаром</t>
  </si>
  <si>
    <t>Суп картофельный с мясом</t>
  </si>
  <si>
    <t>рыба тушенная в томате с овощами</t>
  </si>
  <si>
    <t>Тефтели куриные с гречневой крупой в сметанно-томатном соусе</t>
  </si>
  <si>
    <t xml:space="preserve">Макаронные изделия отварные с маслом сливочным </t>
  </si>
  <si>
    <t>какао с молоком</t>
  </si>
  <si>
    <t>Суп из овощей с куриными фрикадельками ,со сметаной</t>
  </si>
  <si>
    <t>овощи тушеные с мясом</t>
  </si>
  <si>
    <t>компот из сухофруктов</t>
  </si>
  <si>
    <t>Котлеты "Аппетитные"</t>
  </si>
  <si>
    <t xml:space="preserve">макаронные изделия отварные с маслом сливочным </t>
  </si>
  <si>
    <t>150/5</t>
  </si>
  <si>
    <t>250/7</t>
  </si>
  <si>
    <t>Борщ из свежей капусты со сметаной</t>
  </si>
  <si>
    <t>84/217</t>
  </si>
  <si>
    <t>Каша пшеничная молочная  с маслом сливочным,с котлетой из мяса птицы</t>
  </si>
  <si>
    <t>150/50/3</t>
  </si>
  <si>
    <t>60/150/5</t>
  </si>
  <si>
    <t>Сырники из творога с молочной кашей " Дружба"с маслом сливочным</t>
  </si>
  <si>
    <t>Сосиска в тесте запеченная</t>
  </si>
  <si>
    <t>Щи из свежей капусты с картофелем, со сметаной</t>
  </si>
  <si>
    <t>Каша ячневая молочная с маслом сливочным</t>
  </si>
  <si>
    <t>Свекла отварная дольками</t>
  </si>
  <si>
    <t>табл.8</t>
  </si>
  <si>
    <t>Рассольник ленинградский  со сметаной</t>
  </si>
  <si>
    <t>макаронные изделия отварные с маслом сливочным</t>
  </si>
  <si>
    <t>180/5</t>
  </si>
  <si>
    <t>напиток из свежих фруктов</t>
  </si>
  <si>
    <t>Каша геркулесовая молочная с маслом сливочным, с котлетой из говядины</t>
  </si>
  <si>
    <t xml:space="preserve">хлеб </t>
  </si>
  <si>
    <t>Салат из свежей капусты с морковью</t>
  </si>
  <si>
    <t>каша пшенная молочная с маслом сливочным, сырники с творогом</t>
  </si>
  <si>
    <t>60/180/5</t>
  </si>
  <si>
    <t>Борщ из свежей капусты ,со сметаной</t>
  </si>
  <si>
    <t>котлета из мяса птицы с макаронными изделиями отварными, с маслом сливочным</t>
  </si>
  <si>
    <t>запеканка из творога с повидлом</t>
  </si>
  <si>
    <t>100/20</t>
  </si>
  <si>
    <t>салат из отварной свеклы</t>
  </si>
  <si>
    <t>Пюре картофельное со сливлчным маслом</t>
  </si>
  <si>
    <t>суп гороховый на курином бульоне с мясом птицы</t>
  </si>
  <si>
    <t>блины с повидлом</t>
  </si>
  <si>
    <t>90/20</t>
  </si>
  <si>
    <t>омлет натуральный</t>
  </si>
  <si>
    <t>суп крестьянский с крупой ,с мясными  фрикадельками,со сметаной</t>
  </si>
  <si>
    <t>тефтели мясные с кашей ячневой молочной, с маслом сливочным</t>
  </si>
  <si>
    <t xml:space="preserve">Кисель </t>
  </si>
  <si>
    <t>салат из свежей капусты с морковью</t>
  </si>
  <si>
    <t>тефтели мясные в сметанно-томатном соусе</t>
  </si>
  <si>
    <t>Суп крестьянский с крупой, с мясными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</si>
</sst>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14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4" borderId="2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0" fontId="0" fillId="5" borderId="3" xfId="0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 wrapText="1"/>
      <protection locked="0"/>
    </xf>
    <xf numFmtId="1" fontId="0" fillId="5" borderId="2" xfId="0" applyNumberFormat="1" applyFill="1" applyBorder="1" applyAlignment="1" applyProtection="1">
      <alignment horizontal="left"/>
      <protection locked="0"/>
    </xf>
    <xf numFmtId="0" fontId="0" fillId="5" borderId="2" xfId="0" applyNumberFormat="1" applyFill="1" applyBorder="1" applyAlignment="1" applyProtection="1">
      <alignment horizontal="left"/>
      <protection locked="0"/>
    </xf>
    <xf numFmtId="0" fontId="0" fillId="5" borderId="19" xfId="0" applyNumberFormat="1" applyFill="1" applyBorder="1" applyAlignment="1" applyProtection="1">
      <alignment horizontal="left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NumberFormat="1" applyFill="1" applyBorder="1" applyProtection="1">
      <protection locked="0"/>
    </xf>
    <xf numFmtId="0" fontId="0" fillId="5" borderId="2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2" xfId="1" applyNumberFormat="1" applyFont="1" applyFill="1" applyBorder="1" applyAlignment="1" applyProtection="1">
      <alignment horizontal="left"/>
      <protection locked="0"/>
    </xf>
    <xf numFmtId="0" fontId="0" fillId="5" borderId="2" xfId="0" applyNumberFormat="1" applyFill="1" applyBorder="1" applyProtection="1">
      <protection locked="0"/>
    </xf>
    <xf numFmtId="0" fontId="0" fillId="5" borderId="19" xfId="0" applyNumberFormat="1" applyFill="1" applyBorder="1" applyProtection="1">
      <protection locked="0"/>
    </xf>
    <xf numFmtId="0" fontId="16" fillId="5" borderId="2" xfId="1" applyNumberFormat="1" applyFill="1" applyBorder="1" applyAlignment="1" applyProtection="1">
      <alignment horizontal="left"/>
      <protection locked="0"/>
    </xf>
    <xf numFmtId="0" fontId="0" fillId="5" borderId="5" xfId="0" applyNumberFormat="1" applyFill="1" applyBorder="1" applyProtection="1">
      <protection locked="0"/>
    </xf>
    <xf numFmtId="0" fontId="0" fillId="5" borderId="26" xfId="0" applyNumberFormat="1" applyFill="1" applyBorder="1" applyProtection="1">
      <protection locked="0"/>
    </xf>
    <xf numFmtId="2" fontId="0" fillId="5" borderId="2" xfId="0" applyNumberFormat="1" applyFill="1" applyBorder="1" applyAlignment="1" applyProtection="1">
      <alignment horizontal="left"/>
      <protection locked="0"/>
    </xf>
    <xf numFmtId="2" fontId="0" fillId="5" borderId="19" xfId="0" applyNumberFormat="1" applyFill="1" applyBorder="1" applyAlignment="1" applyProtection="1">
      <alignment horizontal="left"/>
      <protection locked="0"/>
    </xf>
    <xf numFmtId="0" fontId="0" fillId="5" borderId="3" xfId="0" applyFill="1" applyBorder="1" applyAlignment="1" applyProtection="1">
      <alignment horizontal="left" wrapText="1"/>
      <protection locked="0"/>
    </xf>
    <xf numFmtId="1" fontId="0" fillId="5" borderId="3" xfId="0" applyNumberFormat="1" applyFill="1" applyBorder="1" applyAlignment="1" applyProtection="1">
      <alignment horizontal="left"/>
      <protection locked="0"/>
    </xf>
    <xf numFmtId="2" fontId="0" fillId="5" borderId="3" xfId="0" applyNumberFormat="1" applyFill="1" applyBorder="1" applyAlignment="1" applyProtection="1">
      <alignment horizontal="left"/>
      <protection locked="0"/>
    </xf>
    <xf numFmtId="2" fontId="0" fillId="5" borderId="25" xfId="0" applyNumberFormat="1" applyFill="1" applyBorder="1" applyAlignment="1" applyProtection="1">
      <alignment horizontal="left"/>
      <protection locked="0"/>
    </xf>
    <xf numFmtId="1" fontId="0" fillId="5" borderId="4" xfId="0" applyNumberFormat="1" applyFill="1" applyBorder="1" applyAlignment="1" applyProtection="1">
      <alignment horizontal="left"/>
      <protection locked="0"/>
    </xf>
    <xf numFmtId="2" fontId="0" fillId="5" borderId="4" xfId="0" applyNumberFormat="1" applyFill="1" applyBorder="1" applyAlignment="1" applyProtection="1">
      <alignment horizontal="left"/>
      <protection locked="0"/>
    </xf>
    <xf numFmtId="2" fontId="0" fillId="5" borderId="27" xfId="0" applyNumberFormat="1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1" xfId="0" applyNumberFormat="1" applyFill="1" applyBorder="1" applyAlignment="1" applyProtection="1">
      <alignment horizontal="left"/>
      <protection locked="0"/>
    </xf>
    <xf numFmtId="0" fontId="0" fillId="5" borderId="17" xfId="0" applyNumberFormat="1" applyFill="1" applyBorder="1" applyAlignment="1" applyProtection="1">
      <alignment horizontal="left"/>
      <protection locked="0"/>
    </xf>
    <xf numFmtId="0" fontId="0" fillId="5" borderId="3" xfId="0" applyNumberFormat="1" applyFill="1" applyBorder="1" applyAlignment="1" applyProtection="1">
      <alignment horizontal="left"/>
      <protection locked="0"/>
    </xf>
    <xf numFmtId="0" fontId="0" fillId="5" borderId="25" xfId="0" applyNumberFormat="1" applyFill="1" applyBorder="1" applyAlignment="1" applyProtection="1">
      <alignment horizontal="left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3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left" wrapText="1"/>
      <protection locked="0"/>
    </xf>
    <xf numFmtId="0" fontId="0" fillId="5" borderId="28" xfId="0" applyFill="1" applyBorder="1" applyAlignment="1" applyProtection="1">
      <alignment horizontal="left" wrapText="1"/>
      <protection locked="0"/>
    </xf>
    <xf numFmtId="4" fontId="0" fillId="5" borderId="1" xfId="0" applyNumberFormat="1" applyFill="1" applyBorder="1" applyAlignment="1" applyProtection="1">
      <alignment horizontal="left"/>
      <protection locked="0"/>
    </xf>
    <xf numFmtId="4" fontId="0" fillId="5" borderId="17" xfId="0" applyNumberFormat="1" applyFill="1" applyBorder="1" applyAlignment="1" applyProtection="1">
      <alignment horizontal="left"/>
      <protection locked="0"/>
    </xf>
    <xf numFmtId="4" fontId="0" fillId="5" borderId="2" xfId="0" applyNumberFormat="1" applyFill="1" applyBorder="1" applyAlignment="1" applyProtection="1">
      <alignment horizontal="left"/>
      <protection locked="0"/>
    </xf>
    <xf numFmtId="4" fontId="0" fillId="5" borderId="19" xfId="0" applyNumberFormat="1" applyFill="1" applyBorder="1" applyAlignment="1" applyProtection="1">
      <alignment horizontal="left"/>
      <protection locked="0"/>
    </xf>
    <xf numFmtId="4" fontId="0" fillId="5" borderId="28" xfId="0" applyNumberFormat="1" applyFill="1" applyBorder="1" applyAlignment="1" applyProtection="1">
      <alignment horizontal="left"/>
      <protection locked="0"/>
    </xf>
    <xf numFmtId="4" fontId="0" fillId="5" borderId="29" xfId="0" applyNumberFormat="1" applyFill="1" applyBorder="1" applyAlignment="1" applyProtection="1">
      <alignment horizontal="left"/>
      <protection locked="0"/>
    </xf>
    <xf numFmtId="0" fontId="16" fillId="5" borderId="4" xfId="1" applyNumberFormat="1" applyFill="1" applyBorder="1" applyAlignment="1" applyProtection="1">
      <alignment horizontal="left"/>
      <protection locked="0"/>
    </xf>
    <xf numFmtId="0" fontId="0" fillId="5" borderId="5" xfId="0" applyFill="1" applyBorder="1" applyAlignment="1" applyProtection="1">
      <alignment horizontal="left" wrapText="1"/>
      <protection locked="0"/>
    </xf>
    <xf numFmtId="0" fontId="0" fillId="5" borderId="5" xfId="0" applyNumberFormat="1" applyFill="1" applyBorder="1" applyAlignment="1" applyProtection="1">
      <alignment horizontal="left"/>
      <protection locked="0"/>
    </xf>
    <xf numFmtId="0" fontId="0" fillId="5" borderId="26" xfId="0" applyNumberFormat="1" applyFill="1" applyBorder="1" applyAlignment="1" applyProtection="1">
      <alignment horizontal="left"/>
      <protection locked="0"/>
    </xf>
    <xf numFmtId="0" fontId="16" fillId="5" borderId="5" xfId="1" applyNumberFormat="1" applyFill="1" applyBorder="1" applyAlignment="1" applyProtection="1">
      <alignment horizontal="left"/>
      <protection locked="0"/>
    </xf>
    <xf numFmtId="1" fontId="0" fillId="5" borderId="1" xfId="0" applyNumberFormat="1" applyFill="1" applyBorder="1" applyAlignment="1" applyProtection="1">
      <alignment horizontal="left"/>
      <protection locked="0"/>
    </xf>
    <xf numFmtId="1" fontId="0" fillId="5" borderId="5" xfId="0" applyNumberFormat="1" applyFill="1" applyBorder="1" applyAlignment="1" applyProtection="1">
      <alignment horizontal="left"/>
      <protection locked="0"/>
    </xf>
    <xf numFmtId="0" fontId="0" fillId="5" borderId="17" xfId="0" applyNumberFormat="1" applyFill="1" applyBorder="1" applyProtection="1">
      <protection locked="0"/>
    </xf>
    <xf numFmtId="0" fontId="0" fillId="5" borderId="25" xfId="0" applyNumberFormat="1" applyFill="1" applyBorder="1" applyProtection="1">
      <protection locked="0"/>
    </xf>
    <xf numFmtId="1" fontId="0" fillId="5" borderId="19" xfId="0" applyNumberFormat="1" applyFill="1" applyBorder="1" applyAlignment="1" applyProtection="1">
      <alignment horizontal="left"/>
      <protection locked="0"/>
    </xf>
    <xf numFmtId="0" fontId="7" fillId="2" borderId="17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17" fillId="2" borderId="2" xfId="0" applyFont="1" applyFill="1" applyBorder="1" applyAlignment="1" applyProtection="1">
      <alignment horizontal="left"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5" fillId="5" borderId="2" xfId="1" applyNumberFormat="1" applyFont="1" applyFill="1" applyBorder="1" applyAlignment="1" applyProtection="1">
      <alignment horizontal="left"/>
      <protection locked="0"/>
    </xf>
    <xf numFmtId="0" fontId="5" fillId="5" borderId="2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19" xfId="0" applyFont="1" applyFill="1" applyBorder="1" applyAlignment="1" applyProtection="1">
      <alignment horizontal="left" vertical="top" wrapText="1"/>
      <protection locked="0"/>
    </xf>
    <xf numFmtId="0" fontId="18" fillId="2" borderId="17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left" wrapText="1"/>
      <protection locked="0"/>
    </xf>
    <xf numFmtId="0" fontId="3" fillId="5" borderId="2" xfId="0" applyFont="1" applyFill="1" applyBorder="1" applyAlignment="1" applyProtection="1">
      <alignment horizontal="left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5" borderId="2" xfId="1" applyNumberFormat="1" applyFont="1" applyFill="1" applyBorder="1" applyAlignment="1" applyProtection="1">
      <alignment horizontal="left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18" fillId="2" borderId="2" xfId="0" applyFont="1" applyFill="1" applyBorder="1" applyAlignment="1" applyProtection="1">
      <alignment horizontal="left" vertical="top" wrapText="1"/>
      <protection locked="0"/>
    </xf>
    <xf numFmtId="0" fontId="2" fillId="5" borderId="2" xfId="1" applyNumberFormat="1" applyFont="1" applyFill="1" applyBorder="1" applyAlignment="1" applyProtection="1">
      <alignment horizontal="left"/>
      <protection locked="0"/>
    </xf>
    <xf numFmtId="0" fontId="1" fillId="5" borderId="2" xfId="0" applyFont="1" applyFill="1" applyBorder="1" applyAlignment="1" applyProtection="1">
      <alignment horizontal="left" wrapText="1"/>
      <protection locked="0"/>
    </xf>
    <xf numFmtId="0" fontId="11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8" sqref="E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42578125" style="2" customWidth="1"/>
    <col min="13" max="16384" width="9.140625" style="2"/>
  </cols>
  <sheetData>
    <row r="1" spans="1:12" ht="15" x14ac:dyDescent="0.25">
      <c r="A1" s="1" t="s">
        <v>7</v>
      </c>
      <c r="C1" s="135" t="s">
        <v>82</v>
      </c>
      <c r="D1" s="136"/>
      <c r="E1" s="136"/>
      <c r="F1" s="13" t="s">
        <v>16</v>
      </c>
      <c r="G1" s="2" t="s">
        <v>17</v>
      </c>
      <c r="H1" s="137" t="s">
        <v>45</v>
      </c>
      <c r="I1" s="137"/>
      <c r="J1" s="137"/>
      <c r="K1" s="137"/>
    </row>
    <row r="2" spans="1:12" ht="18" x14ac:dyDescent="0.2">
      <c r="A2" s="43" t="s">
        <v>6</v>
      </c>
      <c r="C2" s="2"/>
      <c r="G2" s="2" t="s">
        <v>18</v>
      </c>
      <c r="H2" s="137" t="s">
        <v>81</v>
      </c>
      <c r="I2" s="137"/>
      <c r="J2" s="137"/>
      <c r="K2" s="13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83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 t="s">
        <v>65</v>
      </c>
      <c r="L6" s="48">
        <v>66.760000000000005</v>
      </c>
    </row>
    <row r="7" spans="1:12" ht="15" x14ac:dyDescent="0.25">
      <c r="A7" s="25"/>
      <c r="B7" s="16"/>
      <c r="C7" s="11"/>
      <c r="D7" s="5" t="s">
        <v>30</v>
      </c>
      <c r="E7" s="50" t="s">
        <v>108</v>
      </c>
      <c r="F7" s="51" t="s">
        <v>109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31</v>
      </c>
      <c r="E8" s="50" t="s">
        <v>46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.75" thickBot="1" x14ac:dyDescent="0.3">
      <c r="A9" s="25"/>
      <c r="B9" s="16"/>
      <c r="C9" s="11"/>
      <c r="D9" s="7" t="s">
        <v>23</v>
      </c>
      <c r="E9" s="50" t="s">
        <v>47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8" t="s">
        <v>48</v>
      </c>
      <c r="L9" s="51"/>
    </row>
    <row r="10" spans="1:12" ht="15" x14ac:dyDescent="0.25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5.75" thickBot="1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8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18.54</v>
      </c>
      <c r="H13" s="21">
        <f t="shared" si="0"/>
        <v>17.68</v>
      </c>
      <c r="I13" s="21">
        <f t="shared" si="0"/>
        <v>79.69</v>
      </c>
      <c r="J13" s="21">
        <f t="shared" si="0"/>
        <v>539.6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6"/>
      <c r="B16" s="18"/>
      <c r="C16" s="8"/>
      <c r="D16" s="19" t="s">
        <v>39</v>
      </c>
      <c r="E16" s="9"/>
      <c r="F16" s="21">
        <f>SUM(F14:F15)</f>
        <v>0</v>
      </c>
      <c r="G16" s="21">
        <f>SUM(G14:G15)</f>
        <v>0</v>
      </c>
      <c r="H16" s="21">
        <f>SUM(H14:H15)</f>
        <v>0</v>
      </c>
      <c r="I16" s="21">
        <f>SUM(I14:I15)</f>
        <v>0</v>
      </c>
      <c r="J16" s="21">
        <f>SUM(J14:J15)</f>
        <v>0</v>
      </c>
      <c r="K16" s="27"/>
      <c r="L16" s="21">
        <f ca="1">SUM(L14:L21)</f>
        <v>0</v>
      </c>
    </row>
    <row r="17" spans="1:12" ht="15" x14ac:dyDescent="0.25">
      <c r="A17" s="28">
        <f>A6</f>
        <v>1</v>
      </c>
      <c r="B17" s="14">
        <f>B6</f>
        <v>1</v>
      </c>
      <c r="C17" s="10" t="s">
        <v>26</v>
      </c>
      <c r="D17" s="7" t="s">
        <v>27</v>
      </c>
      <c r="E17" s="50"/>
      <c r="F17" s="51"/>
      <c r="G17" s="51"/>
      <c r="H17" s="51"/>
      <c r="I17" s="51"/>
      <c r="J17" s="51"/>
      <c r="K17" s="52"/>
      <c r="L17" s="51"/>
    </row>
    <row r="18" spans="1:12" ht="15" x14ac:dyDescent="0.25">
      <c r="A18" s="25"/>
      <c r="B18" s="16"/>
      <c r="C18" s="11"/>
      <c r="D18" s="7" t="s">
        <v>28</v>
      </c>
      <c r="E18" s="59" t="s">
        <v>111</v>
      </c>
      <c r="F18" s="130" t="s">
        <v>110</v>
      </c>
      <c r="G18" s="75">
        <v>1.98</v>
      </c>
      <c r="H18" s="75">
        <v>5.97</v>
      </c>
      <c r="I18" s="76">
        <v>11.18</v>
      </c>
      <c r="J18" s="61">
        <v>115.09</v>
      </c>
      <c r="K18" s="129" t="s">
        <v>112</v>
      </c>
      <c r="L18" s="51">
        <v>50</v>
      </c>
    </row>
    <row r="19" spans="1:12" ht="30" x14ac:dyDescent="0.25">
      <c r="A19" s="25"/>
      <c r="B19" s="16"/>
      <c r="C19" s="11"/>
      <c r="D19" s="7" t="s">
        <v>29</v>
      </c>
      <c r="E19" s="59" t="s">
        <v>113</v>
      </c>
      <c r="F19" s="118" t="s">
        <v>114</v>
      </c>
      <c r="G19" s="61">
        <v>15.12</v>
      </c>
      <c r="H19" s="61">
        <v>9.7799999999999994</v>
      </c>
      <c r="I19" s="62">
        <v>41.25</v>
      </c>
      <c r="J19" s="61">
        <v>314.3</v>
      </c>
      <c r="K19" s="129" t="s">
        <v>65</v>
      </c>
      <c r="L19" s="51"/>
    </row>
    <row r="20" spans="1:12" ht="15" x14ac:dyDescent="0.25">
      <c r="A20" s="25"/>
      <c r="B20" s="16"/>
      <c r="C20" s="11"/>
      <c r="D20" s="7" t="s">
        <v>31</v>
      </c>
      <c r="E20" s="59" t="s">
        <v>49</v>
      </c>
      <c r="F20" s="60">
        <v>200</v>
      </c>
      <c r="G20" s="61">
        <v>0.16</v>
      </c>
      <c r="H20" s="61">
        <v>0.16</v>
      </c>
      <c r="I20" s="62">
        <v>27.88</v>
      </c>
      <c r="J20" s="61">
        <v>114.6</v>
      </c>
      <c r="K20" s="129">
        <v>342</v>
      </c>
      <c r="L20" s="51"/>
    </row>
    <row r="21" spans="1:12" ht="15" x14ac:dyDescent="0.25">
      <c r="A21" s="25"/>
      <c r="B21" s="16"/>
      <c r="C21" s="11"/>
      <c r="D21" s="7" t="s">
        <v>127</v>
      </c>
      <c r="E21" s="59" t="s">
        <v>50</v>
      </c>
      <c r="F21" s="60" t="s">
        <v>51</v>
      </c>
      <c r="G21" s="61">
        <v>1.98</v>
      </c>
      <c r="H21" s="61">
        <v>5.97</v>
      </c>
      <c r="I21" s="62">
        <v>11.18</v>
      </c>
      <c r="J21" s="61">
        <v>115.09</v>
      </c>
      <c r="K21" s="129" t="s">
        <v>84</v>
      </c>
      <c r="L21" s="51"/>
    </row>
    <row r="22" spans="1:12" ht="15" x14ac:dyDescent="0.25">
      <c r="A22" s="25"/>
      <c r="B22" s="16"/>
      <c r="C22" s="11"/>
      <c r="D22" s="7"/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/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6"/>
      <c r="B26" s="18"/>
      <c r="C26" s="8"/>
      <c r="D26" s="19" t="s">
        <v>39</v>
      </c>
      <c r="E26" s="9"/>
      <c r="F26" s="21">
        <v>713</v>
      </c>
      <c r="G26" s="21">
        <f t="shared" ref="G26:I26" si="2">SUM(G17:G25)</f>
        <v>19.239999999999998</v>
      </c>
      <c r="H26" s="21">
        <f t="shared" si="2"/>
        <v>21.88</v>
      </c>
      <c r="I26" s="21">
        <f t="shared" si="2"/>
        <v>91.490000000000009</v>
      </c>
      <c r="J26" s="21">
        <v>653.79</v>
      </c>
      <c r="K26" s="27"/>
      <c r="L26" s="21">
        <v>50</v>
      </c>
    </row>
    <row r="27" spans="1:12" ht="15" x14ac:dyDescent="0.25">
      <c r="A27" s="28">
        <f>A6</f>
        <v>1</v>
      </c>
      <c r="B27" s="14">
        <f>B6</f>
        <v>1</v>
      </c>
      <c r="C27" s="10" t="s">
        <v>34</v>
      </c>
      <c r="D27" s="12" t="s">
        <v>35</v>
      </c>
      <c r="E27" s="50"/>
      <c r="F27" s="51"/>
      <c r="G27" s="51"/>
      <c r="H27" s="51"/>
      <c r="I27" s="51"/>
      <c r="J27" s="51"/>
      <c r="K27" s="52"/>
      <c r="L27" s="51"/>
    </row>
    <row r="28" spans="1:12" ht="15" x14ac:dyDescent="0.25">
      <c r="A28" s="25"/>
      <c r="B28" s="16"/>
      <c r="C28" s="11"/>
      <c r="D28" s="12" t="s">
        <v>31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6"/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6"/>
      <c r="B31" s="18"/>
      <c r="C31" s="8"/>
      <c r="D31" s="19" t="s">
        <v>39</v>
      </c>
      <c r="E31" s="9"/>
      <c r="F31" s="21">
        <f>SUM(F27:F30)</f>
        <v>0</v>
      </c>
      <c r="G31" s="21">
        <f t="shared" ref="G31:J31" si="3">SUM(G27:G30)</f>
        <v>0</v>
      </c>
      <c r="H31" s="21">
        <f t="shared" si="3"/>
        <v>0</v>
      </c>
      <c r="I31" s="21">
        <f t="shared" si="3"/>
        <v>0</v>
      </c>
      <c r="J31" s="21">
        <f t="shared" si="3"/>
        <v>0</v>
      </c>
      <c r="K31" s="27"/>
      <c r="L31" s="21">
        <f>SUM(L24:L30)</f>
        <v>50</v>
      </c>
    </row>
    <row r="32" spans="1:12" ht="15" x14ac:dyDescent="0.25">
      <c r="A32" s="28">
        <f>A6</f>
        <v>1</v>
      </c>
      <c r="B32" s="14">
        <f>B6</f>
        <v>1</v>
      </c>
      <c r="C32" s="10" t="s">
        <v>36</v>
      </c>
      <c r="D32" s="7" t="s">
        <v>21</v>
      </c>
      <c r="E32" s="50"/>
      <c r="F32" s="51"/>
      <c r="G32" s="51"/>
      <c r="H32" s="51"/>
      <c r="I32" s="51"/>
      <c r="J32" s="51"/>
      <c r="K32" s="52"/>
      <c r="L32" s="51"/>
    </row>
    <row r="33" spans="1:12" ht="15" x14ac:dyDescent="0.25">
      <c r="A33" s="25"/>
      <c r="B33" s="16"/>
      <c r="C33" s="11"/>
      <c r="D33" s="7" t="s">
        <v>30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31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23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6"/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6"/>
      <c r="B38" s="18"/>
      <c r="C38" s="8"/>
      <c r="D38" s="19" t="s">
        <v>39</v>
      </c>
      <c r="E38" s="9"/>
      <c r="F38" s="21">
        <f>SUM(F32:F37)</f>
        <v>0</v>
      </c>
      <c r="G38" s="21">
        <f t="shared" ref="G38:J38" si="4">SUM(G32:G37)</f>
        <v>0</v>
      </c>
      <c r="H38" s="21">
        <f t="shared" si="4"/>
        <v>0</v>
      </c>
      <c r="I38" s="21">
        <f t="shared" si="4"/>
        <v>0</v>
      </c>
      <c r="J38" s="21">
        <f t="shared" si="4"/>
        <v>0</v>
      </c>
      <c r="K38" s="27"/>
      <c r="L38" s="21">
        <f ca="1">SUM(L32:L40)</f>
        <v>0</v>
      </c>
    </row>
    <row r="39" spans="1:12" ht="15" x14ac:dyDescent="0.25">
      <c r="A39" s="28">
        <f>A6</f>
        <v>1</v>
      </c>
      <c r="B39" s="14">
        <f>B6</f>
        <v>1</v>
      </c>
      <c r="C39" s="10" t="s">
        <v>37</v>
      </c>
      <c r="D39" s="12" t="s">
        <v>38</v>
      </c>
      <c r="E39" s="50"/>
      <c r="F39" s="51"/>
      <c r="G39" s="51"/>
      <c r="H39" s="51"/>
      <c r="I39" s="51"/>
      <c r="J39" s="51"/>
      <c r="K39" s="52"/>
      <c r="L39" s="51"/>
    </row>
    <row r="40" spans="1:12" ht="15" x14ac:dyDescent="0.25">
      <c r="A40" s="25"/>
      <c r="B40" s="16"/>
      <c r="C40" s="11"/>
      <c r="D40" s="12" t="s">
        <v>35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31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24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6"/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6"/>
      <c r="B45" s="18"/>
      <c r="C45" s="8"/>
      <c r="D45" s="20" t="s">
        <v>39</v>
      </c>
      <c r="E45" s="9"/>
      <c r="F45" s="21">
        <f>SUM(F39:F44)</f>
        <v>0</v>
      </c>
      <c r="G45" s="21">
        <f t="shared" ref="G45:J45" si="5">SUM(G39:G44)</f>
        <v>0</v>
      </c>
      <c r="H45" s="21">
        <f t="shared" si="5"/>
        <v>0</v>
      </c>
      <c r="I45" s="21">
        <f t="shared" si="5"/>
        <v>0</v>
      </c>
      <c r="J45" s="21">
        <f t="shared" si="5"/>
        <v>0</v>
      </c>
      <c r="K45" s="27"/>
      <c r="L45" s="21">
        <f ca="1">SUM(L39:L47)</f>
        <v>0</v>
      </c>
    </row>
    <row r="46" spans="1:12" ht="15.75" thickBot="1" x14ac:dyDescent="0.25">
      <c r="A46" s="31">
        <f>A6</f>
        <v>1</v>
      </c>
      <c r="B46" s="32">
        <f>B6</f>
        <v>1</v>
      </c>
      <c r="C46" s="133" t="s">
        <v>4</v>
      </c>
      <c r="D46" s="134"/>
      <c r="E46" s="33"/>
      <c r="F46" s="34">
        <f>F13+F16+F26+F31+F38+F45</f>
        <v>1278</v>
      </c>
      <c r="G46" s="34">
        <f>G13+G16+G26+G31+G38+G45</f>
        <v>37.78</v>
      </c>
      <c r="H46" s="34">
        <f>H13+H16+H26+H31+H38+H45</f>
        <v>39.56</v>
      </c>
      <c r="I46" s="34">
        <f>I13+I16+I26+I31+I38+I45</f>
        <v>171.18</v>
      </c>
      <c r="J46" s="34">
        <f>J13+J16+J26+J31+J38+J45</f>
        <v>1193.3899999999999</v>
      </c>
      <c r="K46" s="35"/>
      <c r="L46" s="34">
        <v>95</v>
      </c>
    </row>
    <row r="47" spans="1:12" ht="15.75" thickBot="1" x14ac:dyDescent="0.3">
      <c r="A47" s="15">
        <v>1</v>
      </c>
      <c r="B47" s="16">
        <v>2</v>
      </c>
      <c r="C47" s="24" t="s">
        <v>20</v>
      </c>
      <c r="D47" s="1" t="s">
        <v>24</v>
      </c>
      <c r="E47" s="63" t="s">
        <v>67</v>
      </c>
      <c r="F47" s="81">
        <v>100</v>
      </c>
      <c r="G47" s="66">
        <v>0.4</v>
      </c>
      <c r="H47" s="66">
        <v>0.4</v>
      </c>
      <c r="I47" s="67">
        <v>9.8000000000000007</v>
      </c>
      <c r="J47" s="68">
        <v>47</v>
      </c>
      <c r="K47" s="49" t="s">
        <v>68</v>
      </c>
      <c r="L47" s="48">
        <v>66.760000000000005</v>
      </c>
    </row>
    <row r="48" spans="1:12" ht="30" x14ac:dyDescent="0.25">
      <c r="A48" s="15"/>
      <c r="B48" s="16"/>
      <c r="C48" s="11"/>
      <c r="D48" s="5" t="s">
        <v>21</v>
      </c>
      <c r="E48" s="64" t="s">
        <v>116</v>
      </c>
      <c r="F48" s="69" t="s">
        <v>115</v>
      </c>
      <c r="G48" s="70">
        <v>13.65</v>
      </c>
      <c r="H48" s="70">
        <v>15.29</v>
      </c>
      <c r="I48" s="71">
        <v>32.32</v>
      </c>
      <c r="J48" s="70">
        <v>330.9</v>
      </c>
      <c r="K48" s="52" t="s">
        <v>65</v>
      </c>
      <c r="L48" s="51"/>
    </row>
    <row r="49" spans="1:12" ht="15" x14ac:dyDescent="0.25">
      <c r="A49" s="15"/>
      <c r="B49" s="16"/>
      <c r="C49" s="11"/>
      <c r="D49" s="7" t="s">
        <v>22</v>
      </c>
      <c r="E49" s="64" t="s">
        <v>85</v>
      </c>
      <c r="F49" s="69" t="s">
        <v>60</v>
      </c>
      <c r="G49" s="70">
        <v>7.0000000000000007E-2</v>
      </c>
      <c r="H49" s="70">
        <v>0.02</v>
      </c>
      <c r="I49" s="71">
        <v>10.01</v>
      </c>
      <c r="J49" s="70">
        <v>40</v>
      </c>
      <c r="K49" s="52">
        <v>376</v>
      </c>
      <c r="L49" s="51"/>
    </row>
    <row r="50" spans="1:12" ht="15" x14ac:dyDescent="0.25">
      <c r="A50" s="15"/>
      <c r="B50" s="16"/>
      <c r="C50" s="11"/>
      <c r="D50" s="7" t="s">
        <v>23</v>
      </c>
      <c r="E50" s="65" t="s">
        <v>86</v>
      </c>
      <c r="F50" s="72">
        <v>30</v>
      </c>
      <c r="G50" s="70">
        <v>1.98</v>
      </c>
      <c r="H50" s="70">
        <v>0.36</v>
      </c>
      <c r="I50" s="71">
        <v>11.88</v>
      </c>
      <c r="J50" s="70">
        <v>59.4</v>
      </c>
      <c r="K50" s="52" t="s">
        <v>48</v>
      </c>
      <c r="L50" s="51"/>
    </row>
    <row r="51" spans="1:12" ht="15.75" thickBot="1" x14ac:dyDescent="0.3">
      <c r="A51" s="15"/>
      <c r="B51" s="16"/>
      <c r="C51" s="11"/>
      <c r="D51" s="7"/>
      <c r="E51" s="65"/>
      <c r="F51" s="72"/>
      <c r="G51" s="73"/>
      <c r="H51" s="73"/>
      <c r="I51" s="74"/>
      <c r="J51" s="73"/>
      <c r="K51" s="58"/>
      <c r="L51" s="51"/>
    </row>
    <row r="52" spans="1:12" ht="15" x14ac:dyDescent="0.25">
      <c r="A52" s="15"/>
      <c r="B52" s="16"/>
      <c r="C52" s="11"/>
      <c r="D52" s="6"/>
      <c r="E52" s="50"/>
      <c r="F52" s="117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7"/>
      <c r="B54" s="18"/>
      <c r="C54" s="8"/>
      <c r="D54" s="19" t="s">
        <v>39</v>
      </c>
      <c r="E54" s="9"/>
      <c r="F54" s="21">
        <v>510</v>
      </c>
      <c r="G54" s="21">
        <f t="shared" ref="G54" si="6">SUM(G47:G53)</f>
        <v>16.100000000000001</v>
      </c>
      <c r="H54" s="21">
        <f t="shared" ref="H54" si="7">SUM(H47:H53)</f>
        <v>16.07</v>
      </c>
      <c r="I54" s="21">
        <f t="shared" ref="I54" si="8">SUM(I47:I53)</f>
        <v>64.010000000000005</v>
      </c>
      <c r="J54" s="21">
        <f t="shared" ref="J54" si="9">SUM(J47:J53)</f>
        <v>477.29999999999995</v>
      </c>
      <c r="K54" s="27"/>
      <c r="L54" s="21">
        <f t="shared" ref="L54:L96" si="10">SUM(L47:L53)</f>
        <v>66.760000000000005</v>
      </c>
    </row>
    <row r="55" spans="1:12" ht="15" x14ac:dyDescent="0.25">
      <c r="A55" s="14">
        <f>A47</f>
        <v>1</v>
      </c>
      <c r="B55" s="14">
        <f>B47</f>
        <v>2</v>
      </c>
      <c r="C55" s="10" t="s">
        <v>25</v>
      </c>
      <c r="D55" s="12" t="s">
        <v>24</v>
      </c>
      <c r="E55" s="50"/>
      <c r="F55" s="51"/>
      <c r="G55" s="51"/>
      <c r="H55" s="51"/>
      <c r="I55" s="51"/>
      <c r="J55" s="51"/>
      <c r="K55" s="52"/>
      <c r="L55" s="51"/>
    </row>
    <row r="56" spans="1:12" ht="15" x14ac:dyDescent="0.25">
      <c r="A56" s="15"/>
      <c r="B56" s="16"/>
      <c r="C56" s="11"/>
      <c r="D56" s="6"/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7"/>
      <c r="B58" s="18"/>
      <c r="C58" s="8"/>
      <c r="D58" s="19" t="s">
        <v>39</v>
      </c>
      <c r="E58" s="9"/>
      <c r="F58" s="21">
        <f>SUM(F55:F57)</f>
        <v>0</v>
      </c>
      <c r="G58" s="21">
        <f t="shared" ref="G58" si="11">SUM(G55:G57)</f>
        <v>0</v>
      </c>
      <c r="H58" s="21">
        <f t="shared" ref="H58" si="12">SUM(H55:H57)</f>
        <v>0</v>
      </c>
      <c r="I58" s="21">
        <f t="shared" ref="I58" si="13">SUM(I55:I57)</f>
        <v>0</v>
      </c>
      <c r="J58" s="21">
        <f t="shared" ref="J58" si="14">SUM(J55:J57)</f>
        <v>0</v>
      </c>
      <c r="K58" s="27"/>
      <c r="L58" s="21">
        <f t="shared" ref="L58" ca="1" si="15">SUM(L55:L63)</f>
        <v>0</v>
      </c>
    </row>
    <row r="59" spans="1:12" ht="15" x14ac:dyDescent="0.25">
      <c r="A59" s="14">
        <f>A47</f>
        <v>1</v>
      </c>
      <c r="B59" s="14">
        <f>B47</f>
        <v>2</v>
      </c>
      <c r="C59" s="10" t="s">
        <v>26</v>
      </c>
      <c r="D59" s="7" t="s">
        <v>27</v>
      </c>
      <c r="E59" s="50"/>
      <c r="F59" s="51"/>
      <c r="G59" s="51"/>
      <c r="H59" s="51"/>
      <c r="I59" s="51"/>
      <c r="J59" s="51"/>
      <c r="K59" s="52"/>
      <c r="L59" s="51"/>
    </row>
    <row r="60" spans="1:12" ht="15" x14ac:dyDescent="0.25">
      <c r="A60" s="15"/>
      <c r="B60" s="16"/>
      <c r="C60" s="11"/>
      <c r="D60" s="7" t="s">
        <v>28</v>
      </c>
      <c r="E60" s="59" t="s">
        <v>77</v>
      </c>
      <c r="F60" s="119" t="s">
        <v>78</v>
      </c>
      <c r="G60" s="75">
        <v>5.65</v>
      </c>
      <c r="H60" s="75">
        <v>6.1</v>
      </c>
      <c r="I60" s="76">
        <v>11.62</v>
      </c>
      <c r="J60" s="61">
        <v>132.65</v>
      </c>
      <c r="K60" s="52">
        <v>103</v>
      </c>
      <c r="L60" s="51">
        <v>50</v>
      </c>
    </row>
    <row r="61" spans="1:12" ht="15" x14ac:dyDescent="0.25">
      <c r="A61" s="15"/>
      <c r="B61" s="16"/>
      <c r="C61" s="11"/>
      <c r="D61" s="7" t="s">
        <v>29</v>
      </c>
      <c r="E61" s="59" t="s">
        <v>117</v>
      </c>
      <c r="F61" s="51">
        <v>100</v>
      </c>
      <c r="G61" s="75">
        <v>9.6</v>
      </c>
      <c r="H61" s="75">
        <v>13.84</v>
      </c>
      <c r="I61" s="76">
        <v>26.9</v>
      </c>
      <c r="J61" s="61">
        <v>271</v>
      </c>
      <c r="K61" s="52">
        <v>420</v>
      </c>
      <c r="L61" s="51"/>
    </row>
    <row r="62" spans="1:12" ht="15" x14ac:dyDescent="0.25">
      <c r="A62" s="15"/>
      <c r="B62" s="16"/>
      <c r="C62" s="11"/>
      <c r="D62" s="7" t="s">
        <v>31</v>
      </c>
      <c r="E62" s="59" t="s">
        <v>63</v>
      </c>
      <c r="F62" s="51">
        <v>200</v>
      </c>
      <c r="G62" s="75">
        <v>0.66200000000000003</v>
      </c>
      <c r="H62" s="75">
        <v>0.09</v>
      </c>
      <c r="I62" s="76">
        <v>22.04</v>
      </c>
      <c r="J62" s="61">
        <v>92.8</v>
      </c>
      <c r="K62" s="52">
        <v>346</v>
      </c>
      <c r="L62" s="51"/>
    </row>
    <row r="63" spans="1:12" ht="15.75" thickBot="1" x14ac:dyDescent="0.3">
      <c r="A63" s="15"/>
      <c r="B63" s="16"/>
      <c r="C63" s="11"/>
      <c r="D63" s="7" t="s">
        <v>23</v>
      </c>
      <c r="E63" s="59" t="s">
        <v>59</v>
      </c>
      <c r="F63" s="51" t="s">
        <v>51</v>
      </c>
      <c r="G63" s="75">
        <v>5.37</v>
      </c>
      <c r="H63" s="75">
        <v>6.59</v>
      </c>
      <c r="I63" s="76">
        <v>11.18</v>
      </c>
      <c r="J63" s="61">
        <v>133.57</v>
      </c>
      <c r="K63" s="58" t="s">
        <v>48</v>
      </c>
      <c r="L63" s="51"/>
    </row>
    <row r="64" spans="1:12" ht="15" x14ac:dyDescent="0.25">
      <c r="A64" s="15"/>
      <c r="B64" s="16"/>
      <c r="C64" s="11"/>
      <c r="D64" s="7"/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/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7"/>
      <c r="B68" s="18"/>
      <c r="C68" s="8"/>
      <c r="D68" s="19" t="s">
        <v>39</v>
      </c>
      <c r="E68" s="9"/>
      <c r="F68" s="21">
        <v>688</v>
      </c>
      <c r="G68" s="21">
        <f t="shared" ref="G68" si="16">SUM(G59:G67)</f>
        <v>21.282</v>
      </c>
      <c r="H68" s="21">
        <f t="shared" ref="H68" si="17">SUM(H59:H67)</f>
        <v>26.619999999999997</v>
      </c>
      <c r="I68" s="21">
        <f t="shared" ref="I68" si="18">SUM(I59:I67)</f>
        <v>71.739999999999995</v>
      </c>
      <c r="J68" s="21">
        <f t="shared" ref="J68" si="19">SUM(J59:J67)</f>
        <v>630.02</v>
      </c>
      <c r="K68" s="27"/>
      <c r="L68" s="21">
        <v>50</v>
      </c>
    </row>
    <row r="69" spans="1:12" ht="15" x14ac:dyDescent="0.25">
      <c r="A69" s="14">
        <f>A47</f>
        <v>1</v>
      </c>
      <c r="B69" s="14">
        <f>B47</f>
        <v>2</v>
      </c>
      <c r="C69" s="10" t="s">
        <v>34</v>
      </c>
      <c r="D69" s="12" t="s">
        <v>35</v>
      </c>
      <c r="E69" s="50"/>
      <c r="F69" s="51"/>
      <c r="G69" s="51"/>
      <c r="H69" s="51"/>
      <c r="I69" s="51"/>
      <c r="J69" s="51"/>
      <c r="K69" s="52"/>
      <c r="L69" s="51"/>
    </row>
    <row r="70" spans="1:12" ht="15" x14ac:dyDescent="0.25">
      <c r="A70" s="15"/>
      <c r="B70" s="16"/>
      <c r="C70" s="11"/>
      <c r="D70" s="12" t="s">
        <v>31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6"/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7"/>
      <c r="B73" s="18"/>
      <c r="C73" s="8"/>
      <c r="D73" s="19" t="s">
        <v>39</v>
      </c>
      <c r="E73" s="9"/>
      <c r="F73" s="21">
        <f>SUM(F69:F72)</f>
        <v>0</v>
      </c>
      <c r="G73" s="21">
        <f t="shared" ref="G73" si="20">SUM(G69:G72)</f>
        <v>0</v>
      </c>
      <c r="H73" s="21">
        <f t="shared" ref="H73" si="21">SUM(H69:H72)</f>
        <v>0</v>
      </c>
      <c r="I73" s="21">
        <f t="shared" ref="I73" si="22">SUM(I69:I72)</f>
        <v>0</v>
      </c>
      <c r="J73" s="21">
        <f t="shared" ref="J73" si="23">SUM(J69:J72)</f>
        <v>0</v>
      </c>
      <c r="K73" s="27"/>
      <c r="L73" s="21">
        <f t="shared" ref="L73" si="24">SUM(L66:L72)</f>
        <v>50</v>
      </c>
    </row>
    <row r="74" spans="1:12" ht="15" x14ac:dyDescent="0.25">
      <c r="A74" s="14">
        <f>A47</f>
        <v>1</v>
      </c>
      <c r="B74" s="14">
        <f>B47</f>
        <v>2</v>
      </c>
      <c r="C74" s="10" t="s">
        <v>36</v>
      </c>
      <c r="D74" s="7" t="s">
        <v>21</v>
      </c>
      <c r="E74" s="50"/>
      <c r="F74" s="51"/>
      <c r="G74" s="51"/>
      <c r="H74" s="51"/>
      <c r="I74" s="51"/>
      <c r="J74" s="51"/>
      <c r="K74" s="52"/>
      <c r="L74" s="51"/>
    </row>
    <row r="75" spans="1:12" ht="15" x14ac:dyDescent="0.25">
      <c r="A75" s="15"/>
      <c r="B75" s="16"/>
      <c r="C75" s="11"/>
      <c r="D75" s="7" t="s">
        <v>30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31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23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6"/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7"/>
      <c r="B80" s="18"/>
      <c r="C80" s="8"/>
      <c r="D80" s="19" t="s">
        <v>39</v>
      </c>
      <c r="E80" s="9"/>
      <c r="F80" s="21">
        <f>SUM(F74:F79)</f>
        <v>0</v>
      </c>
      <c r="G80" s="21">
        <f t="shared" ref="G80" si="25">SUM(G74:G79)</f>
        <v>0</v>
      </c>
      <c r="H80" s="21">
        <f t="shared" ref="H80" si="26">SUM(H74:H79)</f>
        <v>0</v>
      </c>
      <c r="I80" s="21">
        <f t="shared" ref="I80" si="27">SUM(I74:I79)</f>
        <v>0</v>
      </c>
      <c r="J80" s="21">
        <f t="shared" ref="J80" si="28">SUM(J74:J79)</f>
        <v>0</v>
      </c>
      <c r="K80" s="27"/>
      <c r="L80" s="21">
        <f t="shared" ref="L80" ca="1" si="29">SUM(L74:L82)</f>
        <v>0</v>
      </c>
    </row>
    <row r="81" spans="1:12" ht="15" x14ac:dyDescent="0.25">
      <c r="A81" s="14">
        <f>A47</f>
        <v>1</v>
      </c>
      <c r="B81" s="14">
        <f>B47</f>
        <v>2</v>
      </c>
      <c r="C81" s="10" t="s">
        <v>37</v>
      </c>
      <c r="D81" s="12" t="s">
        <v>38</v>
      </c>
      <c r="E81" s="50"/>
      <c r="F81" s="51"/>
      <c r="G81" s="51"/>
      <c r="H81" s="51"/>
      <c r="I81" s="51"/>
      <c r="J81" s="51"/>
      <c r="K81" s="52"/>
      <c r="L81" s="51"/>
    </row>
    <row r="82" spans="1:12" ht="15" x14ac:dyDescent="0.25">
      <c r="A82" s="15"/>
      <c r="B82" s="16"/>
      <c r="C82" s="11"/>
      <c r="D82" s="12" t="s">
        <v>35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31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24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6"/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7"/>
      <c r="B87" s="18"/>
      <c r="C87" s="8"/>
      <c r="D87" s="20" t="s">
        <v>39</v>
      </c>
      <c r="E87" s="9"/>
      <c r="F87" s="21">
        <f>SUM(F81:F86)</f>
        <v>0</v>
      </c>
      <c r="G87" s="21">
        <f t="shared" ref="G87" si="30">SUM(G81:G86)</f>
        <v>0</v>
      </c>
      <c r="H87" s="21">
        <f t="shared" ref="H87" si="31">SUM(H81:H86)</f>
        <v>0</v>
      </c>
      <c r="I87" s="21">
        <f t="shared" ref="I87" si="32">SUM(I81:I86)</f>
        <v>0</v>
      </c>
      <c r="J87" s="21">
        <f t="shared" ref="J87" si="33">SUM(J81:J86)</f>
        <v>0</v>
      </c>
      <c r="K87" s="27"/>
      <c r="L87" s="21">
        <f t="shared" ref="L87" ca="1" si="34">SUM(L81:L89)</f>
        <v>0</v>
      </c>
    </row>
    <row r="88" spans="1:12" ht="15.75" customHeight="1" thickBot="1" x14ac:dyDescent="0.25">
      <c r="A88" s="36">
        <f>A47</f>
        <v>1</v>
      </c>
      <c r="B88" s="36">
        <f>B47</f>
        <v>2</v>
      </c>
      <c r="C88" s="133" t="s">
        <v>4</v>
      </c>
      <c r="D88" s="134"/>
      <c r="E88" s="33"/>
      <c r="F88" s="34">
        <f>F54+F58+F68+F73+F80+F87</f>
        <v>1198</v>
      </c>
      <c r="G88" s="34">
        <f t="shared" ref="G88" si="35">G54+G58+G68+G73+G80+G87</f>
        <v>37.382000000000005</v>
      </c>
      <c r="H88" s="34">
        <f t="shared" ref="H88" si="36">H54+H58+H68+H73+H80+H87</f>
        <v>42.69</v>
      </c>
      <c r="I88" s="34">
        <f t="shared" ref="I88" si="37">I54+I58+I68+I73+I80+I87</f>
        <v>135.75</v>
      </c>
      <c r="J88" s="34">
        <f t="shared" ref="J88" si="38">J54+J58+J68+J73+J80+J87</f>
        <v>1107.32</v>
      </c>
      <c r="K88" s="35"/>
      <c r="L88" s="34">
        <v>95</v>
      </c>
    </row>
    <row r="89" spans="1:12" ht="15" x14ac:dyDescent="0.25">
      <c r="A89" s="22">
        <v>1</v>
      </c>
      <c r="B89" s="23">
        <v>3</v>
      </c>
      <c r="C89" s="24" t="s">
        <v>20</v>
      </c>
      <c r="D89" s="5" t="s">
        <v>35</v>
      </c>
      <c r="E89" s="59" t="s">
        <v>52</v>
      </c>
      <c r="F89" s="69">
        <v>10</v>
      </c>
      <c r="G89" s="75">
        <v>2.63</v>
      </c>
      <c r="H89" s="75">
        <v>2.66</v>
      </c>
      <c r="I89" s="76">
        <v>0</v>
      </c>
      <c r="J89" s="75">
        <v>34.33</v>
      </c>
      <c r="K89" s="49">
        <v>15</v>
      </c>
      <c r="L89" s="48">
        <v>66.760000000000005</v>
      </c>
    </row>
    <row r="90" spans="1:12" ht="15" x14ac:dyDescent="0.25">
      <c r="A90" s="25"/>
      <c r="B90" s="16"/>
      <c r="C90" s="11"/>
      <c r="D90" s="6" t="s">
        <v>21</v>
      </c>
      <c r="E90" s="59" t="s">
        <v>53</v>
      </c>
      <c r="F90" s="72" t="s">
        <v>56</v>
      </c>
      <c r="G90" s="75">
        <v>10.39</v>
      </c>
      <c r="H90" s="75">
        <v>14.79</v>
      </c>
      <c r="I90" s="76">
        <v>10.3</v>
      </c>
      <c r="J90" s="75">
        <v>221</v>
      </c>
      <c r="K90" s="52">
        <v>260</v>
      </c>
      <c r="L90" s="51"/>
    </row>
    <row r="91" spans="1:12" ht="15" x14ac:dyDescent="0.25">
      <c r="A91" s="25"/>
      <c r="B91" s="16"/>
      <c r="C91" s="11"/>
      <c r="D91" s="7" t="s">
        <v>30</v>
      </c>
      <c r="E91" s="59" t="s">
        <v>87</v>
      </c>
      <c r="F91" s="72">
        <v>150</v>
      </c>
      <c r="G91" s="75">
        <v>3.77</v>
      </c>
      <c r="H91" s="75">
        <v>2.29</v>
      </c>
      <c r="I91" s="76">
        <v>39.72</v>
      </c>
      <c r="J91" s="75">
        <v>214</v>
      </c>
      <c r="K91" s="52">
        <v>171</v>
      </c>
      <c r="L91" s="51"/>
    </row>
    <row r="92" spans="1:12" ht="15.75" thickBot="1" x14ac:dyDescent="0.3">
      <c r="A92" s="25"/>
      <c r="B92" s="16"/>
      <c r="C92" s="11"/>
      <c r="D92" s="7" t="s">
        <v>22</v>
      </c>
      <c r="E92" s="77" t="s">
        <v>88</v>
      </c>
      <c r="F92" s="78" t="s">
        <v>57</v>
      </c>
      <c r="G92" s="79">
        <v>0.11</v>
      </c>
      <c r="H92" s="79">
        <v>0.02</v>
      </c>
      <c r="I92" s="80">
        <v>10.15</v>
      </c>
      <c r="J92" s="79">
        <v>41.32</v>
      </c>
      <c r="K92" s="58">
        <v>377</v>
      </c>
      <c r="L92" s="51"/>
    </row>
    <row r="93" spans="1:12" ht="15.75" thickBot="1" x14ac:dyDescent="0.3">
      <c r="A93" s="25"/>
      <c r="B93" s="16"/>
      <c r="C93" s="11"/>
      <c r="D93" s="7" t="s">
        <v>23</v>
      </c>
      <c r="E93" s="63" t="s">
        <v>61</v>
      </c>
      <c r="F93" s="81">
        <v>50</v>
      </c>
      <c r="G93" s="82">
        <v>3.3</v>
      </c>
      <c r="H93" s="82">
        <v>0.6</v>
      </c>
      <c r="I93" s="83">
        <v>19.8</v>
      </c>
      <c r="J93" s="82">
        <v>99</v>
      </c>
      <c r="K93" s="58" t="s">
        <v>48</v>
      </c>
      <c r="L93" s="51"/>
    </row>
    <row r="94" spans="1:12" ht="15" x14ac:dyDescent="0.25">
      <c r="A94" s="25"/>
      <c r="B94" s="16"/>
      <c r="C94" s="11"/>
      <c r="D94" s="6"/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6"/>
      <c r="B96" s="18"/>
      <c r="C96" s="8"/>
      <c r="D96" s="19" t="s">
        <v>39</v>
      </c>
      <c r="E96" s="9"/>
      <c r="F96" s="21">
        <v>505</v>
      </c>
      <c r="G96" s="21">
        <f t="shared" ref="G96" si="39">SUM(G89:G95)</f>
        <v>20.2</v>
      </c>
      <c r="H96" s="21">
        <f t="shared" ref="H96" si="40">SUM(H89:H95)</f>
        <v>20.36</v>
      </c>
      <c r="I96" s="21">
        <f t="shared" ref="I96" si="41">SUM(I89:I95)</f>
        <v>79.97</v>
      </c>
      <c r="J96" s="21">
        <f t="shared" ref="J96" si="42">SUM(J89:J95)</f>
        <v>609.65</v>
      </c>
      <c r="K96" s="27"/>
      <c r="L96" s="21">
        <f t="shared" si="10"/>
        <v>66.760000000000005</v>
      </c>
    </row>
    <row r="97" spans="1:12" ht="15" x14ac:dyDescent="0.25">
      <c r="A97" s="28">
        <f>A89</f>
        <v>1</v>
      </c>
      <c r="B97" s="14">
        <f>B89</f>
        <v>3</v>
      </c>
      <c r="C97" s="10" t="s">
        <v>25</v>
      </c>
      <c r="D97" s="12" t="s">
        <v>24</v>
      </c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6"/>
      <c r="B100" s="18"/>
      <c r="C100" s="8"/>
      <c r="D100" s="19" t="s">
        <v>39</v>
      </c>
      <c r="E100" s="9"/>
      <c r="F100" s="21">
        <f>SUM(F97:F99)</f>
        <v>0</v>
      </c>
      <c r="G100" s="21">
        <f t="shared" ref="G100" si="43">SUM(G97:G99)</f>
        <v>0</v>
      </c>
      <c r="H100" s="21">
        <f t="shared" ref="H100" si="44">SUM(H97:H99)</f>
        <v>0</v>
      </c>
      <c r="I100" s="21">
        <f t="shared" ref="I100" si="45">SUM(I97:I99)</f>
        <v>0</v>
      </c>
      <c r="J100" s="21">
        <f t="shared" ref="J100" si="46">SUM(J97:J99)</f>
        <v>0</v>
      </c>
      <c r="K100" s="27"/>
      <c r="L100" s="21">
        <f t="shared" ref="L100" ca="1" si="47">SUM(L97:L105)</f>
        <v>0</v>
      </c>
    </row>
    <row r="101" spans="1:12" ht="15" x14ac:dyDescent="0.25">
      <c r="A101" s="28">
        <f>A89</f>
        <v>1</v>
      </c>
      <c r="B101" s="14">
        <f>B89</f>
        <v>3</v>
      </c>
      <c r="C101" s="10" t="s">
        <v>26</v>
      </c>
      <c r="D101" s="7" t="s">
        <v>27</v>
      </c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5"/>
      <c r="B102" s="16"/>
      <c r="C102" s="11"/>
      <c r="D102" s="7" t="s">
        <v>28</v>
      </c>
      <c r="E102" s="59" t="s">
        <v>118</v>
      </c>
      <c r="F102" s="120" t="s">
        <v>78</v>
      </c>
      <c r="G102" s="75">
        <v>2.0249999999999999</v>
      </c>
      <c r="H102" s="75">
        <v>6.45</v>
      </c>
      <c r="I102" s="75">
        <v>8.27</v>
      </c>
      <c r="J102" s="75">
        <v>105.95</v>
      </c>
      <c r="K102" s="52">
        <v>88</v>
      </c>
      <c r="L102" s="51">
        <v>50</v>
      </c>
    </row>
    <row r="103" spans="1:12" ht="15" x14ac:dyDescent="0.25">
      <c r="A103" s="25"/>
      <c r="B103" s="16"/>
      <c r="C103" s="11"/>
      <c r="D103" s="7" t="s">
        <v>29</v>
      </c>
      <c r="E103" s="59" t="s">
        <v>119</v>
      </c>
      <c r="F103" s="131" t="s">
        <v>76</v>
      </c>
      <c r="G103" s="75">
        <v>7.25</v>
      </c>
      <c r="H103" s="75">
        <v>5.9</v>
      </c>
      <c r="I103" s="75">
        <v>39.1</v>
      </c>
      <c r="J103" s="75">
        <v>239.8</v>
      </c>
      <c r="K103" s="52">
        <v>182</v>
      </c>
      <c r="L103" s="51"/>
    </row>
    <row r="104" spans="1:12" ht="15" x14ac:dyDescent="0.25">
      <c r="A104" s="25"/>
      <c r="B104" s="16"/>
      <c r="C104" s="11"/>
      <c r="D104" s="7" t="s">
        <v>31</v>
      </c>
      <c r="E104" s="59" t="s">
        <v>49</v>
      </c>
      <c r="F104" s="60">
        <v>200</v>
      </c>
      <c r="G104" s="75">
        <v>0.16</v>
      </c>
      <c r="H104" s="75">
        <v>0.16</v>
      </c>
      <c r="I104" s="75">
        <v>27.88</v>
      </c>
      <c r="J104" s="75">
        <v>114.6</v>
      </c>
      <c r="K104" s="52">
        <v>342</v>
      </c>
      <c r="L104" s="51"/>
    </row>
    <row r="105" spans="1:12" ht="15.75" thickBot="1" x14ac:dyDescent="0.3">
      <c r="A105" s="25"/>
      <c r="B105" s="16"/>
      <c r="C105" s="11"/>
      <c r="D105" s="7" t="s">
        <v>127</v>
      </c>
      <c r="E105" s="59" t="s">
        <v>59</v>
      </c>
      <c r="F105" s="117" t="s">
        <v>51</v>
      </c>
      <c r="G105" s="75">
        <v>5.37</v>
      </c>
      <c r="H105" s="75">
        <v>6.59</v>
      </c>
      <c r="I105" s="75">
        <v>11.18</v>
      </c>
      <c r="J105" s="75">
        <v>133.57</v>
      </c>
      <c r="K105" s="58" t="s">
        <v>48</v>
      </c>
      <c r="L105" s="51"/>
    </row>
    <row r="106" spans="1:12" ht="15" x14ac:dyDescent="0.25">
      <c r="A106" s="25"/>
      <c r="B106" s="16"/>
      <c r="C106" s="11"/>
      <c r="D106" s="7"/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/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6"/>
      <c r="B110" s="18"/>
      <c r="C110" s="8"/>
      <c r="D110" s="19" t="s">
        <v>39</v>
      </c>
      <c r="E110" s="9"/>
      <c r="F110" s="21">
        <v>650</v>
      </c>
      <c r="G110" s="21">
        <f t="shared" ref="G110" si="48">SUM(G101:G109)</f>
        <v>14.805</v>
      </c>
      <c r="H110" s="21">
        <f t="shared" ref="H110" si="49">SUM(H101:H109)</f>
        <v>19.100000000000001</v>
      </c>
      <c r="I110" s="21">
        <f t="shared" ref="I110" si="50">SUM(I101:I109)</f>
        <v>86.43</v>
      </c>
      <c r="J110" s="21">
        <f t="shared" ref="J110" si="51">SUM(J101:J109)</f>
        <v>593.92000000000007</v>
      </c>
      <c r="K110" s="27"/>
      <c r="L110" s="21">
        <v>50</v>
      </c>
    </row>
    <row r="111" spans="1:12" ht="15" x14ac:dyDescent="0.25">
      <c r="A111" s="28">
        <f>A89</f>
        <v>1</v>
      </c>
      <c r="B111" s="14">
        <f>B89</f>
        <v>3</v>
      </c>
      <c r="C111" s="10" t="s">
        <v>34</v>
      </c>
      <c r="D111" s="12" t="s">
        <v>35</v>
      </c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5"/>
      <c r="B112" s="16"/>
      <c r="C112" s="11"/>
      <c r="D112" s="12" t="s">
        <v>31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6"/>
      <c r="B115" s="18"/>
      <c r="C115" s="8"/>
      <c r="D115" s="19" t="s">
        <v>39</v>
      </c>
      <c r="E115" s="9"/>
      <c r="F115" s="21">
        <f>SUM(F111:F114)</f>
        <v>0</v>
      </c>
      <c r="G115" s="21">
        <f t="shared" ref="G115" si="52">SUM(G111:G114)</f>
        <v>0</v>
      </c>
      <c r="H115" s="21">
        <f t="shared" ref="H115" si="53">SUM(H111:H114)</f>
        <v>0</v>
      </c>
      <c r="I115" s="21">
        <f t="shared" ref="I115" si="54">SUM(I111:I114)</f>
        <v>0</v>
      </c>
      <c r="J115" s="21">
        <f t="shared" ref="J115" si="55">SUM(J111:J114)</f>
        <v>0</v>
      </c>
      <c r="K115" s="27"/>
      <c r="L115" s="21">
        <f t="shared" ref="L115" si="56">SUM(L108:L114)</f>
        <v>50</v>
      </c>
    </row>
    <row r="116" spans="1:12" ht="15" x14ac:dyDescent="0.25">
      <c r="A116" s="28">
        <f>A89</f>
        <v>1</v>
      </c>
      <c r="B116" s="14">
        <f>B89</f>
        <v>3</v>
      </c>
      <c r="C116" s="10" t="s">
        <v>36</v>
      </c>
      <c r="D116" s="7" t="s">
        <v>21</v>
      </c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5"/>
      <c r="B117" s="16"/>
      <c r="C117" s="11"/>
      <c r="D117" s="7" t="s">
        <v>30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23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6"/>
      <c r="B122" s="18"/>
      <c r="C122" s="8"/>
      <c r="D122" s="19" t="s">
        <v>39</v>
      </c>
      <c r="E122" s="9"/>
      <c r="F122" s="21">
        <f>SUM(F116:F121)</f>
        <v>0</v>
      </c>
      <c r="G122" s="21">
        <f t="shared" ref="G122" si="57">SUM(G116:G121)</f>
        <v>0</v>
      </c>
      <c r="H122" s="21">
        <f t="shared" ref="H122" si="58">SUM(H116:H121)</f>
        <v>0</v>
      </c>
      <c r="I122" s="21">
        <f t="shared" ref="I122" si="59">SUM(I116:I121)</f>
        <v>0</v>
      </c>
      <c r="J122" s="21">
        <f t="shared" ref="J122" si="60">SUM(J116:J121)</f>
        <v>0</v>
      </c>
      <c r="K122" s="27"/>
      <c r="L122" s="21">
        <f t="shared" ref="L122" ca="1" si="61">SUM(L116:L124)</f>
        <v>0</v>
      </c>
    </row>
    <row r="123" spans="1:12" ht="15" x14ac:dyDescent="0.25">
      <c r="A123" s="28">
        <f>A89</f>
        <v>1</v>
      </c>
      <c r="B123" s="14">
        <f>B89</f>
        <v>3</v>
      </c>
      <c r="C123" s="10" t="s">
        <v>37</v>
      </c>
      <c r="D123" s="12" t="s">
        <v>38</v>
      </c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5"/>
      <c r="B124" s="16"/>
      <c r="C124" s="11"/>
      <c r="D124" s="12" t="s">
        <v>35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31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24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6"/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6"/>
      <c r="B129" s="18"/>
      <c r="C129" s="8"/>
      <c r="D129" s="20" t="s">
        <v>39</v>
      </c>
      <c r="E129" s="9"/>
      <c r="F129" s="21">
        <f>SUM(F123:F128)</f>
        <v>0</v>
      </c>
      <c r="G129" s="21">
        <f t="shared" ref="G129" si="62">SUM(G123:G128)</f>
        <v>0</v>
      </c>
      <c r="H129" s="21">
        <f t="shared" ref="H129" si="63">SUM(H123:H128)</f>
        <v>0</v>
      </c>
      <c r="I129" s="21">
        <f t="shared" ref="I129" si="64">SUM(I123:I128)</f>
        <v>0</v>
      </c>
      <c r="J129" s="21">
        <f t="shared" ref="J129" si="65">SUM(J123:J128)</f>
        <v>0</v>
      </c>
      <c r="K129" s="27"/>
      <c r="L129" s="21">
        <f t="shared" ref="L129" ca="1" si="66">SUM(L123:L131)</f>
        <v>0</v>
      </c>
    </row>
    <row r="130" spans="1:12" ht="15.75" customHeight="1" thickBot="1" x14ac:dyDescent="0.25">
      <c r="A130" s="31">
        <f>A89</f>
        <v>1</v>
      </c>
      <c r="B130" s="32">
        <f>B89</f>
        <v>3</v>
      </c>
      <c r="C130" s="133" t="s">
        <v>4</v>
      </c>
      <c r="D130" s="134"/>
      <c r="E130" s="33"/>
      <c r="F130" s="34">
        <f>F96+F100+F110+F115+F122+F129</f>
        <v>1155</v>
      </c>
      <c r="G130" s="34">
        <f t="shared" ref="G130" si="67">G96+G100+G110+G115+G122+G129</f>
        <v>35.004999999999995</v>
      </c>
      <c r="H130" s="34">
        <f t="shared" ref="H130" si="68">H96+H100+H110+H115+H122+H129</f>
        <v>39.46</v>
      </c>
      <c r="I130" s="34">
        <f t="shared" ref="I130" si="69">I96+I100+I110+I115+I122+I129</f>
        <v>166.4</v>
      </c>
      <c r="J130" s="34">
        <f t="shared" ref="J130" si="70">J96+J100+J110+J115+J122+J129</f>
        <v>1203.5700000000002</v>
      </c>
      <c r="K130" s="35"/>
      <c r="L130" s="34">
        <f t="shared" ref="L130" ca="1" si="71">L96+L100+L110+L115+L122+L129</f>
        <v>0</v>
      </c>
    </row>
    <row r="131" spans="1:12" ht="15" x14ac:dyDescent="0.25">
      <c r="A131" s="22">
        <v>1</v>
      </c>
      <c r="B131" s="23">
        <v>4</v>
      </c>
      <c r="C131" s="24" t="s">
        <v>20</v>
      </c>
      <c r="D131" s="5" t="s">
        <v>27</v>
      </c>
      <c r="E131" s="84" t="s">
        <v>120</v>
      </c>
      <c r="F131" s="72">
        <v>60</v>
      </c>
      <c r="G131" s="86">
        <v>1.08</v>
      </c>
      <c r="H131" s="86">
        <v>0.06</v>
      </c>
      <c r="I131" s="87">
        <v>5.88</v>
      </c>
      <c r="J131" s="86">
        <v>28.8</v>
      </c>
      <c r="K131" s="49" t="s">
        <v>121</v>
      </c>
      <c r="L131" s="48">
        <v>66.760000000000005</v>
      </c>
    </row>
    <row r="132" spans="1:12" ht="15" x14ac:dyDescent="0.25">
      <c r="A132" s="25"/>
      <c r="B132" s="16"/>
      <c r="C132" s="11"/>
      <c r="D132" s="7" t="s">
        <v>21</v>
      </c>
      <c r="E132" s="64" t="s">
        <v>83</v>
      </c>
      <c r="F132" s="72">
        <v>90</v>
      </c>
      <c r="G132" s="61">
        <v>10.199999999999999</v>
      </c>
      <c r="H132" s="61">
        <v>12.93</v>
      </c>
      <c r="I132" s="62">
        <v>13.79</v>
      </c>
      <c r="J132" s="61">
        <v>198</v>
      </c>
      <c r="K132" s="52" t="s">
        <v>65</v>
      </c>
      <c r="L132" s="51"/>
    </row>
    <row r="133" spans="1:12" ht="15" x14ac:dyDescent="0.25">
      <c r="A133" s="25"/>
      <c r="B133" s="16"/>
      <c r="C133" s="11"/>
      <c r="D133" s="7" t="s">
        <v>30</v>
      </c>
      <c r="E133" s="64" t="s">
        <v>64</v>
      </c>
      <c r="F133" s="69" t="s">
        <v>89</v>
      </c>
      <c r="G133" s="61">
        <v>3.08</v>
      </c>
      <c r="H133" s="61">
        <v>6.25</v>
      </c>
      <c r="I133" s="62">
        <v>20.47</v>
      </c>
      <c r="J133" s="6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64" t="s">
        <v>90</v>
      </c>
      <c r="F134" s="72" t="s">
        <v>66</v>
      </c>
      <c r="G134" s="61">
        <v>0.11</v>
      </c>
      <c r="H134" s="61">
        <v>0.06</v>
      </c>
      <c r="I134" s="62">
        <v>10.98</v>
      </c>
      <c r="J134" s="61">
        <v>44.7</v>
      </c>
      <c r="K134" s="52">
        <v>376</v>
      </c>
      <c r="L134" s="51"/>
    </row>
    <row r="135" spans="1:12" ht="15.75" thickBot="1" x14ac:dyDescent="0.3">
      <c r="A135" s="25"/>
      <c r="B135" s="16"/>
      <c r="C135" s="11"/>
      <c r="D135" s="7" t="s">
        <v>23</v>
      </c>
      <c r="E135" s="64" t="s">
        <v>55</v>
      </c>
      <c r="F135" s="72">
        <v>30</v>
      </c>
      <c r="G135" s="61">
        <v>2.2799999999999998</v>
      </c>
      <c r="H135" s="61">
        <v>0.24</v>
      </c>
      <c r="I135" s="62">
        <v>14.76</v>
      </c>
      <c r="J135" s="61">
        <v>70.5</v>
      </c>
      <c r="K135" s="58" t="s">
        <v>48</v>
      </c>
      <c r="L135" s="51"/>
    </row>
    <row r="136" spans="1:12" ht="15.75" thickBot="1" x14ac:dyDescent="0.3">
      <c r="A136" s="25"/>
      <c r="B136" s="16"/>
      <c r="C136" s="11"/>
      <c r="D136" s="6" t="s">
        <v>23</v>
      </c>
      <c r="E136" s="85" t="s">
        <v>61</v>
      </c>
      <c r="F136" s="78">
        <v>40</v>
      </c>
      <c r="G136" s="88">
        <v>2.64</v>
      </c>
      <c r="H136" s="88">
        <v>0.48</v>
      </c>
      <c r="I136" s="89">
        <v>15.84</v>
      </c>
      <c r="J136" s="88">
        <v>79.2</v>
      </c>
      <c r="K136" s="58" t="s">
        <v>48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6"/>
      <c r="B138" s="18"/>
      <c r="C138" s="8"/>
      <c r="D138" s="19" t="s">
        <v>39</v>
      </c>
      <c r="E138" s="9"/>
      <c r="F138" s="21">
        <v>555</v>
      </c>
      <c r="G138" s="21">
        <f t="shared" ref="G138" si="72">SUM(G131:G137)</f>
        <v>19.39</v>
      </c>
      <c r="H138" s="21">
        <f t="shared" ref="H138" si="73">SUM(H131:H137)</f>
        <v>20.02</v>
      </c>
      <c r="I138" s="21">
        <f t="shared" ref="I138" si="74">SUM(I131:I137)</f>
        <v>81.720000000000013</v>
      </c>
      <c r="J138" s="21">
        <f t="shared" ref="J138" si="75">SUM(J131:J137)</f>
        <v>571.65</v>
      </c>
      <c r="K138" s="27"/>
      <c r="L138" s="21">
        <f t="shared" ref="L138:L180" si="76">SUM(L131:L137)</f>
        <v>66.760000000000005</v>
      </c>
    </row>
    <row r="139" spans="1:12" ht="15" x14ac:dyDescent="0.25">
      <c r="A139" s="28">
        <f>A131</f>
        <v>1</v>
      </c>
      <c r="B139" s="14">
        <f>B131</f>
        <v>4</v>
      </c>
      <c r="C139" s="10" t="s">
        <v>25</v>
      </c>
      <c r="D139" s="12" t="s">
        <v>24</v>
      </c>
      <c r="E139" s="50"/>
      <c r="F139" s="51"/>
      <c r="G139" s="51"/>
      <c r="H139" s="51"/>
      <c r="I139" s="51"/>
      <c r="J139" s="51"/>
      <c r="K139" s="52"/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6"/>
      <c r="B142" s="18"/>
      <c r="C142" s="8"/>
      <c r="D142" s="19" t="s">
        <v>39</v>
      </c>
      <c r="E142" s="9"/>
      <c r="F142" s="21">
        <f>SUM(F139:F141)</f>
        <v>0</v>
      </c>
      <c r="G142" s="21">
        <f t="shared" ref="G142" si="77">SUM(G139:G141)</f>
        <v>0</v>
      </c>
      <c r="H142" s="21">
        <f t="shared" ref="H142" si="78">SUM(H139:H141)</f>
        <v>0</v>
      </c>
      <c r="I142" s="21">
        <f t="shared" ref="I142" si="79">SUM(I139:I141)</f>
        <v>0</v>
      </c>
      <c r="J142" s="21">
        <f t="shared" ref="J142" si="80">SUM(J139:J141)</f>
        <v>0</v>
      </c>
      <c r="K142" s="27"/>
      <c r="L142" s="21">
        <f t="shared" ref="L142" ca="1" si="81">SUM(L139:L147)</f>
        <v>0</v>
      </c>
    </row>
    <row r="143" spans="1:12" ht="15" x14ac:dyDescent="0.25">
      <c r="A143" s="28">
        <f>A131</f>
        <v>1</v>
      </c>
      <c r="B143" s="14">
        <f>B131</f>
        <v>4</v>
      </c>
      <c r="C143" s="10" t="s">
        <v>26</v>
      </c>
      <c r="D143" s="7" t="s">
        <v>27</v>
      </c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7" t="s">
        <v>28</v>
      </c>
      <c r="E144" s="59" t="s">
        <v>122</v>
      </c>
      <c r="F144" s="131" t="s">
        <v>110</v>
      </c>
      <c r="G144" s="75">
        <v>2.2000000000000002</v>
      </c>
      <c r="H144" s="75">
        <v>6.14</v>
      </c>
      <c r="I144" s="76">
        <v>12.23</v>
      </c>
      <c r="J144" s="75">
        <v>118.59</v>
      </c>
      <c r="K144" s="52">
        <v>96</v>
      </c>
      <c r="L144" s="51">
        <v>50</v>
      </c>
    </row>
    <row r="145" spans="1:12" ht="15" x14ac:dyDescent="0.25">
      <c r="A145" s="25"/>
      <c r="B145" s="16"/>
      <c r="C145" s="11"/>
      <c r="D145" s="7" t="s">
        <v>29</v>
      </c>
      <c r="E145" s="59" t="s">
        <v>62</v>
      </c>
      <c r="F145" s="69">
        <v>150</v>
      </c>
      <c r="G145" s="75">
        <v>15.14</v>
      </c>
      <c r="H145" s="75">
        <v>16.899999999999999</v>
      </c>
      <c r="I145" s="76">
        <v>2.69</v>
      </c>
      <c r="J145" s="75">
        <v>223.58</v>
      </c>
      <c r="K145" s="52">
        <v>210</v>
      </c>
      <c r="L145" s="51"/>
    </row>
    <row r="146" spans="1:12" ht="15" x14ac:dyDescent="0.25">
      <c r="A146" s="25"/>
      <c r="B146" s="16"/>
      <c r="C146" s="11"/>
      <c r="D146" s="7" t="s">
        <v>31</v>
      </c>
      <c r="E146" s="59" t="s">
        <v>91</v>
      </c>
      <c r="F146" s="60">
        <v>200</v>
      </c>
      <c r="G146" s="75">
        <v>0.68</v>
      </c>
      <c r="H146" s="75">
        <v>0.28000000000000003</v>
      </c>
      <c r="I146" s="76">
        <v>10.76</v>
      </c>
      <c r="J146" s="75">
        <v>48.2</v>
      </c>
      <c r="K146" s="52">
        <v>388</v>
      </c>
      <c r="L146" s="51"/>
    </row>
    <row r="147" spans="1:12" ht="15.75" thickBot="1" x14ac:dyDescent="0.3">
      <c r="A147" s="25"/>
      <c r="B147" s="16"/>
      <c r="C147" s="11"/>
      <c r="D147" s="7" t="s">
        <v>127</v>
      </c>
      <c r="E147" s="59" t="s">
        <v>59</v>
      </c>
      <c r="F147" s="117" t="s">
        <v>51</v>
      </c>
      <c r="G147" s="75">
        <v>5.37</v>
      </c>
      <c r="H147" s="75">
        <v>6.59</v>
      </c>
      <c r="I147" s="76">
        <v>11.18</v>
      </c>
      <c r="J147" s="75">
        <v>133.57</v>
      </c>
      <c r="K147" s="58" t="s">
        <v>48</v>
      </c>
      <c r="L147" s="51"/>
    </row>
    <row r="148" spans="1:12" ht="15" x14ac:dyDescent="0.25">
      <c r="A148" s="25"/>
      <c r="B148" s="16"/>
      <c r="C148" s="11"/>
      <c r="D148" s="7"/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E149" s="50"/>
      <c r="F149" s="60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6"/>
      <c r="B152" s="18"/>
      <c r="C152" s="8"/>
      <c r="D152" s="19" t="s">
        <v>39</v>
      </c>
      <c r="E152" s="9"/>
      <c r="F152" s="21">
        <v>618</v>
      </c>
      <c r="G152" s="21">
        <v>17.059999999999999</v>
      </c>
      <c r="H152" s="21">
        <f t="shared" ref="H152" si="82">SUM(H143:H151)</f>
        <v>29.91</v>
      </c>
      <c r="I152" s="21">
        <f t="shared" ref="I152" si="83">SUM(I143:I151)</f>
        <v>36.86</v>
      </c>
      <c r="J152" s="21">
        <f t="shared" ref="J152" si="84">SUM(J143:J151)</f>
        <v>523.94000000000005</v>
      </c>
      <c r="K152" s="27"/>
      <c r="L152" s="21">
        <v>50</v>
      </c>
    </row>
    <row r="153" spans="1:12" ht="15" x14ac:dyDescent="0.25">
      <c r="A153" s="28">
        <f>A131</f>
        <v>1</v>
      </c>
      <c r="B153" s="14">
        <f>B131</f>
        <v>4</v>
      </c>
      <c r="C153" s="10" t="s">
        <v>34</v>
      </c>
      <c r="D153" s="12" t="s">
        <v>35</v>
      </c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12" t="s">
        <v>31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6"/>
      <c r="B157" s="18"/>
      <c r="C157" s="8"/>
      <c r="D157" s="19" t="s">
        <v>39</v>
      </c>
      <c r="E157" s="9"/>
      <c r="F157" s="21">
        <f>SUM(F153:F156)</f>
        <v>0</v>
      </c>
      <c r="G157" s="21">
        <f t="shared" ref="G157" si="85">SUM(G153:G156)</f>
        <v>0</v>
      </c>
      <c r="H157" s="21">
        <f t="shared" ref="H157" si="86">SUM(H153:H156)</f>
        <v>0</v>
      </c>
      <c r="I157" s="21">
        <f t="shared" ref="I157" si="87">SUM(I153:I156)</f>
        <v>0</v>
      </c>
      <c r="J157" s="21">
        <f t="shared" ref="J157" si="88">SUM(J153:J156)</f>
        <v>0</v>
      </c>
      <c r="K157" s="27"/>
      <c r="L157" s="21">
        <f t="shared" ref="L157" si="89">SUM(L150:L156)</f>
        <v>50</v>
      </c>
    </row>
    <row r="158" spans="1:12" ht="15" x14ac:dyDescent="0.25">
      <c r="A158" s="28">
        <f>A131</f>
        <v>1</v>
      </c>
      <c r="B158" s="14">
        <f>B131</f>
        <v>4</v>
      </c>
      <c r="C158" s="10" t="s">
        <v>36</v>
      </c>
      <c r="D158" s="7" t="s">
        <v>21</v>
      </c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7" t="s">
        <v>30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31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23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6"/>
      <c r="B164" s="18"/>
      <c r="C164" s="8"/>
      <c r="D164" s="19" t="s">
        <v>39</v>
      </c>
      <c r="E164" s="9"/>
      <c r="F164" s="21">
        <f>SUM(F158:F163)</f>
        <v>0</v>
      </c>
      <c r="G164" s="21">
        <f t="shared" ref="G164" si="90">SUM(G158:G163)</f>
        <v>0</v>
      </c>
      <c r="H164" s="21">
        <f t="shared" ref="H164" si="91">SUM(H158:H163)</f>
        <v>0</v>
      </c>
      <c r="I164" s="21">
        <f t="shared" ref="I164" si="92">SUM(I158:I163)</f>
        <v>0</v>
      </c>
      <c r="J164" s="21">
        <f t="shared" ref="J164" si="93">SUM(J158:J163)</f>
        <v>0</v>
      </c>
      <c r="K164" s="27"/>
      <c r="L164" s="21">
        <f t="shared" ref="L164" ca="1" si="94">SUM(L158:L166)</f>
        <v>0</v>
      </c>
    </row>
    <row r="165" spans="1:12" ht="15" x14ac:dyDescent="0.25">
      <c r="A165" s="28">
        <f>A131</f>
        <v>1</v>
      </c>
      <c r="B165" s="14">
        <f>B131</f>
        <v>4</v>
      </c>
      <c r="C165" s="10" t="s">
        <v>37</v>
      </c>
      <c r="D165" s="12" t="s">
        <v>38</v>
      </c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12" t="s">
        <v>35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31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24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6"/>
      <c r="B171" s="18"/>
      <c r="C171" s="8"/>
      <c r="D171" s="20" t="s">
        <v>39</v>
      </c>
      <c r="E171" s="9"/>
      <c r="F171" s="21">
        <f>SUM(F165:F170)</f>
        <v>0</v>
      </c>
      <c r="G171" s="21">
        <f t="shared" ref="G171" si="95">SUM(G165:G170)</f>
        <v>0</v>
      </c>
      <c r="H171" s="21">
        <f t="shared" ref="H171" si="96">SUM(H165:H170)</f>
        <v>0</v>
      </c>
      <c r="I171" s="21">
        <f t="shared" ref="I171" si="97">SUM(I165:I170)</f>
        <v>0</v>
      </c>
      <c r="J171" s="21">
        <f t="shared" ref="J171" si="98">SUM(J165:J170)</f>
        <v>0</v>
      </c>
      <c r="K171" s="27"/>
      <c r="L171" s="21">
        <f t="shared" ref="L171" ca="1" si="99">SUM(L165:L173)</f>
        <v>0</v>
      </c>
    </row>
    <row r="172" spans="1:12" ht="15.75" customHeight="1" thickBot="1" x14ac:dyDescent="0.25">
      <c r="A172" s="31">
        <f>A131</f>
        <v>1</v>
      </c>
      <c r="B172" s="32">
        <f>B131</f>
        <v>4</v>
      </c>
      <c r="C172" s="133" t="s">
        <v>4</v>
      </c>
      <c r="D172" s="134"/>
      <c r="E172" s="33"/>
      <c r="F172" s="34">
        <f>F138+F142+F152+F157+F164+F171</f>
        <v>1173</v>
      </c>
      <c r="G172" s="34">
        <f t="shared" ref="G172" si="100">G138+G142+G152+G157+G164+G171</f>
        <v>36.450000000000003</v>
      </c>
      <c r="H172" s="34">
        <f t="shared" ref="H172" si="101">H138+H142+H152+H157+H164+H171</f>
        <v>49.93</v>
      </c>
      <c r="I172" s="34">
        <f t="shared" ref="I172" si="102">I138+I142+I152+I157+I164+I171</f>
        <v>118.58000000000001</v>
      </c>
      <c r="J172" s="34">
        <f t="shared" ref="J172" si="103">J138+J142+J152+J157+J164+J171</f>
        <v>1095.5900000000001</v>
      </c>
      <c r="K172" s="35"/>
      <c r="L172" s="34">
        <v>95</v>
      </c>
    </row>
    <row r="173" spans="1:12" ht="15" x14ac:dyDescent="0.25">
      <c r="A173" s="22">
        <v>1</v>
      </c>
      <c r="B173" s="23">
        <v>5</v>
      </c>
      <c r="C173" s="24" t="s">
        <v>20</v>
      </c>
      <c r="D173" s="5" t="s">
        <v>24</v>
      </c>
      <c r="E173" s="84"/>
      <c r="F173" s="72"/>
      <c r="G173" s="90"/>
      <c r="H173" s="90"/>
      <c r="I173" s="91"/>
      <c r="J173" s="95"/>
      <c r="K173" s="49"/>
      <c r="L173" s="48">
        <v>66.760000000000005</v>
      </c>
    </row>
    <row r="174" spans="1:12" ht="15" x14ac:dyDescent="0.25">
      <c r="A174" s="25"/>
      <c r="B174" s="16"/>
      <c r="C174" s="11"/>
      <c r="D174" s="7" t="s">
        <v>21</v>
      </c>
      <c r="E174" s="64" t="s">
        <v>145</v>
      </c>
      <c r="F174" s="72" t="s">
        <v>74</v>
      </c>
      <c r="G174" s="92">
        <v>7.29</v>
      </c>
      <c r="H174" s="92">
        <v>11.94</v>
      </c>
      <c r="I174" s="93">
        <v>8.36</v>
      </c>
      <c r="J174" s="70">
        <v>124</v>
      </c>
      <c r="K174" s="52">
        <v>279</v>
      </c>
      <c r="L174" s="51"/>
    </row>
    <row r="175" spans="1:12" ht="15.75" thickBot="1" x14ac:dyDescent="0.3">
      <c r="A175" s="25"/>
      <c r="B175" s="16"/>
      <c r="C175" s="11"/>
      <c r="D175" s="7" t="s">
        <v>30</v>
      </c>
      <c r="E175" s="64" t="s">
        <v>123</v>
      </c>
      <c r="F175" s="72" t="s">
        <v>124</v>
      </c>
      <c r="G175" s="92">
        <v>5.0999999999999996</v>
      </c>
      <c r="H175" s="92">
        <v>3.62</v>
      </c>
      <c r="I175" s="93">
        <v>31.96</v>
      </c>
      <c r="J175" s="70">
        <v>176.1</v>
      </c>
      <c r="K175" s="52">
        <v>203</v>
      </c>
      <c r="L175" s="51"/>
    </row>
    <row r="176" spans="1:12" ht="15" x14ac:dyDescent="0.25">
      <c r="A176" s="25"/>
      <c r="B176" s="16"/>
      <c r="C176" s="11"/>
      <c r="D176" s="5" t="s">
        <v>35</v>
      </c>
      <c r="E176" s="64" t="s">
        <v>52</v>
      </c>
      <c r="F176" s="72">
        <v>15</v>
      </c>
      <c r="G176" s="92">
        <v>3.95</v>
      </c>
      <c r="H176" s="92">
        <v>3.99</v>
      </c>
      <c r="I176" s="93">
        <v>0</v>
      </c>
      <c r="J176" s="70">
        <v>51.5</v>
      </c>
      <c r="K176" s="52">
        <v>15</v>
      </c>
      <c r="L176" s="51"/>
    </row>
    <row r="177" spans="1:12" ht="15" x14ac:dyDescent="0.25">
      <c r="A177" s="25"/>
      <c r="B177" s="16"/>
      <c r="C177" s="11"/>
      <c r="D177" s="7" t="s">
        <v>31</v>
      </c>
      <c r="E177" s="64" t="s">
        <v>125</v>
      </c>
      <c r="F177" s="69">
        <v>200</v>
      </c>
      <c r="G177" s="92">
        <v>0.34</v>
      </c>
      <c r="H177" s="92">
        <v>0.17</v>
      </c>
      <c r="I177" s="93">
        <v>21.46</v>
      </c>
      <c r="J177" s="70">
        <v>103.5</v>
      </c>
      <c r="K177" s="52" t="s">
        <v>65</v>
      </c>
      <c r="L177" s="51"/>
    </row>
    <row r="178" spans="1:12" ht="15.75" thickBot="1" x14ac:dyDescent="0.3">
      <c r="A178" s="25"/>
      <c r="B178" s="16"/>
      <c r="C178" s="11"/>
      <c r="D178" s="7" t="s">
        <v>23</v>
      </c>
      <c r="E178" s="85" t="s">
        <v>55</v>
      </c>
      <c r="F178" s="78">
        <v>45</v>
      </c>
      <c r="G178" s="94">
        <v>3.42</v>
      </c>
      <c r="H178" s="94">
        <v>0.36</v>
      </c>
      <c r="I178" s="94">
        <v>22.14</v>
      </c>
      <c r="J178" s="96">
        <v>105.75</v>
      </c>
      <c r="K178" s="58" t="s">
        <v>48</v>
      </c>
      <c r="L178" s="51"/>
    </row>
    <row r="179" spans="1:12" ht="15" x14ac:dyDescent="0.25">
      <c r="A179" s="25"/>
      <c r="B179" s="16"/>
      <c r="C179" s="11"/>
      <c r="D179" s="6"/>
      <c r="E179" s="50"/>
      <c r="F179" s="117"/>
      <c r="G179" s="117"/>
      <c r="H179" s="117"/>
      <c r="I179" s="117"/>
      <c r="J179" s="117"/>
      <c r="K179" s="52"/>
      <c r="L179" s="51"/>
    </row>
    <row r="180" spans="1:12" ht="15" x14ac:dyDescent="0.25">
      <c r="A180" s="26"/>
      <c r="B180" s="18"/>
      <c r="C180" s="8"/>
      <c r="D180" s="19" t="s">
        <v>39</v>
      </c>
      <c r="E180" s="9"/>
      <c r="F180" s="21">
        <v>545</v>
      </c>
      <c r="G180" s="21">
        <f t="shared" ref="G180" si="104">SUM(G173:G179)</f>
        <v>20.100000000000001</v>
      </c>
      <c r="H180" s="21">
        <f t="shared" ref="H180" si="105">SUM(H173:H179)</f>
        <v>20.079999999999998</v>
      </c>
      <c r="I180" s="21">
        <f t="shared" ref="I180" si="106">SUM(I173:I179)</f>
        <v>83.92</v>
      </c>
      <c r="J180" s="21">
        <f t="shared" ref="J180" si="107">SUM(J173:J179)</f>
        <v>560.85</v>
      </c>
      <c r="K180" s="27"/>
      <c r="L180" s="21">
        <f t="shared" si="76"/>
        <v>66.760000000000005</v>
      </c>
    </row>
    <row r="181" spans="1:12" ht="15" x14ac:dyDescent="0.25">
      <c r="A181" s="28">
        <f>A173</f>
        <v>1</v>
      </c>
      <c r="B181" s="14">
        <f>B173</f>
        <v>5</v>
      </c>
      <c r="C181" s="10" t="s">
        <v>25</v>
      </c>
      <c r="D181" s="12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SUM(F181:F183)</f>
        <v>0</v>
      </c>
      <c r="G184" s="21">
        <f t="shared" ref="G184" si="108">SUM(G181:G183)</f>
        <v>0</v>
      </c>
      <c r="H184" s="21">
        <f t="shared" ref="H184" si="109">SUM(H181:H183)</f>
        <v>0</v>
      </c>
      <c r="I184" s="21">
        <f t="shared" ref="I184" si="110">SUM(I181:I183)</f>
        <v>0</v>
      </c>
      <c r="J184" s="21">
        <f t="shared" ref="J184" si="111">SUM(J181:J183)</f>
        <v>0</v>
      </c>
      <c r="K184" s="27"/>
      <c r="L184" s="21">
        <f t="shared" ref="L184" ca="1" si="112">SUM(L181:L189)</f>
        <v>0</v>
      </c>
    </row>
    <row r="185" spans="1:12" ht="15" x14ac:dyDescent="0.25">
      <c r="A185" s="28">
        <f>A173</f>
        <v>1</v>
      </c>
      <c r="B185" s="14">
        <f>B173</f>
        <v>5</v>
      </c>
      <c r="C185" s="10" t="s">
        <v>26</v>
      </c>
      <c r="D185" s="7" t="s">
        <v>27</v>
      </c>
      <c r="E185" s="50"/>
      <c r="F185" s="51"/>
      <c r="G185" s="51"/>
      <c r="H185" s="51"/>
      <c r="I185" s="51"/>
      <c r="J185" s="51"/>
      <c r="K185" s="52"/>
      <c r="L185" s="51"/>
    </row>
    <row r="186" spans="1:12" ht="30" x14ac:dyDescent="0.25">
      <c r="A186" s="25"/>
      <c r="B186" s="16"/>
      <c r="C186" s="11"/>
      <c r="D186" s="7" t="s">
        <v>28</v>
      </c>
      <c r="E186" s="59" t="s">
        <v>146</v>
      </c>
      <c r="F186" s="60" t="s">
        <v>70</v>
      </c>
      <c r="G186" s="75">
        <v>3.66</v>
      </c>
      <c r="H186" s="75">
        <v>7.14</v>
      </c>
      <c r="I186" s="76">
        <v>6.42</v>
      </c>
      <c r="J186" s="75">
        <v>107.2</v>
      </c>
      <c r="K186" s="52">
        <v>98</v>
      </c>
      <c r="L186" s="51">
        <v>50</v>
      </c>
    </row>
    <row r="187" spans="1:12" ht="30" x14ac:dyDescent="0.25">
      <c r="A187" s="25"/>
      <c r="B187" s="16"/>
      <c r="C187" s="11"/>
      <c r="D187" s="7" t="s">
        <v>29</v>
      </c>
      <c r="E187" s="59" t="s">
        <v>126</v>
      </c>
      <c r="F187" s="72" t="s">
        <v>114</v>
      </c>
      <c r="G187" s="75">
        <v>13.71</v>
      </c>
      <c r="H187" s="75">
        <v>14</v>
      </c>
      <c r="I187" s="76">
        <v>32.18</v>
      </c>
      <c r="J187" s="75">
        <v>312.05</v>
      </c>
      <c r="K187" s="52" t="s">
        <v>65</v>
      </c>
      <c r="L187" s="51"/>
    </row>
    <row r="188" spans="1:12" ht="15" x14ac:dyDescent="0.25">
      <c r="A188" s="25"/>
      <c r="B188" s="16"/>
      <c r="C188" s="11"/>
      <c r="D188" s="7" t="s">
        <v>22</v>
      </c>
      <c r="E188" s="59" t="s">
        <v>58</v>
      </c>
      <c r="F188" s="72" t="s">
        <v>60</v>
      </c>
      <c r="G188" s="75">
        <v>7.0000000000000007E-2</v>
      </c>
      <c r="H188" s="75">
        <v>0.02</v>
      </c>
      <c r="I188" s="76">
        <v>9.52</v>
      </c>
      <c r="J188" s="75">
        <v>38.1</v>
      </c>
      <c r="K188" s="52">
        <v>376</v>
      </c>
      <c r="L188" s="51"/>
    </row>
    <row r="189" spans="1:12" ht="15.75" thickBot="1" x14ac:dyDescent="0.3">
      <c r="A189" s="25"/>
      <c r="B189" s="16"/>
      <c r="C189" s="11"/>
      <c r="D189" s="7" t="s">
        <v>127</v>
      </c>
      <c r="E189" s="59" t="s">
        <v>61</v>
      </c>
      <c r="F189" s="60">
        <v>20</v>
      </c>
      <c r="G189" s="75">
        <v>1.32</v>
      </c>
      <c r="H189" s="75">
        <v>0.24</v>
      </c>
      <c r="I189" s="76">
        <v>7.92</v>
      </c>
      <c r="J189" s="75">
        <v>39.6</v>
      </c>
      <c r="K189" s="58" t="s">
        <v>48</v>
      </c>
      <c r="L189" s="51"/>
    </row>
    <row r="190" spans="1:12" ht="15.75" thickBot="1" x14ac:dyDescent="0.3">
      <c r="A190" s="25"/>
      <c r="B190" s="16"/>
      <c r="C190" s="11"/>
      <c r="D190" s="7"/>
      <c r="E190" s="59"/>
      <c r="F190" s="60"/>
      <c r="G190" s="75"/>
      <c r="H190" s="75"/>
      <c r="I190" s="76"/>
      <c r="J190" s="75"/>
      <c r="K190" s="58"/>
      <c r="L190" s="51"/>
    </row>
    <row r="191" spans="1:12" ht="15" x14ac:dyDescent="0.25">
      <c r="A191" s="25"/>
      <c r="B191" s="16"/>
      <c r="C191" s="11"/>
      <c r="D191" s="7"/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6"/>
      <c r="B194" s="18"/>
      <c r="C194" s="8"/>
      <c r="D194" s="19" t="s">
        <v>39</v>
      </c>
      <c r="E194" s="9"/>
      <c r="F194" s="21">
        <v>743</v>
      </c>
      <c r="G194" s="21">
        <f t="shared" ref="G194" si="113">SUM(G185:G193)</f>
        <v>18.760000000000002</v>
      </c>
      <c r="H194" s="21">
        <f t="shared" ref="H194" si="114">SUM(H185:H193)</f>
        <v>21.4</v>
      </c>
      <c r="I194" s="21">
        <f t="shared" ref="I194" si="115">SUM(I185:I193)</f>
        <v>56.040000000000006</v>
      </c>
      <c r="J194" s="21">
        <f t="shared" ref="J194" si="116">SUM(J185:J193)</f>
        <v>496.95000000000005</v>
      </c>
      <c r="K194" s="27"/>
      <c r="L194" s="21">
        <v>50</v>
      </c>
    </row>
    <row r="195" spans="1:12" ht="15" x14ac:dyDescent="0.25">
      <c r="A195" s="28">
        <f>A173</f>
        <v>1</v>
      </c>
      <c r="B195" s="14">
        <f>B173</f>
        <v>5</v>
      </c>
      <c r="C195" s="10" t="s">
        <v>34</v>
      </c>
      <c r="D195" s="12" t="s">
        <v>35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12" t="s">
        <v>31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6"/>
      <c r="B199" s="18"/>
      <c r="C199" s="8"/>
      <c r="D199" s="19" t="s">
        <v>39</v>
      </c>
      <c r="E199" s="9"/>
      <c r="F199" s="21">
        <f>SUM(F195:F198)</f>
        <v>0</v>
      </c>
      <c r="G199" s="21">
        <f t="shared" ref="G199" si="117">SUM(G195:G198)</f>
        <v>0</v>
      </c>
      <c r="H199" s="21">
        <f t="shared" ref="H199" si="118">SUM(H195:H198)</f>
        <v>0</v>
      </c>
      <c r="I199" s="21">
        <f t="shared" ref="I199" si="119">SUM(I195:I198)</f>
        <v>0</v>
      </c>
      <c r="J199" s="21">
        <f t="shared" ref="J199" si="120">SUM(J195:J198)</f>
        <v>0</v>
      </c>
      <c r="K199" s="27"/>
      <c r="L199" s="21">
        <f t="shared" ref="L199" si="121">SUM(L192:L198)</f>
        <v>50</v>
      </c>
    </row>
    <row r="200" spans="1:12" ht="15" x14ac:dyDescent="0.25">
      <c r="A200" s="28">
        <f>A173</f>
        <v>1</v>
      </c>
      <c r="B200" s="14">
        <f>B173</f>
        <v>5</v>
      </c>
      <c r="C200" s="10" t="s">
        <v>36</v>
      </c>
      <c r="D200" s="7" t="s">
        <v>21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7" t="s">
        <v>30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31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23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6"/>
      <c r="B206" s="18"/>
      <c r="C206" s="8"/>
      <c r="D206" s="19" t="s">
        <v>39</v>
      </c>
      <c r="E206" s="9"/>
      <c r="F206" s="21">
        <f>SUM(F200:F205)</f>
        <v>0</v>
      </c>
      <c r="G206" s="21">
        <f t="shared" ref="G206" si="122">SUM(G200:G205)</f>
        <v>0</v>
      </c>
      <c r="H206" s="21">
        <f t="shared" ref="H206" si="123">SUM(H200:H205)</f>
        <v>0</v>
      </c>
      <c r="I206" s="21">
        <f t="shared" ref="I206" si="124">SUM(I200:I205)</f>
        <v>0</v>
      </c>
      <c r="J206" s="21">
        <f t="shared" ref="J206" si="125">SUM(J200:J205)</f>
        <v>0</v>
      </c>
      <c r="K206" s="27"/>
      <c r="L206" s="21">
        <f t="shared" ref="L206" ca="1" si="126">SUM(L200:L208)</f>
        <v>0</v>
      </c>
    </row>
    <row r="207" spans="1:12" ht="15" x14ac:dyDescent="0.25">
      <c r="A207" s="28">
        <f>A173</f>
        <v>1</v>
      </c>
      <c r="B207" s="14">
        <f>B173</f>
        <v>5</v>
      </c>
      <c r="C207" s="10" t="s">
        <v>37</v>
      </c>
      <c r="D207" s="12" t="s">
        <v>38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12" t="s">
        <v>35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31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24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6"/>
      <c r="B213" s="18"/>
      <c r="C213" s="8"/>
      <c r="D213" s="20" t="s">
        <v>39</v>
      </c>
      <c r="E213" s="9"/>
      <c r="F213" s="21">
        <f>SUM(F207:F212)</f>
        <v>0</v>
      </c>
      <c r="G213" s="21">
        <f t="shared" ref="G213" si="127">SUM(G207:G212)</f>
        <v>0</v>
      </c>
      <c r="H213" s="21">
        <f t="shared" ref="H213" si="128">SUM(H207:H212)</f>
        <v>0</v>
      </c>
      <c r="I213" s="21">
        <f t="shared" ref="I213" si="129">SUM(I207:I212)</f>
        <v>0</v>
      </c>
      <c r="J213" s="21">
        <f t="shared" ref="J213" si="130">SUM(J207:J212)</f>
        <v>0</v>
      </c>
      <c r="K213" s="27"/>
      <c r="L213" s="21">
        <f t="shared" ref="L213" ca="1" si="131">SUM(L207:L215)</f>
        <v>0</v>
      </c>
    </row>
    <row r="214" spans="1:12" ht="15.75" customHeight="1" thickBot="1" x14ac:dyDescent="0.25">
      <c r="A214" s="31">
        <f>A173</f>
        <v>1</v>
      </c>
      <c r="B214" s="32">
        <f>B173</f>
        <v>5</v>
      </c>
      <c r="C214" s="133" t="s">
        <v>4</v>
      </c>
      <c r="D214" s="134"/>
      <c r="E214" s="33"/>
      <c r="F214" s="34">
        <f>F180+F184+F194+F199+F206+F213</f>
        <v>1288</v>
      </c>
      <c r="G214" s="34">
        <f t="shared" ref="G214" si="132">G180+G184+G194+G199+G206+G213</f>
        <v>38.86</v>
      </c>
      <c r="H214" s="34">
        <f t="shared" ref="H214" si="133">H180+H184+H194+H199+H206+H213</f>
        <v>41.48</v>
      </c>
      <c r="I214" s="34">
        <f t="shared" ref="I214" si="134">I180+I184+I194+I199+I206+I213</f>
        <v>139.96</v>
      </c>
      <c r="J214" s="34">
        <f t="shared" ref="J214" si="135">J180+J184+J194+J199+J206+J213</f>
        <v>1057.8000000000002</v>
      </c>
      <c r="K214" s="35"/>
      <c r="L214" s="34">
        <v>95</v>
      </c>
    </row>
    <row r="215" spans="1:12" ht="15.75" thickBot="1" x14ac:dyDescent="0.3">
      <c r="A215" s="22">
        <v>1</v>
      </c>
      <c r="B215" s="23">
        <v>6</v>
      </c>
      <c r="C215" s="24" t="s">
        <v>20</v>
      </c>
      <c r="D215" s="6" t="s">
        <v>27</v>
      </c>
      <c r="E215" s="97" t="s">
        <v>128</v>
      </c>
      <c r="F215" s="72">
        <v>80</v>
      </c>
      <c r="G215" s="99">
        <v>1.05</v>
      </c>
      <c r="H215" s="99">
        <v>2.6</v>
      </c>
      <c r="I215" s="100">
        <v>5.17</v>
      </c>
      <c r="J215" s="99">
        <v>48.32</v>
      </c>
      <c r="K215" s="49">
        <v>47</v>
      </c>
      <c r="L215" s="48">
        <v>66.760000000000005</v>
      </c>
    </row>
    <row r="216" spans="1:12" ht="15.75" thickBot="1" x14ac:dyDescent="0.3">
      <c r="A216" s="25"/>
      <c r="B216" s="16"/>
      <c r="C216" s="11"/>
      <c r="D216" s="5" t="s">
        <v>21</v>
      </c>
      <c r="E216" s="59" t="s">
        <v>79</v>
      </c>
      <c r="F216" s="72">
        <v>90</v>
      </c>
      <c r="G216" s="101">
        <v>13.17</v>
      </c>
      <c r="H216" s="101">
        <v>10.7</v>
      </c>
      <c r="I216" s="102">
        <v>15.79</v>
      </c>
      <c r="J216" s="101">
        <v>193.3</v>
      </c>
      <c r="K216" s="52">
        <v>234</v>
      </c>
      <c r="L216" s="51"/>
    </row>
    <row r="217" spans="1:12" ht="15" x14ac:dyDescent="0.25">
      <c r="A217" s="25"/>
      <c r="B217" s="16"/>
      <c r="C217" s="11"/>
      <c r="D217" s="5" t="s">
        <v>30</v>
      </c>
      <c r="E217" s="59" t="s">
        <v>93</v>
      </c>
      <c r="F217" s="72" t="s">
        <v>89</v>
      </c>
      <c r="G217" s="101">
        <v>3.63</v>
      </c>
      <c r="H217" s="101">
        <v>6.5</v>
      </c>
      <c r="I217" s="102">
        <v>37.58</v>
      </c>
      <c r="J217" s="101">
        <v>223.35</v>
      </c>
      <c r="K217" s="52">
        <v>302</v>
      </c>
      <c r="L217" s="51"/>
    </row>
    <row r="218" spans="1:12" ht="15" x14ac:dyDescent="0.25">
      <c r="A218" s="25"/>
      <c r="B218" s="16"/>
      <c r="C218" s="11"/>
      <c r="D218" s="7" t="s">
        <v>22</v>
      </c>
      <c r="E218" s="125" t="s">
        <v>88</v>
      </c>
      <c r="F218" s="72" t="s">
        <v>57</v>
      </c>
      <c r="G218" s="101">
        <v>0.11</v>
      </c>
      <c r="H218" s="101">
        <v>0.02</v>
      </c>
      <c r="I218" s="101">
        <v>10.15</v>
      </c>
      <c r="J218" s="101">
        <v>41.32</v>
      </c>
      <c r="K218" s="52">
        <v>377</v>
      </c>
      <c r="L218" s="51"/>
    </row>
    <row r="219" spans="1:12" ht="15.75" thickBot="1" x14ac:dyDescent="0.3">
      <c r="A219" s="25"/>
      <c r="B219" s="16"/>
      <c r="C219" s="11"/>
      <c r="D219" s="7" t="s">
        <v>23</v>
      </c>
      <c r="E219" s="98" t="s">
        <v>94</v>
      </c>
      <c r="F219" s="105">
        <v>30</v>
      </c>
      <c r="G219" s="103">
        <v>1.98</v>
      </c>
      <c r="H219" s="103">
        <v>0.36</v>
      </c>
      <c r="I219" s="104">
        <v>11.88</v>
      </c>
      <c r="J219" s="103">
        <v>59.4</v>
      </c>
      <c r="K219" s="52" t="s">
        <v>48</v>
      </c>
      <c r="L219" s="51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6"/>
      <c r="B222" s="18"/>
      <c r="C222" s="8"/>
      <c r="D222" s="19" t="s">
        <v>39</v>
      </c>
      <c r="E222" s="9"/>
      <c r="F222" s="21">
        <v>530</v>
      </c>
      <c r="G222" s="21">
        <f t="shared" ref="G222" si="136">SUM(G215:G221)</f>
        <v>19.940000000000001</v>
      </c>
      <c r="H222" s="21">
        <f t="shared" ref="H222" si="137">SUM(H215:H221)</f>
        <v>20.179999999999996</v>
      </c>
      <c r="I222" s="21">
        <f t="shared" ref="I222" si="138">SUM(I215:I221)</f>
        <v>80.569999999999993</v>
      </c>
      <c r="J222" s="21">
        <f t="shared" ref="J222" si="139">SUM(J215:J221)</f>
        <v>565.69000000000005</v>
      </c>
      <c r="K222" s="27"/>
      <c r="L222" s="21">
        <f t="shared" ref="L222:L264" si="140">SUM(L215:L221)</f>
        <v>66.760000000000005</v>
      </c>
    </row>
    <row r="223" spans="1:12" ht="15" x14ac:dyDescent="0.25">
      <c r="A223" s="28">
        <f>A215</f>
        <v>1</v>
      </c>
      <c r="B223" s="14">
        <f>B215</f>
        <v>6</v>
      </c>
      <c r="C223" s="10" t="s">
        <v>25</v>
      </c>
      <c r="D223" s="12" t="s">
        <v>24</v>
      </c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SUM(F223:F225)</f>
        <v>0</v>
      </c>
      <c r="G226" s="21">
        <f t="shared" ref="G226" si="141">SUM(G223:G225)</f>
        <v>0</v>
      </c>
      <c r="H226" s="21">
        <f t="shared" ref="H226" si="142">SUM(H223:H225)</f>
        <v>0</v>
      </c>
      <c r="I226" s="21">
        <f t="shared" ref="I226" si="143">SUM(I223:I225)</f>
        <v>0</v>
      </c>
      <c r="J226" s="21">
        <f t="shared" ref="J226" si="144">SUM(J223:J225)</f>
        <v>0</v>
      </c>
      <c r="K226" s="27"/>
      <c r="L226" s="21">
        <f t="shared" ref="L226" ca="1" si="145">SUM(L223:L231)</f>
        <v>0</v>
      </c>
    </row>
    <row r="227" spans="1:12" ht="15" x14ac:dyDescent="0.25">
      <c r="A227" s="28">
        <f>A215</f>
        <v>1</v>
      </c>
      <c r="B227" s="14">
        <f>B215</f>
        <v>6</v>
      </c>
      <c r="C227" s="10" t="s">
        <v>26</v>
      </c>
      <c r="D227" s="7" t="s">
        <v>27</v>
      </c>
      <c r="E227" s="121"/>
      <c r="F227" s="122"/>
      <c r="G227" s="122"/>
      <c r="H227" s="122"/>
      <c r="I227" s="122"/>
      <c r="J227" s="122"/>
      <c r="K227" s="123"/>
      <c r="L227" s="51"/>
    </row>
    <row r="228" spans="1:12" ht="15" x14ac:dyDescent="0.25">
      <c r="A228" s="25"/>
      <c r="B228" s="16"/>
      <c r="C228" s="11"/>
      <c r="D228" s="7" t="s">
        <v>28</v>
      </c>
      <c r="E228" s="121"/>
      <c r="F228" s="72"/>
      <c r="G228" s="75"/>
      <c r="H228" s="75"/>
      <c r="I228" s="76"/>
      <c r="J228" s="75"/>
      <c r="K228" s="52"/>
      <c r="L228" s="51">
        <v>40</v>
      </c>
    </row>
    <row r="229" spans="1:12" ht="15" x14ac:dyDescent="0.25">
      <c r="A229" s="25"/>
      <c r="B229" s="16"/>
      <c r="C229" s="11"/>
      <c r="D229" s="7" t="s">
        <v>29</v>
      </c>
      <c r="E229" s="59"/>
      <c r="F229" s="60"/>
      <c r="G229" s="75"/>
      <c r="H229" s="75"/>
      <c r="I229" s="76"/>
      <c r="J229" s="75"/>
      <c r="K229" s="52"/>
      <c r="L229" s="51"/>
    </row>
    <row r="230" spans="1:12" ht="15" x14ac:dyDescent="0.25">
      <c r="A230" s="25"/>
      <c r="B230" s="16"/>
      <c r="C230" s="11"/>
      <c r="D230" s="7" t="s">
        <v>31</v>
      </c>
      <c r="E230" s="59"/>
      <c r="F230" s="60"/>
      <c r="G230" s="75"/>
      <c r="H230" s="75"/>
      <c r="I230" s="76"/>
      <c r="J230" s="75"/>
      <c r="K230" s="52"/>
      <c r="L230" s="51"/>
    </row>
    <row r="231" spans="1:12" ht="15" x14ac:dyDescent="0.25">
      <c r="A231" s="25"/>
      <c r="B231" s="16"/>
      <c r="C231" s="11"/>
      <c r="D231" s="7" t="s">
        <v>33</v>
      </c>
      <c r="E231" s="59"/>
      <c r="F231" s="60"/>
      <c r="G231" s="75"/>
      <c r="H231" s="75"/>
      <c r="I231" s="76"/>
      <c r="J231" s="75"/>
      <c r="K231" s="52"/>
      <c r="L231" s="51"/>
    </row>
    <row r="232" spans="1:12" ht="15" x14ac:dyDescent="0.25">
      <c r="A232" s="25"/>
      <c r="B232" s="16"/>
      <c r="C232" s="11"/>
      <c r="D232" s="7" t="s">
        <v>32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6"/>
      <c r="B236" s="18"/>
      <c r="C236" s="8"/>
      <c r="D236" s="19" t="s">
        <v>39</v>
      </c>
      <c r="E236" s="9"/>
      <c r="F236" s="21">
        <v>750</v>
      </c>
      <c r="G236" s="21">
        <f t="shared" ref="G236" si="146">SUM(G227:G235)</f>
        <v>0</v>
      </c>
      <c r="H236" s="21">
        <f t="shared" ref="H236" si="147">SUM(H227:H235)</f>
        <v>0</v>
      </c>
      <c r="I236" s="21">
        <f t="shared" ref="I236" si="148">SUM(I227:I235)</f>
        <v>0</v>
      </c>
      <c r="J236" s="21">
        <f t="shared" ref="J236" si="149">SUM(J227:J235)</f>
        <v>0</v>
      </c>
      <c r="K236" s="27"/>
      <c r="L236" s="21">
        <v>40</v>
      </c>
    </row>
    <row r="237" spans="1:12" ht="15" x14ac:dyDescent="0.25">
      <c r="A237" s="28">
        <f>A215</f>
        <v>1</v>
      </c>
      <c r="B237" s="14">
        <f>B215</f>
        <v>6</v>
      </c>
      <c r="C237" s="10" t="s">
        <v>34</v>
      </c>
      <c r="D237" s="12" t="s">
        <v>35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12" t="s">
        <v>31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6"/>
      <c r="B241" s="18"/>
      <c r="C241" s="8"/>
      <c r="D241" s="19" t="s">
        <v>39</v>
      </c>
      <c r="E241" s="9"/>
      <c r="F241" s="21">
        <f>SUM(F237:F240)</f>
        <v>0</v>
      </c>
      <c r="G241" s="21">
        <f t="shared" ref="G241" si="150">SUM(G237:G240)</f>
        <v>0</v>
      </c>
      <c r="H241" s="21">
        <f t="shared" ref="H241" si="151">SUM(H237:H240)</f>
        <v>0</v>
      </c>
      <c r="I241" s="21">
        <f t="shared" ref="I241" si="152">SUM(I237:I240)</f>
        <v>0</v>
      </c>
      <c r="J241" s="21">
        <f t="shared" ref="J241" si="153">SUM(J237:J240)</f>
        <v>0</v>
      </c>
      <c r="K241" s="27"/>
      <c r="L241" s="21">
        <f t="shared" ref="L241" si="154">SUM(L234:L240)</f>
        <v>40</v>
      </c>
    </row>
    <row r="242" spans="1:12" ht="15" x14ac:dyDescent="0.25">
      <c r="A242" s="28">
        <f>A215</f>
        <v>1</v>
      </c>
      <c r="B242" s="14">
        <f>B215</f>
        <v>6</v>
      </c>
      <c r="C242" s="10" t="s">
        <v>36</v>
      </c>
      <c r="D242" s="7" t="s">
        <v>21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7" t="s">
        <v>30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31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23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6"/>
      <c r="B248" s="18"/>
      <c r="C248" s="8"/>
      <c r="D248" s="19" t="s">
        <v>39</v>
      </c>
      <c r="E248" s="9"/>
      <c r="F248" s="21">
        <f>SUM(F242:F247)</f>
        <v>0</v>
      </c>
      <c r="G248" s="21">
        <f t="shared" ref="G248" si="155">SUM(G242:G247)</f>
        <v>0</v>
      </c>
      <c r="H248" s="21">
        <f t="shared" ref="H248" si="156">SUM(H242:H247)</f>
        <v>0</v>
      </c>
      <c r="I248" s="21">
        <f t="shared" ref="I248" si="157">SUM(I242:I247)</f>
        <v>0</v>
      </c>
      <c r="J248" s="21">
        <f t="shared" ref="J248" si="158">SUM(J242:J247)</f>
        <v>0</v>
      </c>
      <c r="K248" s="27"/>
      <c r="L248" s="21">
        <f t="shared" ref="L248" ca="1" si="159">SUM(L242:L250)</f>
        <v>0</v>
      </c>
    </row>
    <row r="249" spans="1:12" ht="15" x14ac:dyDescent="0.25">
      <c r="A249" s="28">
        <f>A215</f>
        <v>1</v>
      </c>
      <c r="B249" s="14">
        <f>B215</f>
        <v>6</v>
      </c>
      <c r="C249" s="10" t="s">
        <v>37</v>
      </c>
      <c r="D249" s="12" t="s">
        <v>38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12" t="s">
        <v>35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31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24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6"/>
      <c r="B255" s="18"/>
      <c r="C255" s="8"/>
      <c r="D255" s="20" t="s">
        <v>39</v>
      </c>
      <c r="E255" s="9"/>
      <c r="F255" s="21">
        <f>SUM(F249:F254)</f>
        <v>0</v>
      </c>
      <c r="G255" s="21">
        <f t="shared" ref="G255" si="160">SUM(G249:G254)</f>
        <v>0</v>
      </c>
      <c r="H255" s="21">
        <f t="shared" ref="H255" si="161">SUM(H249:H254)</f>
        <v>0</v>
      </c>
      <c r="I255" s="21">
        <f t="shared" ref="I255" si="162">SUM(I249:I254)</f>
        <v>0</v>
      </c>
      <c r="J255" s="21">
        <f t="shared" ref="J255" si="163">SUM(J249:J254)</f>
        <v>0</v>
      </c>
      <c r="K255" s="27"/>
      <c r="L255" s="21">
        <f t="shared" ref="L255" ca="1" si="164">SUM(L249:L257)</f>
        <v>0</v>
      </c>
    </row>
    <row r="256" spans="1:12" ht="15.75" customHeight="1" x14ac:dyDescent="0.2">
      <c r="A256" s="31">
        <f>A215</f>
        <v>1</v>
      </c>
      <c r="B256" s="32">
        <f>B215</f>
        <v>6</v>
      </c>
      <c r="C256" s="133" t="s">
        <v>4</v>
      </c>
      <c r="D256" s="134"/>
      <c r="E256" s="33"/>
      <c r="F256" s="34">
        <f>F222+F226+F236+F241+F248+F255</f>
        <v>1280</v>
      </c>
      <c r="G256" s="34">
        <f t="shared" ref="G256" si="165">G222+G226+G236+G241+G248+G255</f>
        <v>19.940000000000001</v>
      </c>
      <c r="H256" s="34">
        <f t="shared" ref="H256" si="166">H222+H226+H236+H241+H248+H255</f>
        <v>20.179999999999996</v>
      </c>
      <c r="I256" s="34">
        <f t="shared" ref="I256" si="167">I222+I226+I236+I241+I248+I255</f>
        <v>80.569999999999993</v>
      </c>
      <c r="J256" s="34">
        <f t="shared" ref="J256" si="168">J222+J226+J236+J241+J248+J255</f>
        <v>565.69000000000005</v>
      </c>
      <c r="K256" s="35"/>
      <c r="L256" s="34">
        <v>95</v>
      </c>
    </row>
    <row r="257" spans="1:12" ht="15" x14ac:dyDescent="0.25">
      <c r="A257" s="22">
        <v>1</v>
      </c>
      <c r="B257" s="23">
        <v>7</v>
      </c>
      <c r="C257" s="24" t="s">
        <v>20</v>
      </c>
      <c r="D257" s="5" t="s">
        <v>21</v>
      </c>
      <c r="E257" s="47"/>
      <c r="F257" s="48"/>
      <c r="G257" s="48"/>
      <c r="H257" s="48"/>
      <c r="I257" s="48"/>
      <c r="J257" s="48"/>
      <c r="K257" s="49"/>
      <c r="L257" s="48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5"/>
      <c r="B259" s="16"/>
      <c r="C259" s="11"/>
      <c r="D259" s="7" t="s">
        <v>22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23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24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6"/>
      <c r="B264" s="18"/>
      <c r="C264" s="8"/>
      <c r="D264" s="19" t="s">
        <v>39</v>
      </c>
      <c r="E264" s="9"/>
      <c r="F264" s="21">
        <f>SUM(F257:F263)</f>
        <v>0</v>
      </c>
      <c r="G264" s="21">
        <f t="shared" ref="G264" si="169">SUM(G257:G263)</f>
        <v>0</v>
      </c>
      <c r="H264" s="21">
        <f t="shared" ref="H264" si="170">SUM(H257:H263)</f>
        <v>0</v>
      </c>
      <c r="I264" s="21">
        <f t="shared" ref="I264" si="171">SUM(I257:I263)</f>
        <v>0</v>
      </c>
      <c r="J264" s="21">
        <f t="shared" ref="J264" si="172">SUM(J257:J263)</f>
        <v>0</v>
      </c>
      <c r="K264" s="27"/>
      <c r="L264" s="21">
        <f t="shared" si="140"/>
        <v>0</v>
      </c>
    </row>
    <row r="265" spans="1:12" ht="15" x14ac:dyDescent="0.25">
      <c r="A265" s="28">
        <f>A257</f>
        <v>1</v>
      </c>
      <c r="B265" s="14">
        <f>B257</f>
        <v>7</v>
      </c>
      <c r="C265" s="10" t="s">
        <v>25</v>
      </c>
      <c r="D265" s="12" t="s">
        <v>24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6"/>
      <c r="B268" s="18"/>
      <c r="C268" s="8"/>
      <c r="D268" s="19" t="s">
        <v>39</v>
      </c>
      <c r="E268" s="9"/>
      <c r="F268" s="21">
        <f>SUM(F265:F267)</f>
        <v>0</v>
      </c>
      <c r="G268" s="21">
        <f t="shared" ref="G268" si="173">SUM(G265:G267)</f>
        <v>0</v>
      </c>
      <c r="H268" s="21">
        <f t="shared" ref="H268" si="174">SUM(H265:H267)</f>
        <v>0</v>
      </c>
      <c r="I268" s="21">
        <f t="shared" ref="I268" si="175">SUM(I265:I267)</f>
        <v>0</v>
      </c>
      <c r="J268" s="21">
        <f t="shared" ref="J268" si="176">SUM(J265:J267)</f>
        <v>0</v>
      </c>
      <c r="K268" s="27"/>
      <c r="L268" s="21">
        <f t="shared" ref="L268" ca="1" si="177">SUM(L265:L273)</f>
        <v>0</v>
      </c>
    </row>
    <row r="269" spans="1:12" ht="15" x14ac:dyDescent="0.25">
      <c r="A269" s="28">
        <f>A257</f>
        <v>1</v>
      </c>
      <c r="B269" s="14">
        <f>B257</f>
        <v>7</v>
      </c>
      <c r="C269" s="10" t="s">
        <v>26</v>
      </c>
      <c r="D269" s="7" t="s">
        <v>27</v>
      </c>
      <c r="E269" s="50"/>
      <c r="F269" s="51"/>
      <c r="G269" s="51"/>
      <c r="H269" s="51"/>
      <c r="I269" s="51"/>
      <c r="J269" s="51"/>
      <c r="K269" s="52"/>
      <c r="L269" s="51"/>
    </row>
    <row r="270" spans="1:12" ht="15" x14ac:dyDescent="0.25">
      <c r="A270" s="25"/>
      <c r="B270" s="16"/>
      <c r="C270" s="11"/>
      <c r="D270" s="7" t="s">
        <v>28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29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30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31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32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33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6"/>
      <c r="B278" s="18"/>
      <c r="C278" s="8"/>
      <c r="D278" s="19" t="s">
        <v>39</v>
      </c>
      <c r="E278" s="9"/>
      <c r="F278" s="21">
        <f>SUM(F269:F277)</f>
        <v>0</v>
      </c>
      <c r="G278" s="21">
        <f t="shared" ref="G278" si="178">SUM(G269:G277)</f>
        <v>0</v>
      </c>
      <c r="H278" s="21">
        <f t="shared" ref="H278" si="179">SUM(H269:H277)</f>
        <v>0</v>
      </c>
      <c r="I278" s="21">
        <f t="shared" ref="I278" si="180">SUM(I269:I277)</f>
        <v>0</v>
      </c>
      <c r="J278" s="21">
        <f t="shared" ref="J278" si="181">SUM(J269:J277)</f>
        <v>0</v>
      </c>
      <c r="K278" s="27"/>
      <c r="L278" s="21">
        <f t="shared" ref="L278" ca="1" si="182">SUM(L275:L283)</f>
        <v>0</v>
      </c>
    </row>
    <row r="279" spans="1:12" ht="15" x14ac:dyDescent="0.25">
      <c r="A279" s="28">
        <f>A257</f>
        <v>1</v>
      </c>
      <c r="B279" s="14">
        <f>B257</f>
        <v>7</v>
      </c>
      <c r="C279" s="10" t="s">
        <v>34</v>
      </c>
      <c r="D279" s="12" t="s">
        <v>35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12" t="s">
        <v>31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SUM(F279:F282)</f>
        <v>0</v>
      </c>
      <c r="G283" s="21">
        <f t="shared" ref="G283" si="183">SUM(G279:G282)</f>
        <v>0</v>
      </c>
      <c r="H283" s="21">
        <f t="shared" ref="H283" si="184">SUM(H279:H282)</f>
        <v>0</v>
      </c>
      <c r="I283" s="21">
        <f t="shared" ref="I283" si="185">SUM(I279:I282)</f>
        <v>0</v>
      </c>
      <c r="J283" s="21">
        <f t="shared" ref="J283" si="186">SUM(J279:J282)</f>
        <v>0</v>
      </c>
      <c r="K283" s="27"/>
      <c r="L283" s="21">
        <f t="shared" ref="L283" ca="1" si="187">SUM(L276:L282)</f>
        <v>0</v>
      </c>
    </row>
    <row r="284" spans="1:12" ht="15" x14ac:dyDescent="0.25">
      <c r="A284" s="28">
        <f>A257</f>
        <v>1</v>
      </c>
      <c r="B284" s="14">
        <f>B257</f>
        <v>7</v>
      </c>
      <c r="C284" s="10" t="s">
        <v>36</v>
      </c>
      <c r="D284" s="7" t="s">
        <v>21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7" t="s">
        <v>30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31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23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6"/>
      <c r="B290" s="18"/>
      <c r="C290" s="8"/>
      <c r="D290" s="19" t="s">
        <v>39</v>
      </c>
      <c r="E290" s="9"/>
      <c r="F290" s="21">
        <f>SUM(F284:F289)</f>
        <v>0</v>
      </c>
      <c r="G290" s="21">
        <f t="shared" ref="G290" si="188">SUM(G284:G289)</f>
        <v>0</v>
      </c>
      <c r="H290" s="21">
        <f t="shared" ref="H290" si="189">SUM(H284:H289)</f>
        <v>0</v>
      </c>
      <c r="I290" s="21">
        <f t="shared" ref="I290" si="190">SUM(I284:I289)</f>
        <v>0</v>
      </c>
      <c r="J290" s="21">
        <f t="shared" ref="J290" si="191">SUM(J284:J289)</f>
        <v>0</v>
      </c>
      <c r="K290" s="27"/>
      <c r="L290" s="21">
        <f t="shared" ref="L290" ca="1" si="192">SUM(L284:L292)</f>
        <v>0</v>
      </c>
    </row>
    <row r="291" spans="1:12" ht="15" x14ac:dyDescent="0.25">
      <c r="A291" s="28">
        <f>A257</f>
        <v>1</v>
      </c>
      <c r="B291" s="14">
        <f>B257</f>
        <v>7</v>
      </c>
      <c r="C291" s="10" t="s">
        <v>37</v>
      </c>
      <c r="D291" s="12" t="s">
        <v>38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12" t="s">
        <v>35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31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24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6"/>
      <c r="B297" s="18"/>
      <c r="C297" s="8"/>
      <c r="D297" s="20" t="s">
        <v>39</v>
      </c>
      <c r="E297" s="9"/>
      <c r="F297" s="21">
        <f>SUM(F291:F296)</f>
        <v>0</v>
      </c>
      <c r="G297" s="21">
        <f t="shared" ref="G297" si="193">SUM(G291:G296)</f>
        <v>0</v>
      </c>
      <c r="H297" s="21">
        <f t="shared" ref="H297" si="194">SUM(H291:H296)</f>
        <v>0</v>
      </c>
      <c r="I297" s="21">
        <f t="shared" ref="I297" si="195">SUM(I291:I296)</f>
        <v>0</v>
      </c>
      <c r="J297" s="21">
        <f t="shared" ref="J297" si="196">SUM(J291:J296)</f>
        <v>0</v>
      </c>
      <c r="K297" s="27"/>
      <c r="L297" s="21">
        <f t="shared" ref="L297" ca="1" si="197">SUM(L291:L299)</f>
        <v>0</v>
      </c>
    </row>
    <row r="298" spans="1:12" ht="15.75" customHeight="1" thickBot="1" x14ac:dyDescent="0.25">
      <c r="A298" s="31">
        <f>A257</f>
        <v>1</v>
      </c>
      <c r="B298" s="32">
        <f>B257</f>
        <v>7</v>
      </c>
      <c r="C298" s="133" t="s">
        <v>4</v>
      </c>
      <c r="D298" s="134"/>
      <c r="E298" s="33"/>
      <c r="F298" s="34">
        <f>F264+F268+F278+F283+F290+F297</f>
        <v>0</v>
      </c>
      <c r="G298" s="34">
        <f t="shared" ref="G298" si="198">G264+G268+G278+G283+G290+G297</f>
        <v>0</v>
      </c>
      <c r="H298" s="34">
        <f t="shared" ref="H298" si="199">H264+H268+H278+H283+H290+H297</f>
        <v>0</v>
      </c>
      <c r="I298" s="34">
        <f t="shared" ref="I298" si="200">I264+I268+I278+I283+I290+I297</f>
        <v>0</v>
      </c>
      <c r="J298" s="34">
        <f t="shared" ref="J298" si="201">J264+J268+J278+J283+J290+J297</f>
        <v>0</v>
      </c>
      <c r="K298" s="35"/>
      <c r="L298" s="34">
        <f t="shared" ref="L298" ca="1" si="202">L264+L268+L278+L283+L290+L297</f>
        <v>0</v>
      </c>
    </row>
    <row r="299" spans="1:12" ht="15.75" thickBot="1" x14ac:dyDescent="0.3">
      <c r="A299" s="22">
        <v>2</v>
      </c>
      <c r="B299" s="23">
        <v>1</v>
      </c>
      <c r="C299" s="24" t="s">
        <v>20</v>
      </c>
      <c r="D299" s="5"/>
      <c r="E299" s="97"/>
      <c r="F299" s="72"/>
      <c r="G299" s="86"/>
      <c r="H299" s="86"/>
      <c r="I299" s="87"/>
      <c r="J299" s="110"/>
      <c r="K299" s="49"/>
      <c r="L299" s="48">
        <v>66.760000000000005</v>
      </c>
    </row>
    <row r="300" spans="1:12" ht="30" x14ac:dyDescent="0.25">
      <c r="A300" s="25"/>
      <c r="B300" s="16"/>
      <c r="C300" s="11"/>
      <c r="D300" s="6" t="s">
        <v>21</v>
      </c>
      <c r="E300" s="59" t="s">
        <v>129</v>
      </c>
      <c r="F300" s="72" t="s">
        <v>130</v>
      </c>
      <c r="G300" s="61">
        <v>16.02</v>
      </c>
      <c r="H300" s="86">
        <v>18.16</v>
      </c>
      <c r="I300" s="62">
        <v>42.98</v>
      </c>
      <c r="J300" s="60">
        <v>386.4</v>
      </c>
      <c r="K300" s="52" t="s">
        <v>65</v>
      </c>
      <c r="L300" s="51"/>
    </row>
    <row r="301" spans="1:12" ht="15" x14ac:dyDescent="0.25">
      <c r="A301" s="25"/>
      <c r="B301" s="16"/>
      <c r="C301" s="11"/>
      <c r="D301" s="7" t="s">
        <v>22</v>
      </c>
      <c r="E301" s="106" t="s">
        <v>96</v>
      </c>
      <c r="F301" s="109" t="s">
        <v>57</v>
      </c>
      <c r="G301" s="107">
        <v>0.24</v>
      </c>
      <c r="H301" s="107">
        <v>0.09</v>
      </c>
      <c r="I301" s="108">
        <v>12.43</v>
      </c>
      <c r="J301" s="111">
        <v>54.2</v>
      </c>
      <c r="K301" s="52">
        <v>376</v>
      </c>
      <c r="L301" s="51"/>
    </row>
    <row r="302" spans="1:12" ht="15" x14ac:dyDescent="0.25">
      <c r="A302" s="25"/>
      <c r="B302" s="16"/>
      <c r="C302" s="11"/>
      <c r="D302" s="7" t="s">
        <v>23</v>
      </c>
      <c r="E302" s="59" t="s">
        <v>55</v>
      </c>
      <c r="F302" s="72">
        <v>25</v>
      </c>
      <c r="G302" s="61">
        <v>1.9</v>
      </c>
      <c r="H302" s="61">
        <v>0.2</v>
      </c>
      <c r="I302" s="61">
        <v>12.3</v>
      </c>
      <c r="J302" s="60">
        <v>58.75</v>
      </c>
      <c r="K302" s="52" t="s">
        <v>48</v>
      </c>
      <c r="L302" s="51"/>
    </row>
    <row r="303" spans="1:12" ht="15.75" thickBot="1" x14ac:dyDescent="0.3">
      <c r="A303" s="25"/>
      <c r="B303" s="16"/>
      <c r="C303" s="11"/>
      <c r="D303" s="7" t="s">
        <v>23</v>
      </c>
      <c r="E303" s="77" t="s">
        <v>61</v>
      </c>
      <c r="F303" s="78">
        <v>30</v>
      </c>
      <c r="G303" s="88">
        <v>1.98</v>
      </c>
      <c r="H303" s="88">
        <v>0.36</v>
      </c>
      <c r="I303" s="89">
        <v>11.88</v>
      </c>
      <c r="J303" s="78">
        <v>59.4</v>
      </c>
      <c r="K303" s="52" t="s">
        <v>48</v>
      </c>
      <c r="L303" s="51"/>
    </row>
    <row r="304" spans="1:12" ht="15.75" thickBot="1" x14ac:dyDescent="0.3">
      <c r="A304" s="25"/>
      <c r="B304" s="16"/>
      <c r="C304" s="11"/>
      <c r="D304" s="7"/>
      <c r="E304" s="77"/>
      <c r="F304" s="78"/>
      <c r="G304" s="88"/>
      <c r="H304" s="88"/>
      <c r="I304" s="89"/>
      <c r="J304" s="78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6"/>
      <c r="B306" s="18"/>
      <c r="C306" s="8"/>
      <c r="D306" s="19" t="s">
        <v>39</v>
      </c>
      <c r="E306" s="9"/>
      <c r="F306" s="21">
        <v>565</v>
      </c>
      <c r="G306" s="21">
        <f t="shared" ref="G306" si="203">SUM(G299:G305)</f>
        <v>20.139999999999997</v>
      </c>
      <c r="H306" s="21">
        <f t="shared" ref="H306" si="204">SUM(H299:H305)</f>
        <v>18.809999999999999</v>
      </c>
      <c r="I306" s="21">
        <f t="shared" ref="I306" si="205">SUM(I299:I305)</f>
        <v>79.589999999999989</v>
      </c>
      <c r="J306" s="21">
        <f t="shared" ref="J306" si="206">SUM(J299:J305)</f>
        <v>558.75</v>
      </c>
      <c r="K306" s="27"/>
      <c r="L306" s="21">
        <f t="shared" ref="L306:L348" si="207">SUM(L299:L305)</f>
        <v>66.760000000000005</v>
      </c>
    </row>
    <row r="307" spans="1:12" ht="15" x14ac:dyDescent="0.25">
      <c r="A307" s="28">
        <f>A299</f>
        <v>2</v>
      </c>
      <c r="B307" s="14">
        <f>B299</f>
        <v>1</v>
      </c>
      <c r="C307" s="10" t="s">
        <v>25</v>
      </c>
      <c r="D307" s="12" t="s">
        <v>24</v>
      </c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6"/>
      <c r="B310" s="18"/>
      <c r="C310" s="8"/>
      <c r="D310" s="19" t="s">
        <v>39</v>
      </c>
      <c r="E310" s="9"/>
      <c r="F310" s="21">
        <f>SUM(F307:F309)</f>
        <v>0</v>
      </c>
      <c r="G310" s="21">
        <f t="shared" ref="G310" si="208">SUM(G307:G309)</f>
        <v>0</v>
      </c>
      <c r="H310" s="21">
        <f t="shared" ref="H310" si="209">SUM(H307:H309)</f>
        <v>0</v>
      </c>
      <c r="I310" s="21">
        <f t="shared" ref="I310" si="210">SUM(I307:I309)</f>
        <v>0</v>
      </c>
      <c r="J310" s="21">
        <f t="shared" ref="J310" si="211">SUM(J307:J309)</f>
        <v>0</v>
      </c>
      <c r="K310" s="27"/>
      <c r="L310" s="21">
        <f t="shared" ref="L310" ca="1" si="212">SUM(L307:L315)</f>
        <v>0</v>
      </c>
    </row>
    <row r="311" spans="1:12" ht="15" x14ac:dyDescent="0.25">
      <c r="A311" s="28">
        <f>A299</f>
        <v>2</v>
      </c>
      <c r="B311" s="14">
        <f>B299</f>
        <v>1</v>
      </c>
      <c r="C311" s="10" t="s">
        <v>26</v>
      </c>
      <c r="D311" s="7" t="s">
        <v>27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7" t="s">
        <v>28</v>
      </c>
      <c r="E312" s="59" t="s">
        <v>131</v>
      </c>
      <c r="F312" s="51" t="s">
        <v>110</v>
      </c>
      <c r="G312" s="51">
        <v>1.98</v>
      </c>
      <c r="H312" s="51">
        <v>5.97</v>
      </c>
      <c r="I312" s="51">
        <v>11.18</v>
      </c>
      <c r="J312" s="51">
        <v>115.09</v>
      </c>
      <c r="K312" s="52">
        <v>82</v>
      </c>
      <c r="L312" s="51"/>
    </row>
    <row r="313" spans="1:12" ht="30" x14ac:dyDescent="0.25">
      <c r="A313" s="25"/>
      <c r="B313" s="16"/>
      <c r="C313" s="11"/>
      <c r="D313" s="7" t="s">
        <v>29</v>
      </c>
      <c r="E313" s="59" t="s">
        <v>132</v>
      </c>
      <c r="F313" s="60" t="s">
        <v>114</v>
      </c>
      <c r="G313" s="75">
        <v>14.36</v>
      </c>
      <c r="H313" s="75">
        <v>7.6</v>
      </c>
      <c r="I313" s="76">
        <v>40.03</v>
      </c>
      <c r="J313" s="60">
        <v>286.10000000000002</v>
      </c>
      <c r="K313" s="52" t="s">
        <v>65</v>
      </c>
      <c r="L313" s="51">
        <v>50</v>
      </c>
    </row>
    <row r="314" spans="1:12" ht="15" x14ac:dyDescent="0.25">
      <c r="A314" s="25"/>
      <c r="B314" s="16"/>
      <c r="C314" s="11"/>
      <c r="D314" s="7" t="s">
        <v>31</v>
      </c>
      <c r="E314" s="59" t="s">
        <v>69</v>
      </c>
      <c r="F314" s="60">
        <v>200</v>
      </c>
      <c r="G314" s="75">
        <v>0.66</v>
      </c>
      <c r="H314" s="75">
        <v>0.09</v>
      </c>
      <c r="I314" s="76">
        <v>32.01</v>
      </c>
      <c r="J314" s="60">
        <v>132.80000000000001</v>
      </c>
      <c r="K314" s="52">
        <v>343</v>
      </c>
      <c r="L314" s="51"/>
    </row>
    <row r="315" spans="1:12" ht="15" x14ac:dyDescent="0.25">
      <c r="A315" s="25"/>
      <c r="B315" s="16"/>
      <c r="C315" s="11"/>
      <c r="D315" s="7" t="s">
        <v>127</v>
      </c>
      <c r="E315" s="121" t="s">
        <v>80</v>
      </c>
      <c r="F315" s="72" t="s">
        <v>51</v>
      </c>
      <c r="G315" s="75">
        <v>5.37</v>
      </c>
      <c r="H315" s="75">
        <v>6.59</v>
      </c>
      <c r="I315" s="76">
        <v>11.18</v>
      </c>
      <c r="J315" s="60">
        <v>133.57</v>
      </c>
      <c r="K315" s="52" t="s">
        <v>48</v>
      </c>
      <c r="L315" s="51"/>
    </row>
    <row r="316" spans="1:12" ht="15" x14ac:dyDescent="0.25">
      <c r="A316" s="25"/>
      <c r="B316" s="16"/>
      <c r="C316" s="11"/>
      <c r="D316" s="7"/>
      <c r="E316" s="121"/>
      <c r="F316" s="72"/>
      <c r="G316" s="75"/>
      <c r="H316" s="75"/>
      <c r="I316" s="76"/>
      <c r="J316" s="60"/>
      <c r="K316" s="52"/>
      <c r="L316" s="51"/>
    </row>
    <row r="317" spans="1:12" ht="15" x14ac:dyDescent="0.25">
      <c r="A317" s="25"/>
      <c r="B317" s="16"/>
      <c r="C317" s="11"/>
      <c r="D317" s="7"/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6"/>
      <c r="B320" s="18"/>
      <c r="C320" s="8"/>
      <c r="D320" s="19" t="s">
        <v>39</v>
      </c>
      <c r="E320" s="9"/>
      <c r="F320" s="21">
        <v>617</v>
      </c>
      <c r="G320" s="21">
        <f t="shared" ref="G320" si="213">SUM(G311:G319)</f>
        <v>22.37</v>
      </c>
      <c r="H320" s="21">
        <f t="shared" ref="H320" si="214">SUM(H311:H319)</f>
        <v>20.25</v>
      </c>
      <c r="I320" s="21">
        <f t="shared" ref="I320" si="215">SUM(I311:I319)</f>
        <v>94.4</v>
      </c>
      <c r="J320" s="21">
        <f t="shared" ref="J320" si="216">SUM(J311:J319)</f>
        <v>667.56</v>
      </c>
      <c r="K320" s="27"/>
      <c r="L320" s="21">
        <v>50</v>
      </c>
    </row>
    <row r="321" spans="1:12" ht="15" x14ac:dyDescent="0.25">
      <c r="A321" s="28">
        <f>A299</f>
        <v>2</v>
      </c>
      <c r="B321" s="14">
        <f>B299</f>
        <v>1</v>
      </c>
      <c r="C321" s="10" t="s">
        <v>34</v>
      </c>
      <c r="D321" s="12" t="s">
        <v>35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12" t="s">
        <v>31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SUM(F321:F324)</f>
        <v>0</v>
      </c>
      <c r="G325" s="21">
        <f t="shared" ref="G325" si="217">SUM(G321:G324)</f>
        <v>0</v>
      </c>
      <c r="H325" s="21">
        <f t="shared" ref="H325" si="218">SUM(H321:H324)</f>
        <v>0</v>
      </c>
      <c r="I325" s="21">
        <f t="shared" ref="I325" si="219">SUM(I321:I324)</f>
        <v>0</v>
      </c>
      <c r="J325" s="21">
        <f t="shared" ref="J325" si="220">SUM(J321:J324)</f>
        <v>0</v>
      </c>
      <c r="K325" s="27"/>
      <c r="L325" s="21">
        <f t="shared" ref="L325" si="221">SUM(L318:L324)</f>
        <v>50</v>
      </c>
    </row>
    <row r="326" spans="1:12" ht="15" x14ac:dyDescent="0.25">
      <c r="A326" s="28">
        <f>A299</f>
        <v>2</v>
      </c>
      <c r="B326" s="14">
        <f>B299</f>
        <v>1</v>
      </c>
      <c r="C326" s="10" t="s">
        <v>36</v>
      </c>
      <c r="D326" s="7" t="s">
        <v>21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7" t="s">
        <v>30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31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23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6"/>
      <c r="B332" s="18"/>
      <c r="C332" s="8"/>
      <c r="D332" s="19" t="s">
        <v>39</v>
      </c>
      <c r="E332" s="9"/>
      <c r="F332" s="21">
        <f>SUM(F326:F331)</f>
        <v>0</v>
      </c>
      <c r="G332" s="21">
        <f t="shared" ref="G332" si="222">SUM(G326:G331)</f>
        <v>0</v>
      </c>
      <c r="H332" s="21">
        <f t="shared" ref="H332" si="223">SUM(H326:H331)</f>
        <v>0</v>
      </c>
      <c r="I332" s="21">
        <f t="shared" ref="I332" si="224">SUM(I326:I331)</f>
        <v>0</v>
      </c>
      <c r="J332" s="21">
        <f t="shared" ref="J332" si="225">SUM(J326:J331)</f>
        <v>0</v>
      </c>
      <c r="K332" s="27"/>
      <c r="L332" s="21">
        <f t="shared" ref="L332" ca="1" si="226">SUM(L326:L334)</f>
        <v>0</v>
      </c>
    </row>
    <row r="333" spans="1:12" ht="15" x14ac:dyDescent="0.25">
      <c r="A333" s="28">
        <f>A299</f>
        <v>2</v>
      </c>
      <c r="B333" s="14">
        <f>B299</f>
        <v>1</v>
      </c>
      <c r="C333" s="10" t="s">
        <v>37</v>
      </c>
      <c r="D333" s="12" t="s">
        <v>38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12" t="s">
        <v>35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31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24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6"/>
      <c r="B339" s="18"/>
      <c r="C339" s="8"/>
      <c r="D339" s="20" t="s">
        <v>39</v>
      </c>
      <c r="E339" s="9"/>
      <c r="F339" s="21">
        <f>SUM(F333:F338)</f>
        <v>0</v>
      </c>
      <c r="G339" s="21">
        <f t="shared" ref="G339" si="227">SUM(G333:G338)</f>
        <v>0</v>
      </c>
      <c r="H339" s="21">
        <f t="shared" ref="H339" si="228">SUM(H333:H338)</f>
        <v>0</v>
      </c>
      <c r="I339" s="21">
        <f t="shared" ref="I339" si="229">SUM(I333:I338)</f>
        <v>0</v>
      </c>
      <c r="J339" s="21">
        <f t="shared" ref="J339" si="230">SUM(J333:J338)</f>
        <v>0</v>
      </c>
      <c r="K339" s="27"/>
      <c r="L339" s="21">
        <f t="shared" ref="L339" ca="1" si="231">SUM(L333:L341)</f>
        <v>0</v>
      </c>
    </row>
    <row r="340" spans="1:12" ht="15.75" customHeight="1" thickBot="1" x14ac:dyDescent="0.25">
      <c r="A340" s="31">
        <f>A299</f>
        <v>2</v>
      </c>
      <c r="B340" s="32">
        <f>B299</f>
        <v>1</v>
      </c>
      <c r="C340" s="133" t="s">
        <v>4</v>
      </c>
      <c r="D340" s="134"/>
      <c r="E340" s="33"/>
      <c r="F340" s="34">
        <f>F306+F310+F320+F325+F332+F339</f>
        <v>1182</v>
      </c>
      <c r="G340" s="34">
        <f t="shared" ref="G340" si="232">G306+G310+G320+G325+G332+G339</f>
        <v>42.51</v>
      </c>
      <c r="H340" s="34">
        <f t="shared" ref="H340" si="233">H306+H310+H320+H325+H332+H339</f>
        <v>39.06</v>
      </c>
      <c r="I340" s="34">
        <f t="shared" ref="I340" si="234">I306+I310+I320+I325+I332+I339</f>
        <v>173.99</v>
      </c>
      <c r="J340" s="34">
        <f t="shared" ref="J340" si="235">J306+J310+J320+J325+J332+J339</f>
        <v>1226.31</v>
      </c>
      <c r="K340" s="35"/>
      <c r="L340" s="34">
        <v>95</v>
      </c>
    </row>
    <row r="341" spans="1:12" ht="15" x14ac:dyDescent="0.25">
      <c r="A341" s="15">
        <v>2</v>
      </c>
      <c r="B341" s="16">
        <v>2</v>
      </c>
      <c r="C341" s="24" t="s">
        <v>20</v>
      </c>
      <c r="D341" s="5" t="s">
        <v>24</v>
      </c>
      <c r="E341" s="127" t="s">
        <v>92</v>
      </c>
      <c r="F341" s="72">
        <v>100</v>
      </c>
      <c r="G341" s="95">
        <v>0.4</v>
      </c>
      <c r="H341" s="95">
        <v>0.4</v>
      </c>
      <c r="I341" s="112">
        <v>9.8000000000000007</v>
      </c>
      <c r="J341" s="95">
        <v>47</v>
      </c>
      <c r="K341" s="124" t="s">
        <v>68</v>
      </c>
      <c r="L341" s="48"/>
    </row>
    <row r="342" spans="1:12" ht="15" x14ac:dyDescent="0.25">
      <c r="A342" s="15"/>
      <c r="B342" s="16"/>
      <c r="C342" s="11"/>
      <c r="D342" s="6" t="s">
        <v>21</v>
      </c>
      <c r="E342" s="64" t="s">
        <v>97</v>
      </c>
      <c r="F342" s="69" t="s">
        <v>71</v>
      </c>
      <c r="G342" s="70">
        <v>15.95</v>
      </c>
      <c r="H342" s="70">
        <v>19.55</v>
      </c>
      <c r="I342" s="71">
        <v>39.75</v>
      </c>
      <c r="J342" s="70">
        <v>408.42</v>
      </c>
      <c r="K342" s="52">
        <v>265</v>
      </c>
      <c r="L342" s="51">
        <v>66.760000000000005</v>
      </c>
    </row>
    <row r="343" spans="1:12" ht="15" x14ac:dyDescent="0.25">
      <c r="A343" s="15"/>
      <c r="B343" s="16"/>
      <c r="C343" s="11"/>
      <c r="D343" s="7" t="s">
        <v>22</v>
      </c>
      <c r="E343" s="64" t="s">
        <v>98</v>
      </c>
      <c r="F343" s="69" t="s">
        <v>60</v>
      </c>
      <c r="G343" s="70">
        <v>7.0000000000000007E-2</v>
      </c>
      <c r="H343" s="70">
        <v>0.02</v>
      </c>
      <c r="I343" s="71">
        <v>10.01</v>
      </c>
      <c r="J343" s="70">
        <v>40</v>
      </c>
      <c r="K343" s="52">
        <v>376</v>
      </c>
      <c r="L343" s="51"/>
    </row>
    <row r="344" spans="1:12" ht="15" x14ac:dyDescent="0.25">
      <c r="A344" s="15"/>
      <c r="B344" s="16"/>
      <c r="C344" s="11"/>
      <c r="D344" s="7" t="s">
        <v>23</v>
      </c>
      <c r="E344" s="64" t="s">
        <v>61</v>
      </c>
      <c r="F344" s="72">
        <v>20</v>
      </c>
      <c r="G344" s="70">
        <v>1.32</v>
      </c>
      <c r="H344" s="70">
        <v>0.24</v>
      </c>
      <c r="I344" s="71">
        <v>7.92</v>
      </c>
      <c r="J344" s="70">
        <v>39.6</v>
      </c>
      <c r="K344" s="52" t="s">
        <v>48</v>
      </c>
      <c r="L344" s="51"/>
    </row>
    <row r="345" spans="1:12" ht="15.75" thickBot="1" x14ac:dyDescent="0.3">
      <c r="A345" s="15"/>
      <c r="B345" s="16"/>
      <c r="C345" s="11"/>
      <c r="D345" s="7" t="s">
        <v>23</v>
      </c>
      <c r="E345" s="85" t="s">
        <v>55</v>
      </c>
      <c r="F345" s="72">
        <v>25</v>
      </c>
      <c r="G345" s="96">
        <v>1.9</v>
      </c>
      <c r="H345" s="96">
        <v>0.2</v>
      </c>
      <c r="I345" s="113">
        <v>12.3</v>
      </c>
      <c r="J345" s="96">
        <v>58.75</v>
      </c>
      <c r="K345" s="52" t="s">
        <v>48</v>
      </c>
      <c r="L345" s="51"/>
    </row>
    <row r="346" spans="1:12" ht="15" x14ac:dyDescent="0.25">
      <c r="A346" s="1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7"/>
      <c r="B348" s="18"/>
      <c r="C348" s="8"/>
      <c r="D348" s="19" t="s">
        <v>39</v>
      </c>
      <c r="E348" s="9"/>
      <c r="F348" s="21">
        <v>525</v>
      </c>
      <c r="G348" s="21">
        <f t="shared" ref="G348" si="236">SUM(G341:G347)</f>
        <v>19.639999999999997</v>
      </c>
      <c r="H348" s="21">
        <f t="shared" ref="H348" si="237">SUM(H341:H347)</f>
        <v>20.409999999999997</v>
      </c>
      <c r="I348" s="21">
        <f t="shared" ref="I348" si="238">SUM(I341:I347)</f>
        <v>79.779999999999987</v>
      </c>
      <c r="J348" s="21">
        <f t="shared" ref="J348" si="239">SUM(J341:J347)</f>
        <v>593.77</v>
      </c>
      <c r="K348" s="27"/>
      <c r="L348" s="21">
        <f t="shared" si="207"/>
        <v>66.760000000000005</v>
      </c>
    </row>
    <row r="349" spans="1:12" ht="15" x14ac:dyDescent="0.25">
      <c r="A349" s="14">
        <f>A341</f>
        <v>2</v>
      </c>
      <c r="B349" s="14">
        <f>B341</f>
        <v>2</v>
      </c>
      <c r="C349" s="10" t="s">
        <v>25</v>
      </c>
      <c r="D349" s="12" t="s">
        <v>24</v>
      </c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7"/>
      <c r="B352" s="18"/>
      <c r="C352" s="8"/>
      <c r="D352" s="19" t="s">
        <v>39</v>
      </c>
      <c r="E352" s="9"/>
      <c r="F352" s="21">
        <f>SUM(F349:F351)</f>
        <v>0</v>
      </c>
      <c r="G352" s="21">
        <f t="shared" ref="G352" si="240">SUM(G349:G351)</f>
        <v>0</v>
      </c>
      <c r="H352" s="21">
        <f t="shared" ref="H352" si="241">SUM(H349:H351)</f>
        <v>0</v>
      </c>
      <c r="I352" s="21">
        <f t="shared" ref="I352" si="242">SUM(I349:I351)</f>
        <v>0</v>
      </c>
      <c r="J352" s="21">
        <f t="shared" ref="J352" si="243">SUM(J349:J351)</f>
        <v>0</v>
      </c>
      <c r="K352" s="27"/>
      <c r="L352" s="21">
        <f t="shared" ref="L352" ca="1" si="244">SUM(L349:L357)</f>
        <v>0</v>
      </c>
    </row>
    <row r="353" spans="1:12" ht="15" x14ac:dyDescent="0.25">
      <c r="A353" s="14">
        <f>A341</f>
        <v>2</v>
      </c>
      <c r="B353" s="14">
        <f>B341</f>
        <v>2</v>
      </c>
      <c r="C353" s="10" t="s">
        <v>26</v>
      </c>
      <c r="D353" s="7" t="s">
        <v>27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15"/>
      <c r="B354" s="16"/>
      <c r="C354" s="11"/>
      <c r="D354" s="7" t="s">
        <v>28</v>
      </c>
      <c r="E354" s="59" t="s">
        <v>99</v>
      </c>
      <c r="F354" s="128" t="s">
        <v>78</v>
      </c>
      <c r="G354" s="61">
        <v>5.14</v>
      </c>
      <c r="H354" s="61">
        <v>3.2</v>
      </c>
      <c r="I354" s="62">
        <v>16.920000000000002</v>
      </c>
      <c r="J354" s="61">
        <v>128.83600000000001</v>
      </c>
      <c r="K354" s="52">
        <v>97</v>
      </c>
      <c r="L354" s="51">
        <v>50</v>
      </c>
    </row>
    <row r="355" spans="1:12" ht="15" x14ac:dyDescent="0.25">
      <c r="A355" s="15"/>
      <c r="B355" s="16"/>
      <c r="C355" s="11"/>
      <c r="D355" s="7" t="s">
        <v>29</v>
      </c>
      <c r="E355" s="59" t="s">
        <v>133</v>
      </c>
      <c r="F355" s="69" t="s">
        <v>134</v>
      </c>
      <c r="G355" s="61">
        <v>8.81</v>
      </c>
      <c r="H355" s="61">
        <v>7.7</v>
      </c>
      <c r="I355" s="62">
        <v>21.24</v>
      </c>
      <c r="J355" s="61">
        <v>187</v>
      </c>
      <c r="K355" s="52">
        <v>223</v>
      </c>
      <c r="L355" s="51"/>
    </row>
    <row r="356" spans="1:12" ht="15" x14ac:dyDescent="0.25">
      <c r="A356" s="15"/>
      <c r="B356" s="16"/>
      <c r="C356" s="11"/>
      <c r="D356" s="7" t="s">
        <v>31</v>
      </c>
      <c r="E356" s="59" t="s">
        <v>72</v>
      </c>
      <c r="F356" s="60" t="s">
        <v>57</v>
      </c>
      <c r="G356" s="61">
        <v>0.12</v>
      </c>
      <c r="H356" s="61">
        <v>0.02</v>
      </c>
      <c r="I356" s="62">
        <v>13.69</v>
      </c>
      <c r="J356" s="61">
        <v>55.86</v>
      </c>
      <c r="K356" s="52">
        <v>377</v>
      </c>
      <c r="L356" s="51"/>
    </row>
    <row r="357" spans="1:12" ht="15" x14ac:dyDescent="0.25">
      <c r="A357" s="15"/>
      <c r="B357" s="16"/>
      <c r="C357" s="11"/>
      <c r="D357" s="7" t="s">
        <v>23</v>
      </c>
      <c r="E357" s="121" t="s">
        <v>80</v>
      </c>
      <c r="F357" s="72" t="s">
        <v>51</v>
      </c>
      <c r="G357" s="75">
        <v>5.37</v>
      </c>
      <c r="H357" s="75">
        <v>6.59</v>
      </c>
      <c r="I357" s="76">
        <v>11.18</v>
      </c>
      <c r="J357" s="60">
        <v>133.57</v>
      </c>
      <c r="K357" s="52" t="s">
        <v>48</v>
      </c>
      <c r="L357" s="51"/>
    </row>
    <row r="358" spans="1:12" ht="15" x14ac:dyDescent="0.25">
      <c r="A358" s="15"/>
      <c r="B358" s="16"/>
      <c r="C358" s="11"/>
      <c r="D358" s="7"/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/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7"/>
      <c r="B362" s="18"/>
      <c r="C362" s="8"/>
      <c r="D362" s="19" t="s">
        <v>39</v>
      </c>
      <c r="E362" s="9"/>
      <c r="F362" s="21">
        <v>661</v>
      </c>
      <c r="G362" s="21">
        <f t="shared" ref="G362" si="245">SUM(G353:G361)</f>
        <v>19.439999999999998</v>
      </c>
      <c r="H362" s="21">
        <f t="shared" ref="H362" si="246">SUM(H353:H361)</f>
        <v>17.509999999999998</v>
      </c>
      <c r="I362" s="21">
        <f t="shared" ref="I362" si="247">SUM(I353:I361)</f>
        <v>63.029999999999994</v>
      </c>
      <c r="J362" s="21">
        <f t="shared" ref="J362" si="248">SUM(J353:J361)</f>
        <v>505.26600000000002</v>
      </c>
      <c r="K362" s="27"/>
      <c r="L362" s="21">
        <v>50</v>
      </c>
    </row>
    <row r="363" spans="1:12" ht="15" x14ac:dyDescent="0.25">
      <c r="A363" s="14">
        <f>A341</f>
        <v>2</v>
      </c>
      <c r="B363" s="14">
        <f>B341</f>
        <v>2</v>
      </c>
      <c r="C363" s="10" t="s">
        <v>34</v>
      </c>
      <c r="D363" s="12" t="s">
        <v>35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12" t="s">
        <v>31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SUM(F363:F366)</f>
        <v>0</v>
      </c>
      <c r="G367" s="21">
        <f t="shared" ref="G367" si="249">SUM(G363:G366)</f>
        <v>0</v>
      </c>
      <c r="H367" s="21">
        <f t="shared" ref="H367" si="250">SUM(H363:H366)</f>
        <v>0</v>
      </c>
      <c r="I367" s="21">
        <f t="shared" ref="I367" si="251">SUM(I363:I366)</f>
        <v>0</v>
      </c>
      <c r="J367" s="21">
        <f t="shared" ref="J367" si="252">SUM(J363:J366)</f>
        <v>0</v>
      </c>
      <c r="K367" s="27"/>
      <c r="L367" s="21">
        <f t="shared" ref="L367" si="253">SUM(L360:L366)</f>
        <v>50</v>
      </c>
    </row>
    <row r="368" spans="1:12" ht="15" x14ac:dyDescent="0.25">
      <c r="A368" s="14">
        <f>A341</f>
        <v>2</v>
      </c>
      <c r="B368" s="14">
        <f>B341</f>
        <v>2</v>
      </c>
      <c r="C368" s="10" t="s">
        <v>36</v>
      </c>
      <c r="D368" s="7" t="s">
        <v>21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7" t="s">
        <v>30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31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23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7"/>
      <c r="B374" s="18"/>
      <c r="C374" s="8"/>
      <c r="D374" s="19" t="s">
        <v>39</v>
      </c>
      <c r="E374" s="9"/>
      <c r="F374" s="21">
        <f>SUM(F368:F373)</f>
        <v>0</v>
      </c>
      <c r="G374" s="21">
        <f t="shared" ref="G374" si="254">SUM(G368:G373)</f>
        <v>0</v>
      </c>
      <c r="H374" s="21">
        <f t="shared" ref="H374" si="255">SUM(H368:H373)</f>
        <v>0</v>
      </c>
      <c r="I374" s="21">
        <f t="shared" ref="I374" si="256">SUM(I368:I373)</f>
        <v>0</v>
      </c>
      <c r="J374" s="21">
        <f t="shared" ref="J374" si="257">SUM(J368:J373)</f>
        <v>0</v>
      </c>
      <c r="K374" s="27"/>
      <c r="L374" s="21">
        <f t="shared" ref="L374" ca="1" si="258">SUM(L368:L376)</f>
        <v>0</v>
      </c>
    </row>
    <row r="375" spans="1:12" ht="15" x14ac:dyDescent="0.25">
      <c r="A375" s="14">
        <f>A341</f>
        <v>2</v>
      </c>
      <c r="B375" s="14">
        <f>B341</f>
        <v>2</v>
      </c>
      <c r="C375" s="10" t="s">
        <v>37</v>
      </c>
      <c r="D375" s="12" t="s">
        <v>38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12" t="s">
        <v>35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31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24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7"/>
      <c r="B381" s="18"/>
      <c r="C381" s="8"/>
      <c r="D381" s="20" t="s">
        <v>39</v>
      </c>
      <c r="E381" s="9"/>
      <c r="F381" s="21">
        <f>SUM(F375:F380)</f>
        <v>0</v>
      </c>
      <c r="G381" s="21">
        <f t="shared" ref="G381" si="259">SUM(G375:G380)</f>
        <v>0</v>
      </c>
      <c r="H381" s="21">
        <f t="shared" ref="H381" si="260">SUM(H375:H380)</f>
        <v>0</v>
      </c>
      <c r="I381" s="21">
        <f t="shared" ref="I381" si="261">SUM(I375:I380)</f>
        <v>0</v>
      </c>
      <c r="J381" s="21">
        <f t="shared" ref="J381" si="262">SUM(J375:J380)</f>
        <v>0</v>
      </c>
      <c r="K381" s="27"/>
      <c r="L381" s="21">
        <f t="shared" ref="L381" ca="1" si="263">SUM(L375:L383)</f>
        <v>0</v>
      </c>
    </row>
    <row r="382" spans="1:12" ht="15.75" customHeight="1" thickBot="1" x14ac:dyDescent="0.25">
      <c r="A382" s="36">
        <f>A341</f>
        <v>2</v>
      </c>
      <c r="B382" s="36">
        <f>B341</f>
        <v>2</v>
      </c>
      <c r="C382" s="133" t="s">
        <v>4</v>
      </c>
      <c r="D382" s="134"/>
      <c r="E382" s="33"/>
      <c r="F382" s="34">
        <f>F348+F352+F362+F367+F374+F381</f>
        <v>1186</v>
      </c>
      <c r="G382" s="34">
        <f t="shared" ref="G382" si="264">G348+G352+G362+G367+G374+G381</f>
        <v>39.08</v>
      </c>
      <c r="H382" s="34">
        <f t="shared" ref="H382" si="265">H348+H352+H362+H367+H374+H381</f>
        <v>37.919999999999995</v>
      </c>
      <c r="I382" s="34">
        <f t="shared" ref="I382" si="266">I348+I352+I362+I367+I374+I381</f>
        <v>142.80999999999997</v>
      </c>
      <c r="J382" s="34">
        <f t="shared" ref="J382" si="267">J348+J352+J362+J367+J374+J381</f>
        <v>1099.0360000000001</v>
      </c>
      <c r="K382" s="35"/>
      <c r="L382" s="34">
        <v>95</v>
      </c>
    </row>
    <row r="383" spans="1:12" ht="15" x14ac:dyDescent="0.25">
      <c r="A383" s="22">
        <v>2</v>
      </c>
      <c r="B383" s="23">
        <v>3</v>
      </c>
      <c r="C383" s="24" t="s">
        <v>20</v>
      </c>
      <c r="D383" s="5" t="s">
        <v>27</v>
      </c>
      <c r="E383" s="97" t="s">
        <v>135</v>
      </c>
      <c r="F383" s="72">
        <v>60</v>
      </c>
      <c r="G383" s="86">
        <v>0.84</v>
      </c>
      <c r="H383" s="86">
        <v>3.61</v>
      </c>
      <c r="I383" s="87">
        <v>4.96</v>
      </c>
      <c r="J383" s="110">
        <v>55.68</v>
      </c>
      <c r="K383" s="49">
        <v>52</v>
      </c>
      <c r="L383" s="48">
        <v>66.760000000000005</v>
      </c>
    </row>
    <row r="384" spans="1:12" ht="15" x14ac:dyDescent="0.25">
      <c r="A384" s="25"/>
      <c r="B384" s="16"/>
      <c r="C384" s="11"/>
      <c r="D384" s="6" t="s">
        <v>21</v>
      </c>
      <c r="E384" s="126" t="s">
        <v>100</v>
      </c>
      <c r="F384" s="72" t="s">
        <v>56</v>
      </c>
      <c r="G384" s="61">
        <v>9.0500000000000007</v>
      </c>
      <c r="H384" s="61">
        <v>6.09</v>
      </c>
      <c r="I384" s="62">
        <v>3.8</v>
      </c>
      <c r="J384" s="60">
        <v>105</v>
      </c>
      <c r="K384" s="52">
        <v>229</v>
      </c>
      <c r="L384" s="51"/>
    </row>
    <row r="385" spans="1:12" ht="15" x14ac:dyDescent="0.25">
      <c r="A385" s="25"/>
      <c r="B385" s="16"/>
      <c r="C385" s="11"/>
      <c r="D385" s="1" t="s">
        <v>30</v>
      </c>
      <c r="E385" s="132" t="s">
        <v>136</v>
      </c>
      <c r="F385" s="72" t="s">
        <v>89</v>
      </c>
      <c r="G385" s="61">
        <v>3.08</v>
      </c>
      <c r="H385" s="61">
        <v>6.25</v>
      </c>
      <c r="I385" s="62">
        <v>20.47</v>
      </c>
      <c r="J385" s="60">
        <v>150.44999999999999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31</v>
      </c>
      <c r="E386" s="59" t="s">
        <v>73</v>
      </c>
      <c r="F386" s="72">
        <v>200</v>
      </c>
      <c r="G386" s="61">
        <v>0.16</v>
      </c>
      <c r="H386" s="61">
        <v>0.16</v>
      </c>
      <c r="I386" s="62">
        <v>17.899999999999999</v>
      </c>
      <c r="J386" s="60">
        <v>74.599999999999994</v>
      </c>
      <c r="K386" s="52">
        <v>342</v>
      </c>
      <c r="L386" s="51"/>
    </row>
    <row r="387" spans="1:12" ht="15" x14ac:dyDescent="0.25">
      <c r="A387" s="25"/>
      <c r="B387" s="16"/>
      <c r="C387" s="11"/>
      <c r="D387" s="7" t="s">
        <v>23</v>
      </c>
      <c r="E387" s="106" t="s">
        <v>55</v>
      </c>
      <c r="F387" s="109">
        <v>35</v>
      </c>
      <c r="G387" s="107">
        <v>2.6599999999999997</v>
      </c>
      <c r="H387" s="107">
        <v>0.27999999999999997</v>
      </c>
      <c r="I387" s="108">
        <v>17.219999999999995</v>
      </c>
      <c r="J387" s="111">
        <v>82.25</v>
      </c>
      <c r="K387" s="52" t="s">
        <v>48</v>
      </c>
      <c r="L387" s="51"/>
    </row>
    <row r="388" spans="1:12" ht="15.75" thickBot="1" x14ac:dyDescent="0.3">
      <c r="A388" s="25"/>
      <c r="B388" s="16"/>
      <c r="C388" s="11"/>
      <c r="D388" s="6"/>
      <c r="E388" s="77"/>
      <c r="F388" s="78"/>
      <c r="G388" s="88"/>
      <c r="H388" s="88"/>
      <c r="I388" s="88"/>
      <c r="J388" s="78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6"/>
      <c r="B390" s="18"/>
      <c r="C390" s="8"/>
      <c r="D390" s="19" t="s">
        <v>39</v>
      </c>
      <c r="E390" s="9"/>
      <c r="F390" s="21">
        <v>565</v>
      </c>
      <c r="G390" s="21">
        <f t="shared" ref="G390" si="268">SUM(G383:G389)</f>
        <v>15.790000000000001</v>
      </c>
      <c r="H390" s="21">
        <f t="shared" ref="H390" si="269">SUM(H383:H389)</f>
        <v>16.39</v>
      </c>
      <c r="I390" s="21">
        <f t="shared" ref="I390" si="270">SUM(I383:I389)</f>
        <v>64.349999999999994</v>
      </c>
      <c r="J390" s="21">
        <f t="shared" ref="J390" si="271">SUM(J383:J389)</f>
        <v>467.98</v>
      </c>
      <c r="K390" s="27"/>
      <c r="L390" s="21">
        <f t="shared" ref="L390:L432" si="272">SUM(L383:L389)</f>
        <v>66.760000000000005</v>
      </c>
    </row>
    <row r="391" spans="1:12" ht="15" x14ac:dyDescent="0.25">
      <c r="A391" s="28">
        <f>A383</f>
        <v>2</v>
      </c>
      <c r="B391" s="14">
        <f>B383</f>
        <v>3</v>
      </c>
      <c r="C391" s="10" t="s">
        <v>25</v>
      </c>
      <c r="D391" s="12" t="s">
        <v>24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 x14ac:dyDescent="0.2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6"/>
      <c r="B394" s="18"/>
      <c r="C394" s="8"/>
      <c r="D394" s="19" t="s">
        <v>39</v>
      </c>
      <c r="E394" s="9"/>
      <c r="F394" s="21">
        <f>SUM(F391:F393)</f>
        <v>0</v>
      </c>
      <c r="G394" s="21">
        <f t="shared" ref="G394" si="273">SUM(G391:G393)</f>
        <v>0</v>
      </c>
      <c r="H394" s="21">
        <f t="shared" ref="H394" si="274">SUM(H391:H393)</f>
        <v>0</v>
      </c>
      <c r="I394" s="21">
        <f t="shared" ref="I394" si="275">SUM(I391:I393)</f>
        <v>0</v>
      </c>
      <c r="J394" s="21">
        <f t="shared" ref="J394" si="276">SUM(J391:J393)</f>
        <v>0</v>
      </c>
      <c r="K394" s="27"/>
      <c r="L394" s="21">
        <f t="shared" ref="L394" ca="1" si="277">SUM(L391:L399)</f>
        <v>0</v>
      </c>
    </row>
    <row r="395" spans="1:12" ht="15" x14ac:dyDescent="0.25">
      <c r="A395" s="28">
        <f>A383</f>
        <v>2</v>
      </c>
      <c r="B395" s="14">
        <f>B383</f>
        <v>3</v>
      </c>
      <c r="C395" s="10" t="s">
        <v>26</v>
      </c>
      <c r="D395" s="7" t="s">
        <v>27</v>
      </c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5"/>
      <c r="B396" s="16"/>
      <c r="C396" s="11"/>
      <c r="D396" s="7" t="s">
        <v>28</v>
      </c>
      <c r="E396" s="59" t="s">
        <v>137</v>
      </c>
      <c r="F396" s="72" t="s">
        <v>78</v>
      </c>
      <c r="G396" s="60">
        <v>7.83</v>
      </c>
      <c r="H396" s="60">
        <v>7.13</v>
      </c>
      <c r="I396" s="114">
        <v>16.57</v>
      </c>
      <c r="J396" s="60">
        <v>174.45</v>
      </c>
      <c r="K396" s="52">
        <v>119</v>
      </c>
      <c r="L396" s="51">
        <v>50</v>
      </c>
    </row>
    <row r="397" spans="1:12" ht="15" x14ac:dyDescent="0.25">
      <c r="A397" s="25"/>
      <c r="B397" s="16"/>
      <c r="C397" s="11"/>
      <c r="D397" s="7" t="s">
        <v>29</v>
      </c>
      <c r="E397" s="59" t="s">
        <v>138</v>
      </c>
      <c r="F397" s="72" t="s">
        <v>139</v>
      </c>
      <c r="G397" s="60">
        <v>6.56</v>
      </c>
      <c r="H397" s="60">
        <v>5.48</v>
      </c>
      <c r="I397" s="114">
        <v>47.42</v>
      </c>
      <c r="J397" s="60">
        <v>263</v>
      </c>
      <c r="K397" s="52">
        <v>656</v>
      </c>
      <c r="L397" s="51"/>
    </row>
    <row r="398" spans="1:12" ht="15" x14ac:dyDescent="0.25">
      <c r="A398" s="25"/>
      <c r="B398" s="16"/>
      <c r="C398" s="11"/>
      <c r="D398" s="7" t="s">
        <v>22</v>
      </c>
      <c r="E398" s="59" t="s">
        <v>98</v>
      </c>
      <c r="F398" s="60">
        <v>19</v>
      </c>
      <c r="G398" s="60">
        <v>7.0000000000000007E-2</v>
      </c>
      <c r="H398" s="107">
        <v>0.02</v>
      </c>
      <c r="I398" s="114">
        <v>9.52</v>
      </c>
      <c r="J398" s="60">
        <v>38.1</v>
      </c>
      <c r="K398" s="52">
        <v>376</v>
      </c>
      <c r="L398" s="51"/>
    </row>
    <row r="399" spans="1:12" ht="15" x14ac:dyDescent="0.25">
      <c r="A399" s="25"/>
      <c r="B399" s="16"/>
      <c r="C399" s="11"/>
      <c r="D399" s="7" t="s">
        <v>23</v>
      </c>
      <c r="E399" s="59" t="s">
        <v>59</v>
      </c>
      <c r="F399" s="60" t="s">
        <v>51</v>
      </c>
      <c r="G399" s="60">
        <v>5</v>
      </c>
      <c r="H399" s="60">
        <v>6</v>
      </c>
      <c r="I399" s="114">
        <v>11</v>
      </c>
      <c r="J399" s="60">
        <v>133</v>
      </c>
      <c r="K399" s="52" t="s">
        <v>48</v>
      </c>
      <c r="L399" s="51"/>
    </row>
    <row r="400" spans="1:12" ht="15" x14ac:dyDescent="0.25">
      <c r="A400" s="25"/>
      <c r="B400" s="16"/>
      <c r="C400" s="11"/>
      <c r="D400" s="7"/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/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6"/>
      <c r="B404" s="18"/>
      <c r="C404" s="8"/>
      <c r="D404" s="19" t="s">
        <v>39</v>
      </c>
      <c r="E404" s="9"/>
      <c r="F404" s="21">
        <v>685</v>
      </c>
      <c r="G404" s="21">
        <f t="shared" ref="G404" si="278">SUM(G395:G403)</f>
        <v>19.46</v>
      </c>
      <c r="H404" s="21">
        <v>26.57</v>
      </c>
      <c r="I404" s="21">
        <f t="shared" ref="I404" si="279">SUM(I395:I403)</f>
        <v>84.51</v>
      </c>
      <c r="J404" s="21">
        <f t="shared" ref="J404" si="280">SUM(J395:J403)</f>
        <v>608.54999999999995</v>
      </c>
      <c r="K404" s="27"/>
      <c r="L404" s="21">
        <v>50</v>
      </c>
    </row>
    <row r="405" spans="1:12" ht="15" x14ac:dyDescent="0.25">
      <c r="A405" s="28">
        <f>A383</f>
        <v>2</v>
      </c>
      <c r="B405" s="14">
        <f>B383</f>
        <v>3</v>
      </c>
      <c r="C405" s="10" t="s">
        <v>34</v>
      </c>
      <c r="D405" s="12" t="s">
        <v>35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12" t="s">
        <v>31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6"/>
      <c r="B409" s="18"/>
      <c r="C409" s="8"/>
      <c r="D409" s="19" t="s">
        <v>39</v>
      </c>
      <c r="E409" s="9"/>
      <c r="F409" s="21">
        <f>SUM(F405:F408)</f>
        <v>0</v>
      </c>
      <c r="G409" s="21">
        <f t="shared" ref="G409" si="281">SUM(G405:G408)</f>
        <v>0</v>
      </c>
      <c r="H409" s="21">
        <f t="shared" ref="H409" si="282">SUM(H405:H408)</f>
        <v>0</v>
      </c>
      <c r="I409" s="21">
        <f t="shared" ref="I409" si="283">SUM(I405:I408)</f>
        <v>0</v>
      </c>
      <c r="J409" s="21">
        <f t="shared" ref="J409" si="284">SUM(J405:J408)</f>
        <v>0</v>
      </c>
      <c r="K409" s="27"/>
      <c r="L409" s="21">
        <f t="shared" ref="L409" si="285">SUM(L402:L408)</f>
        <v>50</v>
      </c>
    </row>
    <row r="410" spans="1:12" ht="15" x14ac:dyDescent="0.25">
      <c r="A410" s="28">
        <f>A383</f>
        <v>2</v>
      </c>
      <c r="B410" s="14">
        <f>B383</f>
        <v>3</v>
      </c>
      <c r="C410" s="10" t="s">
        <v>36</v>
      </c>
      <c r="D410" s="7" t="s">
        <v>21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7" t="s">
        <v>30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23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6"/>
      <c r="B416" s="18"/>
      <c r="C416" s="8"/>
      <c r="D416" s="19" t="s">
        <v>39</v>
      </c>
      <c r="E416" s="9"/>
      <c r="F416" s="21">
        <f>SUM(F410:F415)</f>
        <v>0</v>
      </c>
      <c r="G416" s="21">
        <f t="shared" ref="G416" si="286">SUM(G410:G415)</f>
        <v>0</v>
      </c>
      <c r="H416" s="21">
        <f t="shared" ref="H416" si="287">SUM(H410:H415)</f>
        <v>0</v>
      </c>
      <c r="I416" s="21">
        <f t="shared" ref="I416" si="288">SUM(I410:I415)</f>
        <v>0</v>
      </c>
      <c r="J416" s="21">
        <f t="shared" ref="J416" si="289">SUM(J410:J415)</f>
        <v>0</v>
      </c>
      <c r="K416" s="27"/>
      <c r="L416" s="21">
        <f t="shared" ref="L416" ca="1" si="290">SUM(L410:L418)</f>
        <v>0</v>
      </c>
    </row>
    <row r="417" spans="1:12" ht="15" x14ac:dyDescent="0.25">
      <c r="A417" s="28">
        <f>A383</f>
        <v>2</v>
      </c>
      <c r="B417" s="14">
        <f>B383</f>
        <v>3</v>
      </c>
      <c r="C417" s="10" t="s">
        <v>37</v>
      </c>
      <c r="D417" s="12" t="s">
        <v>38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12" t="s">
        <v>35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31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24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6"/>
      <c r="B423" s="18"/>
      <c r="C423" s="8"/>
      <c r="D423" s="20" t="s">
        <v>39</v>
      </c>
      <c r="E423" s="9"/>
      <c r="F423" s="21">
        <f>SUM(F417:F422)</f>
        <v>0</v>
      </c>
      <c r="G423" s="21">
        <f t="shared" ref="G423" si="291">SUM(G417:G422)</f>
        <v>0</v>
      </c>
      <c r="H423" s="21">
        <f t="shared" ref="H423" si="292">SUM(H417:H422)</f>
        <v>0</v>
      </c>
      <c r="I423" s="21">
        <f t="shared" ref="I423" si="293">SUM(I417:I422)</f>
        <v>0</v>
      </c>
      <c r="J423" s="21">
        <f t="shared" ref="J423" si="294">SUM(J417:J422)</f>
        <v>0</v>
      </c>
      <c r="K423" s="27"/>
      <c r="L423" s="21">
        <f t="shared" ref="L423" ca="1" si="295">SUM(L417:L425)</f>
        <v>0</v>
      </c>
    </row>
    <row r="424" spans="1:12" ht="15.75" customHeight="1" thickBot="1" x14ac:dyDescent="0.25">
      <c r="A424" s="31">
        <f>A383</f>
        <v>2</v>
      </c>
      <c r="B424" s="32">
        <f>B383</f>
        <v>3</v>
      </c>
      <c r="C424" s="133" t="s">
        <v>4</v>
      </c>
      <c r="D424" s="134"/>
      <c r="E424" s="33"/>
      <c r="F424" s="34">
        <f>F390+F394+F404+F409+F416+F423</f>
        <v>1250</v>
      </c>
      <c r="G424" s="34">
        <f t="shared" ref="G424" si="296">G390+G394+G404+G409+G416+G423</f>
        <v>35.25</v>
      </c>
      <c r="H424" s="34">
        <f t="shared" ref="H424" si="297">H390+H394+H404+H409+H416+H423</f>
        <v>42.96</v>
      </c>
      <c r="I424" s="34">
        <f t="shared" ref="I424" si="298">I390+I394+I404+I409+I416+I423</f>
        <v>148.86000000000001</v>
      </c>
      <c r="J424" s="34">
        <f t="shared" ref="J424" si="299">J390+J394+J404+J409+J416+J423</f>
        <v>1076.53</v>
      </c>
      <c r="K424" s="35"/>
      <c r="L424" s="34">
        <v>95</v>
      </c>
    </row>
    <row r="425" spans="1:12" ht="30" x14ac:dyDescent="0.25">
      <c r="A425" s="22">
        <v>2</v>
      </c>
      <c r="B425" s="23">
        <v>4</v>
      </c>
      <c r="C425" s="24" t="s">
        <v>20</v>
      </c>
      <c r="D425" s="5" t="s">
        <v>21</v>
      </c>
      <c r="E425" s="59" t="s">
        <v>101</v>
      </c>
      <c r="F425" s="72" t="s">
        <v>74</v>
      </c>
      <c r="G425" s="61">
        <v>3.17</v>
      </c>
      <c r="H425" s="61">
        <v>5.19</v>
      </c>
      <c r="I425" s="62">
        <v>9.85</v>
      </c>
      <c r="J425" s="61">
        <v>118.01</v>
      </c>
      <c r="K425" s="49" t="s">
        <v>65</v>
      </c>
      <c r="L425" s="48">
        <v>66.760000000000005</v>
      </c>
    </row>
    <row r="426" spans="1:12" ht="15" x14ac:dyDescent="0.25">
      <c r="A426" s="25"/>
      <c r="B426" s="16"/>
      <c r="C426" s="11"/>
      <c r="D426" s="6" t="s">
        <v>30</v>
      </c>
      <c r="E426" s="59" t="s">
        <v>102</v>
      </c>
      <c r="F426" s="69" t="s">
        <v>95</v>
      </c>
      <c r="G426" s="61">
        <v>6.64</v>
      </c>
      <c r="H426" s="61">
        <v>7.6</v>
      </c>
      <c r="I426" s="62">
        <v>31.78</v>
      </c>
      <c r="J426" s="61">
        <v>221.94</v>
      </c>
      <c r="K426" s="52">
        <v>203</v>
      </c>
      <c r="L426" s="51"/>
    </row>
    <row r="427" spans="1:12" ht="15" x14ac:dyDescent="0.25">
      <c r="A427" s="25"/>
      <c r="B427" s="16"/>
      <c r="C427" s="11"/>
      <c r="D427" s="7" t="s">
        <v>22</v>
      </c>
      <c r="E427" s="59" t="s">
        <v>103</v>
      </c>
      <c r="F427" s="72">
        <v>200</v>
      </c>
      <c r="G427" s="61">
        <v>4.08</v>
      </c>
      <c r="H427" s="61">
        <v>3.54</v>
      </c>
      <c r="I427" s="62">
        <v>7.6</v>
      </c>
      <c r="J427" s="61">
        <v>78.69</v>
      </c>
      <c r="K427" s="52">
        <v>382</v>
      </c>
      <c r="L427" s="51"/>
    </row>
    <row r="428" spans="1:12" ht="15.75" thickBot="1" x14ac:dyDescent="0.3">
      <c r="A428" s="25"/>
      <c r="B428" s="16"/>
      <c r="C428" s="11"/>
      <c r="D428" s="7" t="s">
        <v>23</v>
      </c>
      <c r="E428" s="77" t="s">
        <v>55</v>
      </c>
      <c r="F428" s="72">
        <v>30</v>
      </c>
      <c r="G428" s="88">
        <v>2.2799999999999998</v>
      </c>
      <c r="H428" s="88">
        <v>0.24</v>
      </c>
      <c r="I428" s="89">
        <v>14.76</v>
      </c>
      <c r="J428" s="88">
        <v>70.5</v>
      </c>
      <c r="K428" s="52" t="s">
        <v>48</v>
      </c>
      <c r="L428" s="51"/>
    </row>
    <row r="429" spans="1:12" ht="15" x14ac:dyDescent="0.25">
      <c r="A429" s="25"/>
      <c r="B429" s="16"/>
      <c r="C429" s="11"/>
      <c r="D429" s="7"/>
      <c r="E429" s="97"/>
      <c r="F429" s="110"/>
      <c r="G429" s="86"/>
      <c r="H429" s="86"/>
      <c r="I429" s="87"/>
      <c r="J429" s="86"/>
      <c r="K429" s="52"/>
      <c r="L429" s="51"/>
    </row>
    <row r="430" spans="1:12" ht="15" x14ac:dyDescent="0.25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6"/>
      <c r="B432" s="18"/>
      <c r="C432" s="8"/>
      <c r="D432" s="19" t="s">
        <v>39</v>
      </c>
      <c r="E432" s="9"/>
      <c r="F432" s="21">
        <v>525</v>
      </c>
      <c r="G432" s="21">
        <f t="shared" ref="G432" si="300">SUM(G425:G431)</f>
        <v>16.169999999999998</v>
      </c>
      <c r="H432" s="21">
        <f t="shared" ref="H432" si="301">SUM(H425:H431)</f>
        <v>16.569999999999997</v>
      </c>
      <c r="I432" s="21">
        <f t="shared" ref="I432" si="302">SUM(I425:I431)</f>
        <v>63.99</v>
      </c>
      <c r="J432" s="21">
        <f t="shared" ref="J432" si="303">SUM(J425:J431)</f>
        <v>489.14</v>
      </c>
      <c r="K432" s="27"/>
      <c r="L432" s="21">
        <f t="shared" si="272"/>
        <v>66.760000000000005</v>
      </c>
    </row>
    <row r="433" spans="1:12" ht="15" x14ac:dyDescent="0.25">
      <c r="A433" s="28">
        <f>A425</f>
        <v>2</v>
      </c>
      <c r="B433" s="14">
        <f>B425</f>
        <v>4</v>
      </c>
      <c r="C433" s="10" t="s">
        <v>25</v>
      </c>
      <c r="D433" s="12" t="s">
        <v>24</v>
      </c>
      <c r="E433" s="50"/>
      <c r="F433" s="51"/>
      <c r="G433" s="51"/>
      <c r="H433" s="51"/>
      <c r="I433" s="51"/>
      <c r="J433" s="51"/>
      <c r="K433" s="52"/>
      <c r="L433" s="51"/>
    </row>
    <row r="434" spans="1:12" ht="15" x14ac:dyDescent="0.25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6"/>
      <c r="B436" s="18"/>
      <c r="C436" s="8"/>
      <c r="D436" s="19" t="s">
        <v>39</v>
      </c>
      <c r="E436" s="9"/>
      <c r="F436" s="21">
        <f>SUM(F433:F435)</f>
        <v>0</v>
      </c>
      <c r="G436" s="21">
        <f t="shared" ref="G436" si="304">SUM(G433:G435)</f>
        <v>0</v>
      </c>
      <c r="H436" s="21">
        <f t="shared" ref="H436" si="305">SUM(H433:H435)</f>
        <v>0</v>
      </c>
      <c r="I436" s="21">
        <f t="shared" ref="I436" si="306">SUM(I433:I435)</f>
        <v>0</v>
      </c>
      <c r="J436" s="21">
        <f t="shared" ref="J436" si="307">SUM(J433:J435)</f>
        <v>0</v>
      </c>
      <c r="K436" s="27"/>
      <c r="L436" s="21"/>
    </row>
    <row r="437" spans="1:12" ht="15" x14ac:dyDescent="0.25">
      <c r="A437" s="28">
        <f>A425</f>
        <v>2</v>
      </c>
      <c r="B437" s="14">
        <f>B425</f>
        <v>4</v>
      </c>
      <c r="C437" s="10" t="s">
        <v>26</v>
      </c>
      <c r="D437" s="7" t="s">
        <v>27</v>
      </c>
      <c r="E437" s="50"/>
      <c r="F437" s="51"/>
      <c r="G437" s="51"/>
      <c r="H437" s="51"/>
      <c r="I437" s="51"/>
      <c r="J437" s="51"/>
      <c r="K437" s="52"/>
      <c r="L437" s="51"/>
    </row>
    <row r="438" spans="1:12" ht="30" x14ac:dyDescent="0.25">
      <c r="A438" s="25"/>
      <c r="B438" s="16"/>
      <c r="C438" s="11"/>
      <c r="D438" s="7" t="s">
        <v>28</v>
      </c>
      <c r="E438" s="59" t="s">
        <v>104</v>
      </c>
      <c r="F438" s="72" t="s">
        <v>70</v>
      </c>
      <c r="G438" s="75">
        <v>3.13</v>
      </c>
      <c r="H438" s="75">
        <v>7.36</v>
      </c>
      <c r="I438" s="76">
        <v>10.199999999999999</v>
      </c>
      <c r="J438" s="75">
        <v>127.19</v>
      </c>
      <c r="K438" s="52">
        <v>99</v>
      </c>
      <c r="L438" s="51">
        <v>50</v>
      </c>
    </row>
    <row r="439" spans="1:12" ht="15" x14ac:dyDescent="0.25">
      <c r="A439" s="25"/>
      <c r="B439" s="16"/>
      <c r="C439" s="11"/>
      <c r="D439" s="7" t="s">
        <v>29</v>
      </c>
      <c r="E439" s="64" t="s">
        <v>140</v>
      </c>
      <c r="F439" s="72">
        <v>150</v>
      </c>
      <c r="G439" s="75">
        <v>15.14</v>
      </c>
      <c r="H439" s="75">
        <v>16.899999999999999</v>
      </c>
      <c r="I439" s="76">
        <v>2.69</v>
      </c>
      <c r="J439" s="75">
        <v>223.58</v>
      </c>
      <c r="K439" s="52">
        <v>210</v>
      </c>
      <c r="L439" s="51"/>
    </row>
    <row r="440" spans="1:12" ht="15" x14ac:dyDescent="0.25">
      <c r="A440" s="25"/>
      <c r="B440" s="16"/>
      <c r="C440" s="11"/>
      <c r="D440" s="7" t="s">
        <v>22</v>
      </c>
      <c r="E440" s="59" t="s">
        <v>75</v>
      </c>
      <c r="F440" s="60" t="s">
        <v>57</v>
      </c>
      <c r="G440" s="75">
        <v>0.12</v>
      </c>
      <c r="H440" s="75">
        <v>0.02</v>
      </c>
      <c r="I440" s="76">
        <v>13.69</v>
      </c>
      <c r="J440" s="75">
        <v>55.86</v>
      </c>
      <c r="K440" s="52">
        <v>377</v>
      </c>
      <c r="L440" s="51"/>
    </row>
    <row r="441" spans="1:12" ht="15" x14ac:dyDescent="0.25">
      <c r="A441" s="25"/>
      <c r="B441" s="16"/>
      <c r="C441" s="11"/>
      <c r="D441" s="7" t="s">
        <v>127</v>
      </c>
      <c r="E441" s="59" t="s">
        <v>59</v>
      </c>
      <c r="F441" s="60" t="s">
        <v>51</v>
      </c>
      <c r="G441" s="75">
        <v>5.37</v>
      </c>
      <c r="H441" s="75">
        <v>6.59</v>
      </c>
      <c r="I441" s="76">
        <v>11.18</v>
      </c>
      <c r="J441" s="75">
        <v>133.57</v>
      </c>
      <c r="K441" s="52" t="s">
        <v>48</v>
      </c>
      <c r="L441" s="51"/>
    </row>
    <row r="442" spans="1:12" ht="15" x14ac:dyDescent="0.25">
      <c r="A442" s="25"/>
      <c r="B442" s="16"/>
      <c r="C442" s="11"/>
      <c r="D442" s="7"/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/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6"/>
      <c r="B446" s="18"/>
      <c r="C446" s="8"/>
      <c r="D446" s="19" t="s">
        <v>39</v>
      </c>
      <c r="E446" s="9"/>
      <c r="F446" s="21">
        <v>636</v>
      </c>
      <c r="G446" s="21">
        <f t="shared" ref="G446" si="308">SUM(G437:G445)</f>
        <v>23.76</v>
      </c>
      <c r="H446" s="21">
        <f t="shared" ref="H446" si="309">SUM(H437:H445)</f>
        <v>30.869999999999997</v>
      </c>
      <c r="I446" s="21">
        <f t="shared" ref="I446" si="310">SUM(I437:I445)</f>
        <v>37.76</v>
      </c>
      <c r="J446" s="21">
        <f t="shared" ref="J446" si="311">SUM(J437:J445)</f>
        <v>540.20000000000005</v>
      </c>
      <c r="K446" s="27"/>
      <c r="L446" s="21">
        <v>50</v>
      </c>
    </row>
    <row r="447" spans="1:12" ht="15" x14ac:dyDescent="0.25">
      <c r="A447" s="28">
        <f>A425</f>
        <v>2</v>
      </c>
      <c r="B447" s="14">
        <f>B425</f>
        <v>4</v>
      </c>
      <c r="C447" s="10" t="s">
        <v>34</v>
      </c>
      <c r="D447" s="12" t="s">
        <v>35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12" t="s">
        <v>31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6"/>
      <c r="B451" s="18"/>
      <c r="C451" s="8"/>
      <c r="D451" s="19" t="s">
        <v>39</v>
      </c>
      <c r="E451" s="9"/>
      <c r="F451" s="21">
        <f>SUM(F447:F450)</f>
        <v>0</v>
      </c>
      <c r="G451" s="21">
        <f t="shared" ref="G451" si="312">SUM(G447:G450)</f>
        <v>0</v>
      </c>
      <c r="H451" s="21">
        <f t="shared" ref="H451" si="313">SUM(H447:H450)</f>
        <v>0</v>
      </c>
      <c r="I451" s="21">
        <f t="shared" ref="I451" si="314">SUM(I447:I450)</f>
        <v>0</v>
      </c>
      <c r="J451" s="21">
        <f t="shared" ref="J451" si="315">SUM(J447:J450)</f>
        <v>0</v>
      </c>
      <c r="K451" s="27"/>
      <c r="L451" s="21">
        <f t="shared" ref="L451" si="316">SUM(L444:L450)</f>
        <v>50</v>
      </c>
    </row>
    <row r="452" spans="1:12" ht="15" x14ac:dyDescent="0.25">
      <c r="A452" s="28">
        <f>A425</f>
        <v>2</v>
      </c>
      <c r="B452" s="14">
        <f>B425</f>
        <v>4</v>
      </c>
      <c r="C452" s="10" t="s">
        <v>36</v>
      </c>
      <c r="D452" s="7" t="s">
        <v>21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7" t="s">
        <v>30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23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6"/>
      <c r="B458" s="18"/>
      <c r="C458" s="8"/>
      <c r="D458" s="19" t="s">
        <v>39</v>
      </c>
      <c r="E458" s="9"/>
      <c r="F458" s="21">
        <f>SUM(F452:F457)</f>
        <v>0</v>
      </c>
      <c r="G458" s="21">
        <f t="shared" ref="G458" si="317">SUM(G452:G457)</f>
        <v>0</v>
      </c>
      <c r="H458" s="21">
        <f t="shared" ref="H458" si="318">SUM(H452:H457)</f>
        <v>0</v>
      </c>
      <c r="I458" s="21">
        <f t="shared" ref="I458" si="319">SUM(I452:I457)</f>
        <v>0</v>
      </c>
      <c r="J458" s="21">
        <f t="shared" ref="J458" si="320">SUM(J452:J457)</f>
        <v>0</v>
      </c>
      <c r="K458" s="27"/>
      <c r="L458" s="21">
        <f t="shared" ref="L458" ca="1" si="321">SUM(L452:L460)</f>
        <v>0</v>
      </c>
    </row>
    <row r="459" spans="1:12" ht="15" x14ac:dyDescent="0.25">
      <c r="A459" s="28">
        <f>A425</f>
        <v>2</v>
      </c>
      <c r="B459" s="14">
        <f>B425</f>
        <v>4</v>
      </c>
      <c r="C459" s="10" t="s">
        <v>37</v>
      </c>
      <c r="D459" s="12" t="s">
        <v>38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12" t="s">
        <v>35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31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24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6"/>
      <c r="B465" s="18"/>
      <c r="C465" s="8"/>
      <c r="D465" s="20" t="s">
        <v>39</v>
      </c>
      <c r="E465" s="9"/>
      <c r="F465" s="21">
        <f>SUM(F459:F464)</f>
        <v>0</v>
      </c>
      <c r="G465" s="21">
        <f t="shared" ref="G465" si="322">SUM(G459:G464)</f>
        <v>0</v>
      </c>
      <c r="H465" s="21">
        <f t="shared" ref="H465" si="323">SUM(H459:H464)</f>
        <v>0</v>
      </c>
      <c r="I465" s="21">
        <f t="shared" ref="I465" si="324">SUM(I459:I464)</f>
        <v>0</v>
      </c>
      <c r="J465" s="21">
        <f t="shared" ref="J465" si="325">SUM(J459:J464)</f>
        <v>0</v>
      </c>
      <c r="K465" s="27"/>
      <c r="L465" s="21">
        <f t="shared" ref="L465" ca="1" si="326">SUM(L459:L467)</f>
        <v>0</v>
      </c>
    </row>
    <row r="466" spans="1:12" ht="15.75" customHeight="1" thickBot="1" x14ac:dyDescent="0.25">
      <c r="A466" s="31">
        <f>A425</f>
        <v>2</v>
      </c>
      <c r="B466" s="32">
        <f>B425</f>
        <v>4</v>
      </c>
      <c r="C466" s="133" t="s">
        <v>4</v>
      </c>
      <c r="D466" s="134"/>
      <c r="E466" s="33"/>
      <c r="F466" s="34">
        <f>F432+F436+F446+F451+F458+F465</f>
        <v>1161</v>
      </c>
      <c r="G466" s="34">
        <f t="shared" ref="G466" si="327">G432+G436+G446+G451+G458+G465</f>
        <v>39.93</v>
      </c>
      <c r="H466" s="34">
        <f t="shared" ref="H466" si="328">H432+H436+H446+H451+H458+H465</f>
        <v>47.44</v>
      </c>
      <c r="I466" s="34">
        <f t="shared" ref="I466" si="329">I432+I436+I446+I451+I458+I465</f>
        <v>101.75</v>
      </c>
      <c r="J466" s="34">
        <f t="shared" ref="J466" si="330">J432+J436+J446+J451+J458+J465</f>
        <v>1029.3400000000001</v>
      </c>
      <c r="K466" s="35"/>
      <c r="L466" s="34">
        <v>95</v>
      </c>
    </row>
    <row r="467" spans="1:12" ht="15" x14ac:dyDescent="0.25">
      <c r="A467" s="22">
        <v>2</v>
      </c>
      <c r="B467" s="23">
        <v>5</v>
      </c>
      <c r="C467" s="24" t="s">
        <v>20</v>
      </c>
      <c r="D467" s="5" t="s">
        <v>24</v>
      </c>
      <c r="E467" s="97" t="s">
        <v>92</v>
      </c>
      <c r="F467" s="72">
        <v>100</v>
      </c>
      <c r="G467" s="86">
        <v>0.4</v>
      </c>
      <c r="H467" s="86">
        <v>0.4</v>
      </c>
      <c r="I467" s="87">
        <v>9.8000000000000007</v>
      </c>
      <c r="J467" s="86">
        <v>47</v>
      </c>
      <c r="K467" s="115" t="s">
        <v>68</v>
      </c>
      <c r="L467" s="48">
        <v>66.760000000000005</v>
      </c>
    </row>
    <row r="468" spans="1:12" ht="15" x14ac:dyDescent="0.25">
      <c r="A468" s="25"/>
      <c r="B468" s="16"/>
      <c r="C468" s="11"/>
      <c r="D468" s="6" t="s">
        <v>21</v>
      </c>
      <c r="E468" s="59" t="s">
        <v>105</v>
      </c>
      <c r="F468" s="120" t="s">
        <v>71</v>
      </c>
      <c r="G468" s="61">
        <v>12.48</v>
      </c>
      <c r="H468" s="61">
        <v>15.68</v>
      </c>
      <c r="I468" s="62">
        <v>19.34</v>
      </c>
      <c r="J468" s="61">
        <v>271.5</v>
      </c>
      <c r="K468" s="116">
        <v>143</v>
      </c>
      <c r="L468" s="51"/>
    </row>
    <row r="469" spans="1:12" ht="15" x14ac:dyDescent="0.25">
      <c r="A469" s="25"/>
      <c r="B469" s="16"/>
      <c r="C469" s="11"/>
      <c r="D469" s="7" t="s">
        <v>31</v>
      </c>
      <c r="E469" s="59" t="s">
        <v>106</v>
      </c>
      <c r="F469" s="72">
        <v>200</v>
      </c>
      <c r="G469" s="61">
        <v>0.66</v>
      </c>
      <c r="H469" s="61">
        <v>0.09</v>
      </c>
      <c r="I469" s="62">
        <v>22.03</v>
      </c>
      <c r="J469" s="61">
        <v>92.8</v>
      </c>
      <c r="K469" s="116">
        <v>349</v>
      </c>
      <c r="L469" s="51"/>
    </row>
    <row r="470" spans="1:12" ht="15" x14ac:dyDescent="0.25">
      <c r="A470" s="25"/>
      <c r="B470" s="16"/>
      <c r="C470" s="11"/>
      <c r="D470" s="7" t="s">
        <v>23</v>
      </c>
      <c r="E470" s="106" t="s">
        <v>55</v>
      </c>
      <c r="F470" s="109">
        <v>30</v>
      </c>
      <c r="G470" s="107">
        <v>2.2799999999999998</v>
      </c>
      <c r="H470" s="107">
        <v>0.24</v>
      </c>
      <c r="I470" s="108">
        <v>14.76</v>
      </c>
      <c r="J470" s="107">
        <v>70.5</v>
      </c>
      <c r="K470" s="116" t="s">
        <v>48</v>
      </c>
      <c r="L470" s="51"/>
    </row>
    <row r="471" spans="1:12" ht="15" x14ac:dyDescent="0.25">
      <c r="A471" s="25"/>
      <c r="B471" s="16"/>
      <c r="C471" s="11"/>
      <c r="D471" s="7"/>
      <c r="E471" s="106"/>
      <c r="F471" s="109"/>
      <c r="G471" s="107"/>
      <c r="H471" s="107"/>
      <c r="I471" s="108"/>
      <c r="J471" s="107"/>
      <c r="K471" s="116"/>
      <c r="L471" s="51"/>
    </row>
    <row r="472" spans="1:12" ht="15" x14ac:dyDescent="0.25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6"/>
      <c r="B474" s="18"/>
      <c r="C474" s="8"/>
      <c r="D474" s="19" t="s">
        <v>39</v>
      </c>
      <c r="E474" s="9"/>
      <c r="F474" s="21">
        <v>505</v>
      </c>
      <c r="G474" s="21">
        <f t="shared" ref="G474" si="331">SUM(G467:G473)</f>
        <v>15.82</v>
      </c>
      <c r="H474" s="21">
        <f t="shared" ref="H474" si="332">SUM(H467:H473)</f>
        <v>16.409999999999997</v>
      </c>
      <c r="I474" s="21">
        <f t="shared" ref="I474" si="333">SUM(I467:I473)</f>
        <v>65.930000000000007</v>
      </c>
      <c r="J474" s="21">
        <v>595.53</v>
      </c>
      <c r="K474" s="27"/>
      <c r="L474" s="21">
        <f t="shared" ref="L474:L516" si="334">SUM(L467:L473)</f>
        <v>66.760000000000005</v>
      </c>
    </row>
    <row r="475" spans="1:12" ht="15" x14ac:dyDescent="0.25">
      <c r="A475" s="28">
        <f>A467</f>
        <v>2</v>
      </c>
      <c r="B475" s="14">
        <f>B467</f>
        <v>5</v>
      </c>
      <c r="C475" s="10" t="s">
        <v>25</v>
      </c>
      <c r="D475" s="12" t="s">
        <v>24</v>
      </c>
      <c r="E475" s="50"/>
      <c r="F475" s="51"/>
      <c r="G475" s="51"/>
      <c r="H475" s="51"/>
      <c r="I475" s="51"/>
      <c r="J475" s="51"/>
      <c r="K475" s="52"/>
      <c r="L475" s="51"/>
    </row>
    <row r="476" spans="1:12" ht="15" x14ac:dyDescent="0.25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6"/>
      <c r="B478" s="18"/>
      <c r="C478" s="8"/>
      <c r="D478" s="19" t="s">
        <v>39</v>
      </c>
      <c r="E478" s="9"/>
      <c r="F478" s="21">
        <f>SUM(F475:F477)</f>
        <v>0</v>
      </c>
      <c r="G478" s="21">
        <f t="shared" ref="G478" si="335">SUM(G475:G477)</f>
        <v>0</v>
      </c>
      <c r="H478" s="21">
        <f t="shared" ref="H478" si="336">SUM(H475:H477)</f>
        <v>0</v>
      </c>
      <c r="I478" s="21">
        <f t="shared" ref="I478" si="337">SUM(I475:I477)</f>
        <v>0</v>
      </c>
      <c r="J478" s="21">
        <f t="shared" ref="J478" si="338">SUM(J475:J477)</f>
        <v>0</v>
      </c>
      <c r="K478" s="27"/>
      <c r="L478" s="21">
        <v>66.760000000000005</v>
      </c>
    </row>
    <row r="479" spans="1:12" ht="15" x14ac:dyDescent="0.25">
      <c r="A479" s="28">
        <f>A467</f>
        <v>2</v>
      </c>
      <c r="B479" s="14">
        <f>B467</f>
        <v>5</v>
      </c>
      <c r="C479" s="10" t="s">
        <v>26</v>
      </c>
      <c r="D479" s="7" t="s">
        <v>27</v>
      </c>
      <c r="E479" s="50"/>
      <c r="F479" s="51"/>
      <c r="G479" s="51"/>
      <c r="H479" s="51"/>
      <c r="I479" s="51"/>
      <c r="J479" s="51"/>
      <c r="K479" s="52"/>
      <c r="L479" s="51"/>
    </row>
    <row r="480" spans="1:12" ht="30" x14ac:dyDescent="0.25">
      <c r="A480" s="25"/>
      <c r="B480" s="16"/>
      <c r="C480" s="11"/>
      <c r="D480" s="7" t="s">
        <v>28</v>
      </c>
      <c r="E480" s="59" t="s">
        <v>141</v>
      </c>
      <c r="F480" s="72" t="s">
        <v>70</v>
      </c>
      <c r="G480" s="75">
        <v>3.66</v>
      </c>
      <c r="H480" s="75">
        <v>7.14</v>
      </c>
      <c r="I480" s="76">
        <v>6.42</v>
      </c>
      <c r="J480" s="60">
        <v>107.2</v>
      </c>
      <c r="K480" s="52">
        <v>98</v>
      </c>
      <c r="L480" s="51">
        <v>50</v>
      </c>
    </row>
    <row r="481" spans="1:12" ht="30" x14ac:dyDescent="0.25">
      <c r="A481" s="25"/>
      <c r="B481" s="16"/>
      <c r="C481" s="11"/>
      <c r="D481" s="7" t="s">
        <v>29</v>
      </c>
      <c r="E481" s="59" t="s">
        <v>142</v>
      </c>
      <c r="F481" s="51" t="s">
        <v>114</v>
      </c>
      <c r="G481" s="75">
        <v>11.9</v>
      </c>
      <c r="H481" s="75">
        <v>13.18</v>
      </c>
      <c r="I481" s="76">
        <v>38.81</v>
      </c>
      <c r="J481" s="60">
        <v>321</v>
      </c>
      <c r="K481" s="52" t="s">
        <v>65</v>
      </c>
      <c r="L481" s="51"/>
    </row>
    <row r="482" spans="1:12" ht="15" x14ac:dyDescent="0.25">
      <c r="A482" s="25"/>
      <c r="B482" s="16"/>
      <c r="C482" s="11"/>
      <c r="D482" s="7" t="s">
        <v>31</v>
      </c>
      <c r="E482" s="59" t="s">
        <v>143</v>
      </c>
      <c r="F482" s="51">
        <v>200</v>
      </c>
      <c r="G482" s="75">
        <v>0.6</v>
      </c>
      <c r="H482" s="75">
        <v>0.1</v>
      </c>
      <c r="I482" s="76">
        <v>30.2</v>
      </c>
      <c r="J482" s="60">
        <v>123.6</v>
      </c>
      <c r="K482" s="52">
        <v>358</v>
      </c>
      <c r="L482" s="51"/>
    </row>
    <row r="483" spans="1:12" ht="15" x14ac:dyDescent="0.25">
      <c r="A483" s="25"/>
      <c r="B483" s="16"/>
      <c r="C483" s="11"/>
      <c r="D483" s="7" t="s">
        <v>23</v>
      </c>
      <c r="E483" s="59" t="s">
        <v>59</v>
      </c>
      <c r="F483" s="51" t="s">
        <v>51</v>
      </c>
      <c r="G483" s="61">
        <v>5.37</v>
      </c>
      <c r="H483" s="61">
        <v>6.59</v>
      </c>
      <c r="I483" s="62">
        <v>11.18</v>
      </c>
      <c r="J483" s="60">
        <v>133.57</v>
      </c>
      <c r="K483" s="52" t="s">
        <v>48</v>
      </c>
      <c r="L483" s="51"/>
    </row>
    <row r="484" spans="1:12" ht="15" x14ac:dyDescent="0.25">
      <c r="A484" s="25"/>
      <c r="B484" s="16"/>
      <c r="C484" s="11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/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6"/>
      <c r="B488" s="18"/>
      <c r="C488" s="8"/>
      <c r="D488" s="19" t="s">
        <v>39</v>
      </c>
      <c r="E488" s="9"/>
      <c r="F488" s="21">
        <v>611</v>
      </c>
      <c r="G488" s="21">
        <f t="shared" ref="G488" si="339">SUM(G479:G487)</f>
        <v>21.53</v>
      </c>
      <c r="H488" s="21">
        <f t="shared" ref="H488" si="340">SUM(H479:H487)</f>
        <v>27.01</v>
      </c>
      <c r="I488" s="21">
        <f t="shared" ref="I488" si="341">SUM(I479:I487)</f>
        <v>86.610000000000014</v>
      </c>
      <c r="J488" s="21">
        <f t="shared" ref="J488" si="342">SUM(J479:J487)</f>
        <v>685.36999999999989</v>
      </c>
      <c r="K488" s="27"/>
      <c r="L488" s="21">
        <v>50</v>
      </c>
    </row>
    <row r="489" spans="1:12" ht="15" x14ac:dyDescent="0.25">
      <c r="A489" s="28">
        <f>A467</f>
        <v>2</v>
      </c>
      <c r="B489" s="14">
        <f>B467</f>
        <v>5</v>
      </c>
      <c r="C489" s="10" t="s">
        <v>34</v>
      </c>
      <c r="D489" s="12" t="s">
        <v>35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12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6"/>
      <c r="B493" s="18"/>
      <c r="C493" s="8"/>
      <c r="D493" s="19" t="s">
        <v>39</v>
      </c>
      <c r="E493" s="9"/>
      <c r="F493" s="21">
        <f>SUM(F489:F492)</f>
        <v>0</v>
      </c>
      <c r="G493" s="21">
        <f t="shared" ref="G493" si="343">SUM(G489:G492)</f>
        <v>0</v>
      </c>
      <c r="H493" s="21">
        <f t="shared" ref="H493" si="344">SUM(H489:H492)</f>
        <v>0</v>
      </c>
      <c r="I493" s="21">
        <f t="shared" ref="I493" si="345">SUM(I489:I492)</f>
        <v>0</v>
      </c>
      <c r="J493" s="21">
        <f t="shared" ref="J493" si="346">SUM(J489:J492)</f>
        <v>0</v>
      </c>
      <c r="K493" s="27"/>
      <c r="L493" s="21"/>
    </row>
    <row r="494" spans="1:12" ht="15" x14ac:dyDescent="0.25">
      <c r="A494" s="28">
        <f>A467</f>
        <v>2</v>
      </c>
      <c r="B494" s="14">
        <f>B467</f>
        <v>5</v>
      </c>
      <c r="C494" s="10" t="s">
        <v>36</v>
      </c>
      <c r="D494" s="7" t="s">
        <v>21</v>
      </c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7" t="s">
        <v>30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31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23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SUM(F494:F499)</f>
        <v>0</v>
      </c>
      <c r="G500" s="21">
        <f t="shared" ref="G500" si="347">SUM(G494:G499)</f>
        <v>0</v>
      </c>
      <c r="H500" s="21">
        <f t="shared" ref="H500" si="348">SUM(H494:H499)</f>
        <v>0</v>
      </c>
      <c r="I500" s="21">
        <f t="shared" ref="I500" si="349">SUM(I494:I499)</f>
        <v>0</v>
      </c>
      <c r="J500" s="21">
        <f t="shared" ref="J500" si="350">SUM(J494:J499)</f>
        <v>0</v>
      </c>
      <c r="K500" s="27"/>
      <c r="L500" s="21">
        <f t="shared" ref="L500" ca="1" si="351">SUM(L494:L502)</f>
        <v>0</v>
      </c>
    </row>
    <row r="501" spans="1:12" ht="15" x14ac:dyDescent="0.25">
      <c r="A501" s="28">
        <f>A467</f>
        <v>2</v>
      </c>
      <c r="B501" s="14">
        <f>B467</f>
        <v>5</v>
      </c>
      <c r="C501" s="10" t="s">
        <v>37</v>
      </c>
      <c r="D501" s="12" t="s">
        <v>38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12" t="s">
        <v>35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24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20" t="s">
        <v>39</v>
      </c>
      <c r="E507" s="9"/>
      <c r="F507" s="21">
        <f>SUM(F501:F506)</f>
        <v>0</v>
      </c>
      <c r="G507" s="21">
        <f t="shared" ref="G507" si="352">SUM(G501:G506)</f>
        <v>0</v>
      </c>
      <c r="H507" s="21">
        <f t="shared" ref="H507" si="353">SUM(H501:H506)</f>
        <v>0</v>
      </c>
      <c r="I507" s="21">
        <f t="shared" ref="I507" si="354">SUM(I501:I506)</f>
        <v>0</v>
      </c>
      <c r="J507" s="21">
        <f t="shared" ref="J507" si="355">SUM(J501:J506)</f>
        <v>0</v>
      </c>
      <c r="K507" s="27"/>
      <c r="L507" s="21">
        <f t="shared" ref="L507" ca="1" si="356">SUM(L501:L509)</f>
        <v>0</v>
      </c>
    </row>
    <row r="508" spans="1:12" ht="15.75" customHeight="1" thickBot="1" x14ac:dyDescent="0.25">
      <c r="A508" s="31">
        <f>A467</f>
        <v>2</v>
      </c>
      <c r="B508" s="32">
        <f>B467</f>
        <v>5</v>
      </c>
      <c r="C508" s="133" t="s">
        <v>4</v>
      </c>
      <c r="D508" s="134"/>
      <c r="E508" s="33"/>
      <c r="F508" s="34">
        <f>F474+F478+F488+F493+F500+F507</f>
        <v>1116</v>
      </c>
      <c r="G508" s="34">
        <f t="shared" ref="G508" si="357">G474+G478+G488+G493+G500+G507</f>
        <v>37.35</v>
      </c>
      <c r="H508" s="34">
        <f t="shared" ref="H508" si="358">H474+H478+H488+H493+H500+H507</f>
        <v>43.42</v>
      </c>
      <c r="I508" s="34">
        <f t="shared" ref="I508" si="359">I474+I478+I488+I493+I500+I507</f>
        <v>152.54000000000002</v>
      </c>
      <c r="J508" s="34">
        <f t="shared" ref="J508" si="360">J474+J478+J488+J493+J500+J507</f>
        <v>1280.8999999999999</v>
      </c>
      <c r="K508" s="35"/>
      <c r="L508" s="34">
        <v>95</v>
      </c>
    </row>
    <row r="509" spans="1:12" ht="15.75" thickBot="1" x14ac:dyDescent="0.3">
      <c r="A509" s="22">
        <v>2</v>
      </c>
      <c r="B509" s="23">
        <v>6</v>
      </c>
      <c r="C509" s="24" t="s">
        <v>20</v>
      </c>
      <c r="D509" s="5" t="s">
        <v>27</v>
      </c>
      <c r="E509" s="97" t="s">
        <v>144</v>
      </c>
      <c r="F509" s="72">
        <v>80</v>
      </c>
      <c r="G509" s="86">
        <v>1.05</v>
      </c>
      <c r="H509" s="86">
        <v>2.6</v>
      </c>
      <c r="I509" s="87">
        <v>5.17</v>
      </c>
      <c r="J509" s="86">
        <v>48.32</v>
      </c>
      <c r="K509" s="49">
        <v>47</v>
      </c>
      <c r="L509" s="48">
        <v>66.760000000000005</v>
      </c>
    </row>
    <row r="510" spans="1:12" ht="15.75" thickBot="1" x14ac:dyDescent="0.3">
      <c r="A510" s="25"/>
      <c r="B510" s="16"/>
      <c r="C510" s="11"/>
      <c r="D510" s="5" t="s">
        <v>21</v>
      </c>
      <c r="E510" s="59" t="s">
        <v>107</v>
      </c>
      <c r="F510" s="69">
        <v>90</v>
      </c>
      <c r="G510" s="61">
        <v>12.9</v>
      </c>
      <c r="H510" s="61">
        <v>12.15</v>
      </c>
      <c r="I510" s="62">
        <v>13.15</v>
      </c>
      <c r="J510" s="61">
        <v>214.2</v>
      </c>
      <c r="K510" s="52" t="s">
        <v>65</v>
      </c>
      <c r="L510" s="51"/>
    </row>
    <row r="511" spans="1:12" ht="15" x14ac:dyDescent="0.25">
      <c r="A511" s="25"/>
      <c r="B511" s="16"/>
      <c r="C511" s="11"/>
      <c r="D511" s="5" t="s">
        <v>30</v>
      </c>
      <c r="E511" s="59" t="s">
        <v>54</v>
      </c>
      <c r="F511" s="69" t="s">
        <v>89</v>
      </c>
      <c r="G511" s="61">
        <v>3.79</v>
      </c>
      <c r="H511" s="61">
        <v>4.47</v>
      </c>
      <c r="I511" s="62">
        <v>39.76</v>
      </c>
      <c r="J511" s="61">
        <v>233.8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22</v>
      </c>
      <c r="E512" s="59" t="s">
        <v>88</v>
      </c>
      <c r="F512" s="72" t="s">
        <v>57</v>
      </c>
      <c r="G512" s="61">
        <v>0.11</v>
      </c>
      <c r="H512" s="61">
        <v>0.02</v>
      </c>
      <c r="I512" s="62">
        <v>10.15</v>
      </c>
      <c r="J512" s="61">
        <v>41.32</v>
      </c>
      <c r="K512" s="52">
        <v>377</v>
      </c>
      <c r="L512" s="51"/>
    </row>
    <row r="513" spans="1:12" ht="15.75" thickBot="1" x14ac:dyDescent="0.3">
      <c r="A513" s="25"/>
      <c r="B513" s="16"/>
      <c r="C513" s="11"/>
      <c r="D513" s="7" t="s">
        <v>23</v>
      </c>
      <c r="E513" s="77" t="s">
        <v>55</v>
      </c>
      <c r="F513" s="72">
        <v>30</v>
      </c>
      <c r="G513" s="88">
        <v>2.2799999999999998</v>
      </c>
      <c r="H513" s="88">
        <v>0.24</v>
      </c>
      <c r="I513" s="89">
        <v>14.76</v>
      </c>
      <c r="J513" s="88">
        <v>70.5</v>
      </c>
      <c r="K513" s="52" t="s">
        <v>48</v>
      </c>
      <c r="L513" s="51"/>
    </row>
    <row r="514" spans="1:12" ht="15" x14ac:dyDescent="0.25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6"/>
      <c r="B516" s="18"/>
      <c r="C516" s="8"/>
      <c r="D516" s="19" t="s">
        <v>39</v>
      </c>
      <c r="E516" s="9"/>
      <c r="F516" s="21">
        <v>565</v>
      </c>
      <c r="G516" s="21">
        <f t="shared" ref="G516" si="361">SUM(G509:G515)</f>
        <v>20.130000000000003</v>
      </c>
      <c r="H516" s="21">
        <f t="shared" ref="H516" si="362">SUM(H509:H515)</f>
        <v>19.479999999999997</v>
      </c>
      <c r="I516" s="21">
        <f t="shared" ref="I516" si="363">SUM(I509:I515)</f>
        <v>82.990000000000009</v>
      </c>
      <c r="J516" s="21">
        <f t="shared" ref="J516" si="364">SUM(J509:J515)</f>
        <v>608.14</v>
      </c>
      <c r="K516" s="27"/>
      <c r="L516" s="21">
        <f t="shared" si="334"/>
        <v>66.760000000000005</v>
      </c>
    </row>
    <row r="517" spans="1:12" ht="15" x14ac:dyDescent="0.25">
      <c r="A517" s="28">
        <f>A509</f>
        <v>2</v>
      </c>
      <c r="B517" s="14">
        <f>B509</f>
        <v>6</v>
      </c>
      <c r="C517" s="10" t="s">
        <v>25</v>
      </c>
      <c r="D517" s="12" t="s">
        <v>24</v>
      </c>
      <c r="E517" s="50"/>
      <c r="F517" s="51"/>
      <c r="G517" s="51"/>
      <c r="H517" s="51"/>
      <c r="I517" s="51"/>
      <c r="J517" s="51"/>
      <c r="K517" s="52"/>
      <c r="L517" s="51"/>
    </row>
    <row r="518" spans="1:12" ht="15" x14ac:dyDescent="0.25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6"/>
      <c r="B520" s="18"/>
      <c r="C520" s="8"/>
      <c r="D520" s="19" t="s">
        <v>39</v>
      </c>
      <c r="E520" s="9"/>
      <c r="F520" s="21">
        <f>SUM(F517:F519)</f>
        <v>0</v>
      </c>
      <c r="G520" s="21">
        <f t="shared" ref="G520" si="365">SUM(G517:G519)</f>
        <v>0</v>
      </c>
      <c r="H520" s="21">
        <f t="shared" ref="H520" si="366">SUM(H517:H519)</f>
        <v>0</v>
      </c>
      <c r="I520" s="21">
        <f t="shared" ref="I520" si="367">SUM(I517:I519)</f>
        <v>0</v>
      </c>
      <c r="J520" s="21">
        <f t="shared" ref="J520" si="368">SUM(J517:J519)</f>
        <v>0</v>
      </c>
      <c r="K520" s="27"/>
      <c r="L520" s="21">
        <f t="shared" ref="L520" ca="1" si="369">SUM(L517:L525)</f>
        <v>0</v>
      </c>
    </row>
    <row r="521" spans="1:12" ht="15" x14ac:dyDescent="0.25">
      <c r="A521" s="28">
        <f>A509</f>
        <v>2</v>
      </c>
      <c r="B521" s="14">
        <f>B509</f>
        <v>6</v>
      </c>
      <c r="C521" s="10" t="s">
        <v>26</v>
      </c>
      <c r="D521" s="7" t="s">
        <v>27</v>
      </c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7" t="s">
        <v>28</v>
      </c>
      <c r="E522" s="59"/>
      <c r="F522" s="72"/>
      <c r="G522" s="61"/>
      <c r="H522" s="61"/>
      <c r="I522" s="62"/>
      <c r="J522" s="61"/>
      <c r="K522" s="52"/>
      <c r="L522" s="51"/>
    </row>
    <row r="523" spans="1:12" ht="15" x14ac:dyDescent="0.25">
      <c r="A523" s="25"/>
      <c r="B523" s="16"/>
      <c r="C523" s="11"/>
      <c r="D523" s="7" t="s">
        <v>29</v>
      </c>
      <c r="E523" s="59"/>
      <c r="F523" s="60"/>
      <c r="G523" s="61"/>
      <c r="H523" s="61"/>
      <c r="I523" s="62"/>
      <c r="J523" s="61"/>
      <c r="K523" s="52"/>
      <c r="L523" s="51"/>
    </row>
    <row r="524" spans="1:12" ht="15" x14ac:dyDescent="0.25">
      <c r="A524" s="25"/>
      <c r="B524" s="16"/>
      <c r="C524" s="11"/>
      <c r="D524" s="7" t="s">
        <v>31</v>
      </c>
      <c r="E524" s="59"/>
      <c r="F524" s="60"/>
      <c r="G524" s="61"/>
      <c r="H524" s="61"/>
      <c r="I524" s="62"/>
      <c r="J524" s="61"/>
      <c r="K524" s="52"/>
      <c r="L524" s="51"/>
    </row>
    <row r="525" spans="1:12" ht="15" x14ac:dyDescent="0.25">
      <c r="A525" s="25"/>
      <c r="B525" s="16"/>
      <c r="C525" s="11"/>
      <c r="D525" s="7" t="s">
        <v>32</v>
      </c>
      <c r="E525" s="59"/>
      <c r="F525" s="60"/>
      <c r="G525" s="61"/>
      <c r="H525" s="61"/>
      <c r="I525" s="62"/>
      <c r="J525" s="61"/>
      <c r="K525" s="52"/>
      <c r="L525" s="51"/>
    </row>
    <row r="526" spans="1:12" ht="15" x14ac:dyDescent="0.25">
      <c r="A526" s="25"/>
      <c r="B526" s="16"/>
      <c r="C526" s="11"/>
      <c r="D526" s="7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/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6"/>
      <c r="B530" s="18"/>
      <c r="C530" s="8"/>
      <c r="D530" s="19" t="s">
        <v>39</v>
      </c>
      <c r="E530" s="9"/>
      <c r="F530" s="21">
        <v>683</v>
      </c>
      <c r="G530" s="21">
        <f t="shared" ref="G530" si="370">SUM(G521:G529)</f>
        <v>0</v>
      </c>
      <c r="H530" s="21">
        <f t="shared" ref="H530" si="371">SUM(H521:H529)</f>
        <v>0</v>
      </c>
      <c r="I530" s="21">
        <f t="shared" ref="I530" si="372">SUM(I521:I529)</f>
        <v>0</v>
      </c>
      <c r="J530" s="21">
        <f t="shared" ref="J530" si="373">SUM(J521:J529)</f>
        <v>0</v>
      </c>
      <c r="K530" s="27"/>
      <c r="L530" s="21"/>
    </row>
    <row r="531" spans="1:12" ht="15" x14ac:dyDescent="0.25">
      <c r="A531" s="28">
        <f>A509</f>
        <v>2</v>
      </c>
      <c r="B531" s="14">
        <f>B509</f>
        <v>6</v>
      </c>
      <c r="C531" s="10" t="s">
        <v>34</v>
      </c>
      <c r="D531" s="12" t="s">
        <v>35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12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6"/>
      <c r="B535" s="18"/>
      <c r="C535" s="8"/>
      <c r="D535" s="19" t="s">
        <v>39</v>
      </c>
      <c r="E535" s="9"/>
      <c r="F535" s="21">
        <f>SUM(F531:F534)</f>
        <v>0</v>
      </c>
      <c r="G535" s="21">
        <f t="shared" ref="G535" si="374">SUM(G531:G534)</f>
        <v>0</v>
      </c>
      <c r="H535" s="21">
        <f t="shared" ref="H535" si="375">SUM(H531:H534)</f>
        <v>0</v>
      </c>
      <c r="I535" s="21">
        <f t="shared" ref="I535" si="376">SUM(I531:I534)</f>
        <v>0</v>
      </c>
      <c r="J535" s="21">
        <f t="shared" ref="J535" si="377">SUM(J531:J534)</f>
        <v>0</v>
      </c>
      <c r="K535" s="27"/>
      <c r="L535" s="21">
        <f t="shared" ref="L535" si="378">SUM(L528:L534)</f>
        <v>0</v>
      </c>
    </row>
    <row r="536" spans="1:12" ht="15" x14ac:dyDescent="0.25">
      <c r="A536" s="28">
        <f>A509</f>
        <v>2</v>
      </c>
      <c r="B536" s="14">
        <f>B509</f>
        <v>6</v>
      </c>
      <c r="C536" s="10" t="s">
        <v>36</v>
      </c>
      <c r="D536" s="7" t="s">
        <v>21</v>
      </c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7" t="s">
        <v>30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31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23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SUM(F536:F541)</f>
        <v>0</v>
      </c>
      <c r="G542" s="21">
        <f t="shared" ref="G542" si="379">SUM(G536:G541)</f>
        <v>0</v>
      </c>
      <c r="H542" s="21">
        <f t="shared" ref="H542" si="380">SUM(H536:H541)</f>
        <v>0</v>
      </c>
      <c r="I542" s="21">
        <f t="shared" ref="I542" si="381">SUM(I536:I541)</f>
        <v>0</v>
      </c>
      <c r="J542" s="21">
        <f t="shared" ref="J542" si="382">SUM(J536:J541)</f>
        <v>0</v>
      </c>
      <c r="K542" s="27"/>
      <c r="L542" s="21">
        <f t="shared" ref="L542" ca="1" si="383">SUM(L536:L544)</f>
        <v>0</v>
      </c>
    </row>
    <row r="543" spans="1:12" ht="15" x14ac:dyDescent="0.25">
      <c r="A543" s="28">
        <f>A509</f>
        <v>2</v>
      </c>
      <c r="B543" s="14">
        <f>B509</f>
        <v>6</v>
      </c>
      <c r="C543" s="10" t="s">
        <v>37</v>
      </c>
      <c r="D543" s="12" t="s">
        <v>38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12" t="s">
        <v>35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24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20" t="s">
        <v>39</v>
      </c>
      <c r="E549" s="9"/>
      <c r="F549" s="21">
        <f>SUM(F543:F548)</f>
        <v>0</v>
      </c>
      <c r="G549" s="21">
        <f t="shared" ref="G549" si="384">SUM(G543:G548)</f>
        <v>0</v>
      </c>
      <c r="H549" s="21">
        <f t="shared" ref="H549" si="385">SUM(H543:H548)</f>
        <v>0</v>
      </c>
      <c r="I549" s="21">
        <f t="shared" ref="I549" si="386">SUM(I543:I548)</f>
        <v>0</v>
      </c>
      <c r="J549" s="21">
        <f t="shared" ref="J549" si="387">SUM(J543:J548)</f>
        <v>0</v>
      </c>
      <c r="K549" s="27"/>
      <c r="L549" s="21">
        <f t="shared" ref="L549" ca="1" si="388">SUM(L543:L551)</f>
        <v>0</v>
      </c>
    </row>
    <row r="550" spans="1:12" ht="15.75" customHeight="1" x14ac:dyDescent="0.2">
      <c r="A550" s="31">
        <f>A509</f>
        <v>2</v>
      </c>
      <c r="B550" s="32">
        <f>B509</f>
        <v>6</v>
      </c>
      <c r="C550" s="133" t="s">
        <v>4</v>
      </c>
      <c r="D550" s="134"/>
      <c r="E550" s="33"/>
      <c r="F550" s="34">
        <f>F516+F520+F530+F535+F542+F549</f>
        <v>1248</v>
      </c>
      <c r="G550" s="34">
        <f t="shared" ref="G550" si="389">G516+G520+G530+G535+G542+G549</f>
        <v>20.130000000000003</v>
      </c>
      <c r="H550" s="34">
        <f t="shared" ref="H550" si="390">H516+H520+H530+H535+H542+H549</f>
        <v>19.479999999999997</v>
      </c>
      <c r="I550" s="34">
        <f t="shared" ref="I550" si="391">I516+I520+I530+I535+I542+I549</f>
        <v>82.990000000000009</v>
      </c>
      <c r="J550" s="34">
        <f t="shared" ref="J550" si="392">J516+J520+J530+J535+J542+J549</f>
        <v>608.14</v>
      </c>
      <c r="K550" s="35"/>
      <c r="L550" s="34">
        <v>95</v>
      </c>
    </row>
    <row r="551" spans="1:12" ht="15" x14ac:dyDescent="0.25">
      <c r="A551" s="22">
        <v>2</v>
      </c>
      <c r="B551" s="23">
        <v>7</v>
      </c>
      <c r="C551" s="24" t="s">
        <v>20</v>
      </c>
      <c r="D551" s="5" t="s">
        <v>21</v>
      </c>
      <c r="E551" s="47"/>
      <c r="F551" s="48"/>
      <c r="G551" s="48"/>
      <c r="H551" s="48"/>
      <c r="I551" s="48"/>
      <c r="J551" s="48"/>
      <c r="K551" s="49"/>
      <c r="L551" s="48"/>
    </row>
    <row r="552" spans="1:12" ht="15" x14ac:dyDescent="0.2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7" t="s">
        <v>22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23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24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6"/>
      <c r="B558" s="18"/>
      <c r="C558" s="8"/>
      <c r="D558" s="19" t="s">
        <v>39</v>
      </c>
      <c r="E558" s="9"/>
      <c r="F558" s="21">
        <f>SUM(F551:F557)</f>
        <v>0</v>
      </c>
      <c r="G558" s="21">
        <f t="shared" ref="G558" si="393">SUM(G551:G557)</f>
        <v>0</v>
      </c>
      <c r="H558" s="21">
        <f t="shared" ref="H558" si="394">SUM(H551:H557)</f>
        <v>0</v>
      </c>
      <c r="I558" s="21">
        <f t="shared" ref="I558" si="395">SUM(I551:I557)</f>
        <v>0</v>
      </c>
      <c r="J558" s="21">
        <f t="shared" ref="J558" si="396">SUM(J551:J557)</f>
        <v>0</v>
      </c>
      <c r="K558" s="27"/>
      <c r="L558" s="21">
        <f t="shared" ref="L558" si="397">SUM(L551:L557)</f>
        <v>0</v>
      </c>
    </row>
    <row r="559" spans="1:12" ht="15" x14ac:dyDescent="0.25">
      <c r="A559" s="28">
        <f>A551</f>
        <v>2</v>
      </c>
      <c r="B559" s="14">
        <f>B551</f>
        <v>7</v>
      </c>
      <c r="C559" s="10" t="s">
        <v>25</v>
      </c>
      <c r="D559" s="12" t="s">
        <v>24</v>
      </c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6"/>
      <c r="B562" s="18"/>
      <c r="C562" s="8"/>
      <c r="D562" s="19" t="s">
        <v>39</v>
      </c>
      <c r="E562" s="9"/>
      <c r="F562" s="21">
        <f>SUM(F559:F561)</f>
        <v>0</v>
      </c>
      <c r="G562" s="21">
        <f t="shared" ref="G562" si="398">SUM(G559:G561)</f>
        <v>0</v>
      </c>
      <c r="H562" s="21">
        <f t="shared" ref="H562" si="399">SUM(H559:H561)</f>
        <v>0</v>
      </c>
      <c r="I562" s="21">
        <f t="shared" ref="I562" si="400">SUM(I559:I561)</f>
        <v>0</v>
      </c>
      <c r="J562" s="21">
        <f t="shared" ref="J562" si="401">SUM(J559:J561)</f>
        <v>0</v>
      </c>
      <c r="K562" s="27"/>
      <c r="L562" s="21">
        <f t="shared" ref="L562" ca="1" si="402">SUM(L559:L567)</f>
        <v>0</v>
      </c>
    </row>
    <row r="563" spans="1:12" ht="15" x14ac:dyDescent="0.25">
      <c r="A563" s="28">
        <f>A551</f>
        <v>2</v>
      </c>
      <c r="B563" s="14">
        <f>B551</f>
        <v>7</v>
      </c>
      <c r="C563" s="10" t="s">
        <v>26</v>
      </c>
      <c r="D563" s="7" t="s">
        <v>27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7" t="s">
        <v>28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29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30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31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32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33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6"/>
      <c r="B572" s="18"/>
      <c r="C572" s="8"/>
      <c r="D572" s="19" t="s">
        <v>39</v>
      </c>
      <c r="E572" s="9"/>
      <c r="F572" s="21">
        <f>SUM(F563:F571)</f>
        <v>0</v>
      </c>
      <c r="G572" s="21">
        <f t="shared" ref="G572" si="403">SUM(G563:G571)</f>
        <v>0</v>
      </c>
      <c r="H572" s="21">
        <f t="shared" ref="H572" si="404">SUM(H563:H571)</f>
        <v>0</v>
      </c>
      <c r="I572" s="21">
        <f t="shared" ref="I572" si="405">SUM(I563:I571)</f>
        <v>0</v>
      </c>
      <c r="J572" s="21">
        <f t="shared" ref="J572" si="406">SUM(J563:J571)</f>
        <v>0</v>
      </c>
      <c r="K572" s="27"/>
      <c r="L572" s="21">
        <f t="shared" ref="L572" ca="1" si="407">SUM(L569:L577)</f>
        <v>0</v>
      </c>
    </row>
    <row r="573" spans="1:12" ht="15" x14ac:dyDescent="0.25">
      <c r="A573" s="28">
        <f>A551</f>
        <v>2</v>
      </c>
      <c r="B573" s="14">
        <f>B551</f>
        <v>7</v>
      </c>
      <c r="C573" s="10" t="s">
        <v>34</v>
      </c>
      <c r="D573" s="12" t="s">
        <v>35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12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6"/>
      <c r="B577" s="18"/>
      <c r="C577" s="8"/>
      <c r="D577" s="19" t="s">
        <v>39</v>
      </c>
      <c r="E577" s="9"/>
      <c r="F577" s="21">
        <f>SUM(F573:F576)</f>
        <v>0</v>
      </c>
      <c r="G577" s="21">
        <f t="shared" ref="G577" si="408">SUM(G573:G576)</f>
        <v>0</v>
      </c>
      <c r="H577" s="21">
        <f t="shared" ref="H577" si="409">SUM(H573:H576)</f>
        <v>0</v>
      </c>
      <c r="I577" s="21">
        <f t="shared" ref="I577" si="410">SUM(I573:I576)</f>
        <v>0</v>
      </c>
      <c r="J577" s="21">
        <f t="shared" ref="J577" si="411">SUM(J573:J576)</f>
        <v>0</v>
      </c>
      <c r="K577" s="27"/>
      <c r="L577" s="21">
        <f t="shared" ref="L577" ca="1" si="412">SUM(L570:L576)</f>
        <v>0</v>
      </c>
    </row>
    <row r="578" spans="1:12" ht="15" x14ac:dyDescent="0.25">
      <c r="A578" s="28">
        <f>A551</f>
        <v>2</v>
      </c>
      <c r="B578" s="14">
        <f>B551</f>
        <v>7</v>
      </c>
      <c r="C578" s="10" t="s">
        <v>36</v>
      </c>
      <c r="D578" s="7" t="s">
        <v>21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7" t="s">
        <v>30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31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23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SUM(F578:F583)</f>
        <v>0</v>
      </c>
      <c r="G584" s="21">
        <f t="shared" ref="G584" si="413">SUM(G578:G583)</f>
        <v>0</v>
      </c>
      <c r="H584" s="21">
        <f t="shared" ref="H584" si="414">SUM(H578:H583)</f>
        <v>0</v>
      </c>
      <c r="I584" s="21">
        <f t="shared" ref="I584" si="415">SUM(I578:I583)</f>
        <v>0</v>
      </c>
      <c r="J584" s="21">
        <f t="shared" ref="J584" si="416">SUM(J578:J583)</f>
        <v>0</v>
      </c>
      <c r="K584" s="27"/>
      <c r="L584" s="21">
        <f t="shared" ref="L584" ca="1" si="417">SUM(L578:L586)</f>
        <v>0</v>
      </c>
    </row>
    <row r="585" spans="1:12" ht="15" x14ac:dyDescent="0.25">
      <c r="A585" s="28">
        <f>A551</f>
        <v>2</v>
      </c>
      <c r="B585" s="14">
        <f>B551</f>
        <v>7</v>
      </c>
      <c r="C585" s="10" t="s">
        <v>37</v>
      </c>
      <c r="D585" s="12" t="s">
        <v>38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12" t="s">
        <v>35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24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20" t="s">
        <v>39</v>
      </c>
      <c r="E591" s="9"/>
      <c r="F591" s="21">
        <f>SUM(F585:F590)</f>
        <v>0</v>
      </c>
      <c r="G591" s="21">
        <f t="shared" ref="G591" si="418">SUM(G585:G590)</f>
        <v>0</v>
      </c>
      <c r="H591" s="21">
        <f t="shared" ref="H591" si="419">SUM(H585:H590)</f>
        <v>0</v>
      </c>
      <c r="I591" s="21">
        <f t="shared" ref="I591" si="420">SUM(I585:I590)</f>
        <v>0</v>
      </c>
      <c r="J591" s="21">
        <f t="shared" ref="J591" si="421">SUM(J585:J590)</f>
        <v>0</v>
      </c>
      <c r="K591" s="27"/>
      <c r="L591" s="21">
        <f t="shared" ref="L591" ca="1" si="422">SUM(L585:L593)</f>
        <v>0</v>
      </c>
    </row>
    <row r="592" spans="1:12" ht="15" x14ac:dyDescent="0.2">
      <c r="A592" s="37">
        <f>A551</f>
        <v>2</v>
      </c>
      <c r="B592" s="38">
        <f>B551</f>
        <v>7</v>
      </c>
      <c r="C592" s="138" t="s">
        <v>4</v>
      </c>
      <c r="D592" s="139"/>
      <c r="E592" s="39"/>
      <c r="F592" s="40">
        <f>F558+F562+F572+F577+F584+F591</f>
        <v>0</v>
      </c>
      <c r="G592" s="40">
        <f t="shared" ref="G592" si="423">G558+G562+G572+G577+G584+G591</f>
        <v>0</v>
      </c>
      <c r="H592" s="40">
        <f t="shared" ref="H592" si="424">H558+H562+H572+H577+H584+H591</f>
        <v>0</v>
      </c>
      <c r="I592" s="40">
        <f t="shared" ref="I592" si="425">I558+I562+I572+I577+I584+I591</f>
        <v>0</v>
      </c>
      <c r="J592" s="40">
        <f t="shared" ref="J592" si="426">J558+J562+J572+J577+J584+J591</f>
        <v>0</v>
      </c>
      <c r="K592" s="41"/>
      <c r="L592" s="34">
        <f ca="1">L558+L562+L572+L577+L584+L591</f>
        <v>0</v>
      </c>
    </row>
    <row r="593" spans="1:12" x14ac:dyDescent="0.2">
      <c r="A593" s="29"/>
      <c r="B593" s="30"/>
      <c r="C593" s="140" t="s">
        <v>5</v>
      </c>
      <c r="D593" s="140"/>
      <c r="E593" s="140"/>
      <c r="F593" s="42">
        <f>(F46+F88+F130+F172+F214+F256+F298+F340+F382+F424+F466+F508+F550+F592)/(IF(F46=0,0,1)+IF(F88=0,0,1)+IF(F130=0,0,1)+IF(F172=0,0,1)+IF(F214=0,0,1)+IF(F256=0,0,1)+IF(F298=0,0,1)+IF(F340=0,0,1)+IF(F382=0,0,1)+IF(F424=0,0,1)+IF(F466=0,0,1)+IF(F508=0,0,1)+IF(F550=0,0,1)+IF(F592=0,0,1))</f>
        <v>1209.5833333333333</v>
      </c>
      <c r="G593" s="42">
        <f t="shared" ref="G593:L593" si="427">(G46+G88+G130+G172+G214+G256+G298+G340+G382+G424+G466+G508+G550+G592)/(IF(G46=0,0,1)+IF(G88=0,0,1)+IF(G130=0,0,1)+IF(G172=0,0,1)+IF(G214=0,0,1)+IF(G256=0,0,1)+IF(G298=0,0,1)+IF(G340=0,0,1)+IF(G382=0,0,1)+IF(G424=0,0,1)+IF(G466=0,0,1)+IF(G508=0,0,1)+IF(G550=0,0,1)+IF(G592=0,0,1))</f>
        <v>34.972250000000003</v>
      </c>
      <c r="H593" s="42">
        <f t="shared" si="427"/>
        <v>38.631666666666668</v>
      </c>
      <c r="I593" s="42">
        <f t="shared" si="427"/>
        <v>134.61499999999998</v>
      </c>
      <c r="J593" s="42">
        <f t="shared" si="427"/>
        <v>1045.3013333333333</v>
      </c>
      <c r="K593" s="42"/>
      <c r="L593" s="42" t="e">
        <f t="shared" ca="1" si="427"/>
        <v>#DIV/0!</v>
      </c>
    </row>
  </sheetData>
  <mergeCells count="18">
    <mergeCell ref="C592:D592"/>
    <mergeCell ref="C593:E593"/>
    <mergeCell ref="C340:D340"/>
    <mergeCell ref="C382:D382"/>
    <mergeCell ref="C424:D424"/>
    <mergeCell ref="C466:D466"/>
    <mergeCell ref="C508:D508"/>
    <mergeCell ref="C550:D550"/>
    <mergeCell ref="C298:D298"/>
    <mergeCell ref="C46:D46"/>
    <mergeCell ref="C1:E1"/>
    <mergeCell ref="H1:K1"/>
    <mergeCell ref="H2:K2"/>
    <mergeCell ref="C88:D88"/>
    <mergeCell ref="C130:D130"/>
    <mergeCell ref="C172:D172"/>
    <mergeCell ref="C214:D214"/>
    <mergeCell ref="C256:D2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2023-10-16T09:10:25Z</cp:lastPrinted>
  <dcterms:created xsi:type="dcterms:W3CDTF">2022-05-16T14:23:56Z</dcterms:created>
  <dcterms:modified xsi:type="dcterms:W3CDTF">2024-09-16T10:13:53Z</dcterms:modified>
</cp:coreProperties>
</file>