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<sst xmlns="http://schemas.openxmlformats.org/spreadsheetml/2006/main" count="288" uniqueCount="75">
  <si>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</si>
  <si>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</si>
  <si>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</si>
  <si>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</si>
  <si>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</si>
  <si>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</si>
  <si>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</si>
  <si>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</si>
  <si>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</si>
  <si>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</si>
  <si>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</si>
  <si>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</si>
  <si>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</si>
  <si>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</si>
  <si>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</si>
  <si>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</si>
  <si>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</si>
  <si>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</si>
  <si>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</si>
  <si>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</si>
  <si>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</si>
  <si>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</si>
  <si>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</si>
  <si>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</si>
  <si>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</si>
  <si>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</si>
  <si>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</si>
  <si>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</si>
  <si>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</si>
  <si>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</si>
  <si>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</si>
  <si>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</si>
  <si>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</si>
  <si>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</si>
  <si>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</si>
  <si>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</si>
  <si>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</si>
  <si>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</si>
  <si>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</si>
  <si>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</si>
  <si>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</si>
  <si>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</si>
  <si>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</si>
  <si>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</si>
  <si>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</si>
  <si>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</si>
  <si>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</si>
  <si>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</si>
  <si>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</si>
  <si>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</si>
  <si>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</si>
  <si>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</si>
  <si>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</si>
  <si>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</si>
  <si>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</si>
  <si>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</si>
  <si>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</si>
  <si>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</si>
  <si>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</si>
  <si>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</si>
  <si>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</si>
  <si>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</si>
  <si>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</si>
  <si>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</si>
  <si>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</si>
  <si>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</si>
  <si>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</si>
  <si>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</si>
  <si>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</si>
  <si>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</si>
  <si>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</si>
  <si>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</si>
  <si>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</si>
  <si>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Крутов Н.М.</t>
  </si>
  <si>
    <t>МБОУ Восточная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</si>
</sst>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47" activePane="bottomRight" state="frozen"/>
      <selection pane="topRight"/>
      <selection pane="bottomLeft"/>
      <selection pane="bottomRight" activeCell="P149" sqref="P149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2" t="s">
        <v>74</v>
      </c>
      <c r="D1" s="53"/>
      <c r="E1" s="54"/>
      <c r="F1" s="3" t="s">
        <v>1</v>
      </c>
      <c r="G1" s="1" t="s">
        <v>2</v>
      </c>
      <c r="H1" s="55" t="s">
        <v>3</v>
      </c>
      <c r="I1" s="56"/>
      <c r="J1" s="56"/>
      <c r="K1" s="57"/>
    </row>
    <row r="2" spans="1:12" ht="17.399999999999999">
      <c r="A2" s="4" t="s">
        <v>4</v>
      </c>
      <c r="C2" s="1"/>
      <c r="G2" s="1" t="s">
        <v>5</v>
      </c>
      <c r="H2" s="55" t="s">
        <v>73</v>
      </c>
      <c r="I2" s="56"/>
      <c r="J2" s="56"/>
      <c r="K2" s="5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77.760000000000005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8" t="s">
        <v>42</v>
      </c>
      <c r="D24" s="59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77.760000000000005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77.760000000000005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7"/>
      <c r="L32" s="31">
        <f t="shared" si="9"/>
        <v>77.760000000000005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8" t="s">
        <v>42</v>
      </c>
      <c r="D43" s="59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77.760000000000005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77.760000000000005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77.760000000000005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8" t="s">
        <v>42</v>
      </c>
      <c r="D62" s="59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77.760000000000005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77.760000000000005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20.260000000000002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77.760000000000005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8" t="s">
        <v>42</v>
      </c>
      <c r="D81" s="59"/>
      <c r="E81" s="37"/>
      <c r="F81" s="38">
        <f>F70+F80</f>
        <v>583</v>
      </c>
      <c r="G81" s="38">
        <f t="shared" ref="G81" si="38">G70+G80</f>
        <v>20.260000000000002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77.760000000000005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77.760000000000005</v>
      </c>
    </row>
    <row r="83" spans="1:12" ht="14.4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77.760000000000005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8" t="s">
        <v>42</v>
      </c>
      <c r="D100" s="59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77.760000000000005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324.3</v>
      </c>
      <c r="K101" s="45"/>
      <c r="L101" s="18">
        <v>77.760000000000005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70.319999999999993</v>
      </c>
      <c r="J108" s="31">
        <f t="shared" si="54"/>
        <v>473.34</v>
      </c>
      <c r="K108" s="47"/>
      <c r="L108" s="31">
        <f t="shared" ref="L108" si="55">SUM(L101:L107)</f>
        <v>77.760000000000005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8" t="s">
        <v>42</v>
      </c>
      <c r="D119" s="59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70.319999999999993</v>
      </c>
      <c r="J119" s="38">
        <f t="shared" si="58"/>
        <v>473.34</v>
      </c>
      <c r="K119" s="38"/>
      <c r="L119" s="38">
        <f t="shared" ref="L119" si="59">L108+L118</f>
        <v>77.760000000000005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77.760000000000005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77.760000000000005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8" t="s">
        <v>42</v>
      </c>
      <c r="D138" s="59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77.760000000000005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77.760000000000005</v>
      </c>
    </row>
    <row r="140" spans="1:12" ht="14.4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20.57</v>
      </c>
      <c r="J140" s="24">
        <v>155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17.32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16.39</v>
      </c>
      <c r="I146" s="31">
        <f t="shared" si="68"/>
        <v>64.55</v>
      </c>
      <c r="J146" s="31">
        <f t="shared" si="68"/>
        <v>472.53</v>
      </c>
      <c r="K146" s="47"/>
      <c r="L146" s="31">
        <f t="shared" ref="L146" si="69">SUM(L139:L145)</f>
        <v>77.760000000000005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8" t="s">
        <v>42</v>
      </c>
      <c r="D157" s="59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16.39</v>
      </c>
      <c r="I157" s="38">
        <f t="shared" ref="I157" si="74">I146+I156</f>
        <v>64.55</v>
      </c>
      <c r="J157" s="38">
        <f t="shared" ref="J157:L157" si="75">J146+J156</f>
        <v>472.53</v>
      </c>
      <c r="K157" s="38"/>
      <c r="L157" s="38">
        <f t="shared" si="75"/>
        <v>77.760000000000005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77.760000000000005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7"/>
      <c r="L165" s="31">
        <f t="shared" ref="L165" si="77">SUM(L158:L164)</f>
        <v>77.760000000000005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8" t="s">
        <v>42</v>
      </c>
      <c r="D176" s="59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77.760000000000005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31.52</v>
      </c>
      <c r="J177" s="18">
        <v>289.95</v>
      </c>
      <c r="K177" s="45"/>
      <c r="L177" s="18">
        <v>77.760000000000005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63.86</v>
      </c>
      <c r="J184" s="31">
        <f t="shared" si="84"/>
        <v>488.07</v>
      </c>
      <c r="K184" s="47"/>
      <c r="L184" s="48">
        <v>77.760000000000005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5">SUM(G185:G193)</f>
        <v>0</v>
      </c>
      <c r="H194" s="31">
        <f t="shared" si="85"/>
        <v>0</v>
      </c>
      <c r="I194" s="31">
        <f t="shared" si="85"/>
        <v>0</v>
      </c>
      <c r="J194" s="31">
        <f t="shared" si="85"/>
        <v>0</v>
      </c>
      <c r="K194" s="47"/>
      <c r="L194" s="31">
        <f t="shared" ref="L194" si="86">SUM(L185:L193)</f>
        <v>0</v>
      </c>
    </row>
    <row r="195" spans="1:12" ht="14.4">
      <c r="A195" s="35">
        <f>A177</f>
        <v>2</v>
      </c>
      <c r="B195" s="36">
        <f>B177</f>
        <v>4</v>
      </c>
      <c r="C195" s="58" t="s">
        <v>42</v>
      </c>
      <c r="D195" s="59"/>
      <c r="E195" s="37"/>
      <c r="F195" s="38">
        <f>F184+F194</f>
        <v>520</v>
      </c>
      <c r="G195" s="38">
        <f t="shared" ref="G195" si="87">G184+G194</f>
        <v>16.05</v>
      </c>
      <c r="H195" s="38">
        <f t="shared" ref="H195" si="88">H184+H194</f>
        <v>16.3</v>
      </c>
      <c r="I195" s="38">
        <f t="shared" ref="I195" si="89">I184+I194</f>
        <v>63.86</v>
      </c>
      <c r="J195" s="38">
        <f t="shared" ref="J195:L195" si="90">J184+J194</f>
        <v>488.07</v>
      </c>
      <c r="K195" s="38"/>
      <c r="L195" s="38">
        <f t="shared" si="90"/>
        <v>77.760000000000005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19.54</v>
      </c>
      <c r="J196" s="18">
        <v>271.5</v>
      </c>
      <c r="K196" s="45">
        <v>143.24100000000001</v>
      </c>
      <c r="L196" s="18">
        <v>77.760000000000005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70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1">SUM(G196:G202)</f>
        <v>16.079999999999998</v>
      </c>
      <c r="H203" s="31">
        <f t="shared" si="91"/>
        <v>16.37</v>
      </c>
      <c r="I203" s="31">
        <f t="shared" si="91"/>
        <v>64.069999999999993</v>
      </c>
      <c r="J203" s="31">
        <f t="shared" si="91"/>
        <v>481.3</v>
      </c>
      <c r="K203" s="47"/>
      <c r="L203" s="31">
        <f t="shared" ref="L203" si="92">SUM(L196:L202)</f>
        <v>77.760000000000005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3">SUM(G204:G212)</f>
        <v>0</v>
      </c>
      <c r="H213" s="31">
        <f t="shared" si="93"/>
        <v>0</v>
      </c>
      <c r="I213" s="31">
        <f t="shared" si="93"/>
        <v>0</v>
      </c>
      <c r="J213" s="31">
        <f t="shared" si="93"/>
        <v>0</v>
      </c>
      <c r="K213" s="47"/>
      <c r="L213" s="31">
        <f t="shared" ref="L213" si="94">SUM(L204:L212)</f>
        <v>0</v>
      </c>
    </row>
    <row r="214" spans="1:12" ht="14.4">
      <c r="A214" s="35">
        <f>A196</f>
        <v>2</v>
      </c>
      <c r="B214" s="36">
        <f>B196</f>
        <v>5</v>
      </c>
      <c r="C214" s="58" t="s">
        <v>42</v>
      </c>
      <c r="D214" s="59"/>
      <c r="E214" s="37"/>
      <c r="F214" s="38">
        <f>F203+F213</f>
        <v>600</v>
      </c>
      <c r="G214" s="38">
        <f t="shared" ref="G214:J214" si="95">G203+G213</f>
        <v>16.079999999999998</v>
      </c>
      <c r="H214" s="38">
        <f t="shared" si="95"/>
        <v>16.37</v>
      </c>
      <c r="I214" s="38">
        <f t="shared" si="95"/>
        <v>64.069999999999993</v>
      </c>
      <c r="J214" s="38">
        <f t="shared" si="95"/>
        <v>481.3</v>
      </c>
      <c r="K214" s="38"/>
      <c r="L214" s="38">
        <f t="shared" ref="L214" si="96">L203+L213</f>
        <v>77.760000000000005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77.760000000000005</v>
      </c>
    </row>
    <row r="216" spans="1:12" ht="14.4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7">SUM(G215:G221)</f>
        <v>19.739999999999998</v>
      </c>
      <c r="H222" s="31">
        <f t="shared" si="97"/>
        <v>19.170000000000002</v>
      </c>
      <c r="I222" s="31">
        <f t="shared" si="97"/>
        <v>82.09</v>
      </c>
      <c r="J222" s="31">
        <f t="shared" si="97"/>
        <v>582.15</v>
      </c>
      <c r="K222" s="47"/>
      <c r="L222" s="31">
        <f t="shared" ref="L222" si="98">SUM(L215:L221)</f>
        <v>77.760000000000005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99">SUM(G223:G231)</f>
        <v>0</v>
      </c>
      <c r="H232" s="31">
        <f t="shared" si="99"/>
        <v>0</v>
      </c>
      <c r="I232" s="31">
        <f t="shared" si="99"/>
        <v>0</v>
      </c>
      <c r="J232" s="31">
        <f t="shared" si="99"/>
        <v>0</v>
      </c>
      <c r="K232" s="47"/>
      <c r="L232" s="31">
        <f t="shared" ref="L232" si="100">SUM(L223:L231)</f>
        <v>0</v>
      </c>
    </row>
    <row r="233" spans="1:12" ht="14.4">
      <c r="A233" s="35">
        <f>A215</f>
        <v>2</v>
      </c>
      <c r="B233" s="36">
        <f>B215</f>
        <v>6</v>
      </c>
      <c r="C233" s="58" t="s">
        <v>42</v>
      </c>
      <c r="D233" s="59"/>
      <c r="E233" s="37"/>
      <c r="F233" s="38">
        <f>F222+F232</f>
        <v>553</v>
      </c>
      <c r="G233" s="38">
        <f t="shared" ref="G233:J233" si="101">G222+G232</f>
        <v>19.739999999999998</v>
      </c>
      <c r="H233" s="38">
        <f t="shared" si="101"/>
        <v>19.170000000000002</v>
      </c>
      <c r="I233" s="38">
        <f t="shared" si="101"/>
        <v>82.09</v>
      </c>
      <c r="J233" s="38">
        <f t="shared" si="101"/>
        <v>582.15</v>
      </c>
      <c r="K233" s="38"/>
      <c r="L233" s="38">
        <f t="shared" ref="L233" si="102">L222+L232</f>
        <v>77.760000000000005</v>
      </c>
    </row>
    <row r="234" spans="1:12" ht="13.95" customHeight="1">
      <c r="A234" s="49"/>
      <c r="B234" s="50"/>
      <c r="C234" s="60" t="s">
        <v>72</v>
      </c>
      <c r="D234" s="61"/>
      <c r="E234" s="62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1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1">
        <f t="shared" si="103"/>
        <v>17.835833333333301</v>
      </c>
      <c r="I234" s="51">
        <f t="shared" si="103"/>
        <v>74.433333333333294</v>
      </c>
      <c r="J234" s="51">
        <f t="shared" si="103"/>
        <v>534.89750000000004</v>
      </c>
      <c r="K234" s="51"/>
      <c r="L234" s="51">
        <f t="shared" si="103"/>
        <v>77.760000000000005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2022-05-16T14:23:00Z</dcterms:created>
  <dcterms:modified xsi:type="dcterms:W3CDTF">2026-01-10T19:15:07Z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1049-12.2.0.23196</vt:lpwstr>
  </property>
</Properties>
</file>