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I222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G203"/>
  <c r="F203"/>
  <c r="B109"/>
  <c r="B119"/>
  <c r="A119"/>
  <c r="L118"/>
  <c r="J118"/>
  <c r="I118"/>
  <c r="H118"/>
  <c r="G118"/>
  <c r="F118"/>
  <c r="L108"/>
  <c r="J108"/>
  <c r="I108"/>
  <c r="H108"/>
  <c r="G108"/>
  <c r="F108"/>
  <c r="I233" l="1"/>
  <c r="H214"/>
  <c r="J233"/>
  <c r="J214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00"/>
  <c r="A100"/>
  <c r="L99"/>
  <c r="J99"/>
  <c r="I99"/>
  <c r="H99"/>
  <c r="G99"/>
  <c r="F99"/>
  <c r="B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L51"/>
  <c r="L62" s="1"/>
  <c r="J51"/>
  <c r="I51"/>
  <c r="H51"/>
  <c r="G51"/>
  <c r="F51"/>
  <c r="B43"/>
  <c r="A43"/>
  <c r="L42"/>
  <c r="J42"/>
  <c r="I42"/>
  <c r="H42"/>
  <c r="G42"/>
  <c r="F42"/>
  <c r="B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I176" l="1"/>
  <c r="J176"/>
  <c r="J157"/>
  <c r="H157"/>
  <c r="G157"/>
  <c r="F157"/>
  <c r="F138"/>
  <c r="G138"/>
  <c r="J62"/>
  <c r="I62"/>
  <c r="H43"/>
  <c r="J43"/>
  <c r="I43"/>
  <c r="G43"/>
  <c r="F43"/>
  <c r="G24"/>
  <c r="F24"/>
  <c r="H81"/>
  <c r="I195"/>
  <c r="F62"/>
  <c r="J81"/>
  <c r="F176"/>
  <c r="J195"/>
  <c r="H195"/>
  <c r="I81"/>
  <c r="L81"/>
  <c r="G176"/>
  <c r="L195"/>
  <c r="G62"/>
  <c r="H62"/>
  <c r="H176"/>
  <c r="H24"/>
  <c r="H138"/>
  <c r="J138"/>
  <c r="I24"/>
  <c r="I138"/>
  <c r="F100"/>
  <c r="L24"/>
  <c r="G100"/>
  <c r="L138"/>
  <c r="H100"/>
  <c r="I100"/>
  <c r="F81"/>
  <c r="J100"/>
  <c r="F195"/>
  <c r="J24"/>
  <c r="G81"/>
  <c r="L100"/>
  <c r="G195"/>
  <c r="F234" l="1"/>
  <c r="I234"/>
  <c r="G234"/>
  <c r="L234"/>
  <c r="J234"/>
  <c r="H234"/>
</calcChain>
</file>

<file path=xl/sharedStrings.xml><?xml version="1.0" encoding="utf-8"?>
<sst xmlns="http://schemas.openxmlformats.org/spreadsheetml/2006/main" count="528" uniqueCount="177">
  <si>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</si>
  <si>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</si>
  <si>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</si>
  <si>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</si>
  <si>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</si>
  <si>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</si>
  <si>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</si>
  <si>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</si>
  <si>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</si>
  <si>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</si>
  <si>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</si>
  <si>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</si>
  <si>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</si>
  <si>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</si>
  <si>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</si>
  <si>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</si>
  <si>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</si>
  <si>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</si>
  <si>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</si>
  <si>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</si>
  <si>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</si>
  <si>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</si>
  <si>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</si>
  <si>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</si>
  <si>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</si>
  <si>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</si>
  <si>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</si>
  <si>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</si>
  <si>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</si>
  <si>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</si>
  <si>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</si>
  <si>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</si>
  <si>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</si>
  <si>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</si>
  <si>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</si>
  <si>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</si>
  <si>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</si>
  <si>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</si>
  <si>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</si>
  <si>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Тимимрашева Н.В.</t>
  </si>
  <si>
    <t>хлеб пшеничный</t>
  </si>
  <si>
    <t>хлеб ржаной</t>
  </si>
  <si>
    <t>№338</t>
  </si>
  <si>
    <t>№377</t>
  </si>
  <si>
    <t>№1</t>
  </si>
  <si>
    <t>салат</t>
  </si>
  <si>
    <t>МБОУ СОШ №4 г.Агрыз</t>
  </si>
  <si>
    <t>чай полусладкий</t>
  </si>
  <si>
    <t>№291</t>
  </si>
  <si>
    <t>№342</t>
  </si>
  <si>
    <t>чай с лимоном (полусладкий)</t>
  </si>
  <si>
    <t>№139</t>
  </si>
  <si>
    <t>№465</t>
  </si>
  <si>
    <t>напиток из шиповника</t>
  </si>
  <si>
    <t>7-16 лет</t>
  </si>
  <si>
    <t>200/5</t>
  </si>
  <si>
    <t>чай полусладкий с молоком</t>
  </si>
  <si>
    <t>бутерброд с сыром</t>
  </si>
  <si>
    <t>30/15</t>
  </si>
  <si>
    <t>десерт</t>
  </si>
  <si>
    <t>фрукты свежие</t>
  </si>
  <si>
    <t>огурцы свежие порционно (доп.гарнир)</t>
  </si>
  <si>
    <t>суп картофельный с бобовыми на м/к бульоне</t>
  </si>
  <si>
    <t>плов из птицы</t>
  </si>
  <si>
    <t>50/150</t>
  </si>
  <si>
    <t>компот из сухофруктов полусладкий</t>
  </si>
  <si>
    <t>сок</t>
  </si>
  <si>
    <t>бутерброд с маслом</t>
  </si>
  <si>
    <t>яйцо вареное</t>
  </si>
  <si>
    <t>250/20</t>
  </si>
  <si>
    <t>котлеты куриные с соусом томатным</t>
  </si>
  <si>
    <t>75/40</t>
  </si>
  <si>
    <t>макаронные изделия отварные с маслом</t>
  </si>
  <si>
    <t>150/5</t>
  </si>
  <si>
    <t>сок фруктовый</t>
  </si>
  <si>
    <t>каша молочная вязкая "Дружба" с маслом</t>
  </si>
  <si>
    <t>200/7</t>
  </si>
  <si>
    <t>помидор свежий порционно (доп.гарнир)</t>
  </si>
  <si>
    <t>рассольник Ленинградский с цыпл. со смет.</t>
  </si>
  <si>
    <t>250/20/5</t>
  </si>
  <si>
    <t>пудинг из творога с яблоками со сгущ.молоком</t>
  </si>
  <si>
    <t>150/30</t>
  </si>
  <si>
    <t>батон</t>
  </si>
  <si>
    <t>мякоть птицы тушеная в соусе</t>
  </si>
  <si>
    <t>50/50</t>
  </si>
  <si>
    <t>каша гречневая вязкая</t>
  </si>
  <si>
    <t>вафли</t>
  </si>
  <si>
    <t>1шт</t>
  </si>
  <si>
    <t>каша молочная манная вязкая с маслом</t>
  </si>
  <si>
    <t>суп крестьянский с крупой на м/к бульоне</t>
  </si>
  <si>
    <t>биточки рыбные с соусом сметанным с луком</t>
  </si>
  <si>
    <t>пюре картофельное</t>
  </si>
  <si>
    <t>250/5</t>
  </si>
  <si>
    <t>котлеты Школьные с соусом томатным</t>
  </si>
  <si>
    <t>каша рисовая вязкая</t>
  </si>
  <si>
    <t>напиток "плодово-ягодный" из изюма полусладкий</t>
  </si>
  <si>
    <t>сок фруктовый 0,200гр</t>
  </si>
  <si>
    <t>каша молочная Геркулесовая вязкая с маслом</t>
  </si>
  <si>
    <t>батончик Бон-Тайм 20гр</t>
  </si>
  <si>
    <t>салат витаминный</t>
  </si>
  <si>
    <t>суп картофельный с крупой гречневой на м/к бульоне</t>
  </si>
  <si>
    <t>грудка,запеченная с сыром с горошком конс.</t>
  </si>
  <si>
    <t>75/15</t>
  </si>
  <si>
    <t>сосиски отварные</t>
  </si>
  <si>
    <t>картофель запеченный из отварного</t>
  </si>
  <si>
    <t>компот "Плодово-ягодный" из свежих яблок</t>
  </si>
  <si>
    <t>омлет натуральный с маслом</t>
  </si>
  <si>
    <t>180/5</t>
  </si>
  <si>
    <t>салат из св.помидоров и огурцов</t>
  </si>
  <si>
    <t>борщ с капустой и картоф. с цыпл. со смет.</t>
  </si>
  <si>
    <t>гречка сфаршем по- купечески</t>
  </si>
  <si>
    <t>с ок фруктовый 0,200гр</t>
  </si>
  <si>
    <t>бутерброд с маслом с сыром</t>
  </si>
  <si>
    <t>каша молочная пшеничная  с маслом</t>
  </si>
  <si>
    <t>кофейный напиток полусладкий</t>
  </si>
  <si>
    <t>суп-лапша домашняя с цыплятами</t>
  </si>
  <si>
    <t>250/200</t>
  </si>
  <si>
    <t>рыба, тушеная с овощами</t>
  </si>
  <si>
    <t>каша молочная пшенная вязкая с маслом</t>
  </si>
  <si>
    <t>конфета Му 40гр</t>
  </si>
  <si>
    <t>салат из свежей капусты с огурцом</t>
  </si>
  <si>
    <t>каша молочная геркулесовая вязкая с маслом</t>
  </si>
  <si>
    <t>какао с молоком полусладкое</t>
  </si>
  <si>
    <t>щи из св кап с карт на м/к бульоне со сметаной</t>
  </si>
  <si>
    <t>компот плодово-ягодный из свежих яблок</t>
  </si>
  <si>
    <t>1 шт</t>
  </si>
  <si>
    <t>№376</t>
  </si>
  <si>
    <t>№576</t>
  </si>
  <si>
    <t>№24</t>
  </si>
  <si>
    <t>№110</t>
  </si>
  <si>
    <t>№388</t>
  </si>
  <si>
    <t>№573</t>
  </si>
  <si>
    <t>№574</t>
  </si>
  <si>
    <t>№580</t>
  </si>
  <si>
    <t>№209</t>
  </si>
  <si>
    <t>№378</t>
  </si>
  <si>
    <t>№71</t>
  </si>
  <si>
    <t>№520</t>
  </si>
  <si>
    <t>№349</t>
  </si>
  <si>
    <t>№124</t>
  </si>
  <si>
    <t>№494</t>
  </si>
  <si>
    <t>№173</t>
  </si>
  <si>
    <t>№2</t>
  </si>
  <si>
    <t>№101</t>
  </si>
  <si>
    <t>№297</t>
  </si>
  <si>
    <t>№203</t>
  </si>
  <si>
    <t>№175</t>
  </si>
  <si>
    <t>№96</t>
  </si>
  <si>
    <t>№243</t>
  </si>
  <si>
    <t>№211</t>
  </si>
  <si>
    <t>№210</t>
  </si>
  <si>
    <t>№370</t>
  </si>
  <si>
    <t>№3</t>
  </si>
  <si>
    <t>№148</t>
  </si>
  <si>
    <t>№229</t>
  </si>
  <si>
    <t>№5</t>
  </si>
  <si>
    <t>№462</t>
  </si>
  <si>
    <t>№295</t>
  </si>
  <si>
    <t>салат из белокочанной капусты с горошком зеленым консервированным</t>
  </si>
  <si>
    <t>суп картофельный с макароными изделиями с цыплятами</t>
  </si>
  <si>
    <t>напиток плодово-ягодный из изюма полусладкий</t>
  </si>
  <si>
    <t>каша молочная вязкая "дружба" с маслом</t>
  </si>
  <si>
    <t>кисель из концентрата полусладкий</t>
  </si>
  <si>
    <t>борщ с капустой и картоф. с цыпл. со смет</t>
  </si>
  <si>
    <t>запеканка из творога с морковью со сгущенным молоком</t>
  </si>
  <si>
    <t>огуцы свежие порционно</t>
  </si>
  <si>
    <t>конфета  Му 40гр</t>
  </si>
  <si>
    <t>салат виттаминный</t>
  </si>
  <si>
    <t>суп картофельный с крупой гречневый</t>
  </si>
  <si>
    <t>грудка запеченая с сыром с горошком конс.</t>
  </si>
  <si>
    <t>каша молочная гречневая вязкая</t>
  </si>
  <si>
    <t>помидор свежий порционно</t>
  </si>
  <si>
    <t>рассольник Ленинградский с цыпл. со смет</t>
  </si>
  <si>
    <t>компот плодо-ягодный</t>
  </si>
  <si>
    <t>зразы из говядины с овощами</t>
  </si>
  <si>
    <t>№98</t>
  </si>
  <si>
    <t>№95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</si>
</sst>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203" activePane="bottomRight" state="frozen"/>
      <selection pane="topRight" activeCell="E1" sqref="E1"/>
      <selection pane="bottomLeft" activeCell="A6" sqref="A6"/>
      <selection pane="bottomRight" activeCell="O184" sqref="O18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7.7109375" style="2" customWidth="1"/>
    <col min="6" max="6" width="11.42578125" style="2" customWidth="1"/>
    <col min="7" max="7" width="9.140625" style="2" customWidth="1"/>
    <col min="8" max="8" width="7.5703125" style="2" customWidth="1"/>
    <col min="9" max="9" width="8.28515625" style="2" customWidth="1"/>
    <col min="10" max="10" width="7.42578125" style="2" customWidth="1"/>
    <col min="11" max="11" width="10.7109375" style="2" customWidth="1"/>
    <col min="12" max="16384" width="9.140625" style="2"/>
  </cols>
  <sheetData>
    <row r="1" spans="1:12" ht="15">
      <c r="A1" s="1" t="s">
        <v>7</v>
      </c>
      <c r="C1" s="55" t="s">
        <v>46</v>
      </c>
      <c r="D1" s="56"/>
      <c r="E1" s="56"/>
      <c r="F1" s="12" t="s">
        <v>15</v>
      </c>
      <c r="G1" s="2" t="s">
        <v>16</v>
      </c>
      <c r="H1" s="57" t="s">
        <v>38</v>
      </c>
      <c r="I1" s="57"/>
      <c r="J1" s="57"/>
      <c r="K1" s="57"/>
    </row>
    <row r="2" spans="1:12" ht="18">
      <c r="A2" s="35" t="s">
        <v>6</v>
      </c>
      <c r="C2" s="2"/>
      <c r="G2" s="2" t="s">
        <v>17</v>
      </c>
      <c r="H2" s="57" t="s">
        <v>39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54</v>
      </c>
      <c r="G3" s="2" t="s">
        <v>18</v>
      </c>
      <c r="H3" s="48">
        <v>12</v>
      </c>
      <c r="I3" s="48">
        <v>6</v>
      </c>
      <c r="J3" s="49">
        <v>2026</v>
      </c>
      <c r="K3" s="1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25.5">
      <c r="A6" s="20">
        <v>3</v>
      </c>
      <c r="B6" s="21">
        <v>1</v>
      </c>
      <c r="C6" s="22" t="s">
        <v>19</v>
      </c>
      <c r="D6" s="5" t="s">
        <v>20</v>
      </c>
      <c r="E6" s="39" t="s">
        <v>80</v>
      </c>
      <c r="F6" s="40" t="s">
        <v>81</v>
      </c>
      <c r="G6" s="40">
        <v>18</v>
      </c>
      <c r="H6" s="40">
        <v>27.8</v>
      </c>
      <c r="I6" s="40">
        <v>40.08</v>
      </c>
      <c r="J6" s="40">
        <v>452</v>
      </c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21</v>
      </c>
      <c r="E8" s="42" t="s">
        <v>56</v>
      </c>
      <c r="F8" s="43">
        <v>200</v>
      </c>
      <c r="G8" s="43">
        <v>1.67</v>
      </c>
      <c r="H8" s="43">
        <v>1.25</v>
      </c>
      <c r="I8" s="43">
        <v>7.53</v>
      </c>
      <c r="J8" s="43">
        <v>48.09</v>
      </c>
      <c r="K8" s="44"/>
      <c r="L8" s="43"/>
    </row>
    <row r="9" spans="1:12" ht="15">
      <c r="A9" s="23"/>
      <c r="B9" s="15"/>
      <c r="C9" s="11"/>
      <c r="D9" s="7" t="s">
        <v>22</v>
      </c>
      <c r="E9" s="42" t="s">
        <v>82</v>
      </c>
      <c r="F9" s="43">
        <v>30</v>
      </c>
      <c r="G9" s="43">
        <v>2.2999999999999998</v>
      </c>
      <c r="H9" s="43">
        <v>0.9</v>
      </c>
      <c r="I9" s="43">
        <v>15</v>
      </c>
      <c r="J9" s="43">
        <v>81</v>
      </c>
      <c r="K9" s="44"/>
      <c r="L9" s="43"/>
    </row>
    <row r="10" spans="1:12" ht="15">
      <c r="A10" s="23"/>
      <c r="B10" s="15"/>
      <c r="C10" s="11"/>
      <c r="D10" s="7" t="s">
        <v>22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23</v>
      </c>
      <c r="E11" s="42" t="s">
        <v>60</v>
      </c>
      <c r="F11" s="43">
        <v>170</v>
      </c>
      <c r="G11" s="43">
        <v>1.53</v>
      </c>
      <c r="H11" s="43">
        <v>0.3</v>
      </c>
      <c r="I11" s="43">
        <v>17.5</v>
      </c>
      <c r="J11" s="43">
        <v>76</v>
      </c>
      <c r="K11" s="44" t="s">
        <v>42</v>
      </c>
      <c r="L11" s="43"/>
    </row>
    <row r="12" spans="1:12" ht="15">
      <c r="A12" s="23"/>
      <c r="B12" s="15"/>
      <c r="C12" s="11"/>
      <c r="D12" s="6" t="s">
        <v>59</v>
      </c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400</v>
      </c>
      <c r="G13" s="19">
        <f t="shared" ref="G13:J13" si="0">SUM(G6:G12)</f>
        <v>23.500000000000004</v>
      </c>
      <c r="H13" s="19">
        <f t="shared" si="0"/>
        <v>30.25</v>
      </c>
      <c r="I13" s="19">
        <f t="shared" si="0"/>
        <v>80.11</v>
      </c>
      <c r="J13" s="19">
        <f t="shared" si="0"/>
        <v>657.09</v>
      </c>
      <c r="K13" s="25"/>
      <c r="L13" s="19">
        <f t="shared" ref="L13" si="1">SUM(L6:L12)</f>
        <v>0</v>
      </c>
    </row>
    <row r="14" spans="1:12" ht="25.5">
      <c r="A14" s="26">
        <f>A6</f>
        <v>3</v>
      </c>
      <c r="B14" s="13">
        <f>B6</f>
        <v>1</v>
      </c>
      <c r="C14" s="10" t="s">
        <v>24</v>
      </c>
      <c r="D14" s="7" t="s">
        <v>25</v>
      </c>
      <c r="E14" s="42" t="s">
        <v>158</v>
      </c>
      <c r="F14" s="43">
        <v>75</v>
      </c>
      <c r="G14" s="43">
        <v>1.52</v>
      </c>
      <c r="H14" s="43">
        <v>6.03</v>
      </c>
      <c r="I14" s="43">
        <v>5.3</v>
      </c>
      <c r="J14" s="43">
        <v>65.25</v>
      </c>
      <c r="K14" s="44"/>
      <c r="L14" s="43"/>
    </row>
    <row r="15" spans="1:12" ht="25.5">
      <c r="A15" s="23"/>
      <c r="B15" s="15"/>
      <c r="C15" s="11"/>
      <c r="D15" s="7" t="s">
        <v>26</v>
      </c>
      <c r="E15" s="42" t="s">
        <v>159</v>
      </c>
      <c r="F15" s="43" t="s">
        <v>69</v>
      </c>
      <c r="G15" s="43">
        <v>7.6</v>
      </c>
      <c r="H15" s="43">
        <v>6.8</v>
      </c>
      <c r="I15" s="43">
        <v>18.600000000000001</v>
      </c>
      <c r="J15" s="43">
        <v>187</v>
      </c>
      <c r="K15" s="44"/>
      <c r="L15" s="43"/>
    </row>
    <row r="16" spans="1:12" ht="15">
      <c r="A16" s="23"/>
      <c r="B16" s="15"/>
      <c r="C16" s="11"/>
      <c r="D16" s="7" t="s">
        <v>27</v>
      </c>
      <c r="E16" s="42" t="s">
        <v>83</v>
      </c>
      <c r="F16" s="43" t="s">
        <v>84</v>
      </c>
      <c r="G16" s="43">
        <v>14.6</v>
      </c>
      <c r="H16" s="43">
        <v>10.4</v>
      </c>
      <c r="I16" s="43">
        <v>3.79</v>
      </c>
      <c r="J16" s="43">
        <v>184.5</v>
      </c>
      <c r="K16" s="44"/>
      <c r="L16" s="43"/>
    </row>
    <row r="17" spans="1:12" ht="15">
      <c r="A17" s="23"/>
      <c r="B17" s="15"/>
      <c r="C17" s="11"/>
      <c r="D17" s="7" t="s">
        <v>28</v>
      </c>
      <c r="E17" s="42" t="s">
        <v>85</v>
      </c>
      <c r="F17" s="43">
        <v>150</v>
      </c>
      <c r="G17" s="43">
        <v>4.6500000000000004</v>
      </c>
      <c r="H17" s="43">
        <v>4.75</v>
      </c>
      <c r="I17" s="43">
        <v>24.86</v>
      </c>
      <c r="J17" s="43">
        <v>160.80000000000001</v>
      </c>
      <c r="K17" s="44"/>
      <c r="L17" s="43"/>
    </row>
    <row r="18" spans="1:12" ht="25.5">
      <c r="A18" s="23"/>
      <c r="B18" s="15"/>
      <c r="C18" s="11"/>
      <c r="D18" s="7" t="s">
        <v>29</v>
      </c>
      <c r="E18" s="42" t="s">
        <v>160</v>
      </c>
      <c r="F18" s="43">
        <v>200</v>
      </c>
      <c r="G18" s="43">
        <v>0.51</v>
      </c>
      <c r="H18" s="43">
        <v>0.08</v>
      </c>
      <c r="I18" s="43">
        <v>19.38</v>
      </c>
      <c r="J18" s="43">
        <v>80.23</v>
      </c>
      <c r="K18" s="44"/>
      <c r="L18" s="43"/>
    </row>
    <row r="19" spans="1:12" ht="15">
      <c r="A19" s="23"/>
      <c r="B19" s="15"/>
      <c r="C19" s="11"/>
      <c r="D19" s="7" t="s">
        <v>30</v>
      </c>
      <c r="E19" s="42" t="s">
        <v>40</v>
      </c>
      <c r="F19" s="43">
        <v>30</v>
      </c>
      <c r="G19" s="43">
        <v>2.2799999999999998</v>
      </c>
      <c r="H19" s="43">
        <v>0.27</v>
      </c>
      <c r="I19" s="43">
        <v>14.91</v>
      </c>
      <c r="J19" s="43">
        <v>71.19</v>
      </c>
      <c r="K19" s="44"/>
      <c r="L19" s="43"/>
    </row>
    <row r="20" spans="1:12" ht="15">
      <c r="A20" s="23"/>
      <c r="B20" s="15"/>
      <c r="C20" s="11"/>
      <c r="D20" s="7" t="s">
        <v>31</v>
      </c>
      <c r="E20" s="42" t="s">
        <v>41</v>
      </c>
      <c r="F20" s="43">
        <v>30</v>
      </c>
      <c r="G20" s="43">
        <v>2.0299999999999998</v>
      </c>
      <c r="H20" s="43">
        <v>0.4</v>
      </c>
      <c r="I20" s="43">
        <v>15.7</v>
      </c>
      <c r="J20" s="43">
        <v>74.489999999999995</v>
      </c>
      <c r="K20" s="44"/>
      <c r="L20" s="43"/>
    </row>
    <row r="21" spans="1:12" ht="15">
      <c r="A21" s="23"/>
      <c r="B21" s="15"/>
      <c r="C21" s="11"/>
      <c r="D21" s="6" t="s">
        <v>59</v>
      </c>
      <c r="E21" s="42" t="s">
        <v>86</v>
      </c>
      <c r="F21" s="43">
        <v>50</v>
      </c>
      <c r="G21" s="43">
        <v>2</v>
      </c>
      <c r="H21" s="43">
        <v>14.5</v>
      </c>
      <c r="I21" s="43">
        <v>31.5</v>
      </c>
      <c r="J21" s="43">
        <v>215</v>
      </c>
      <c r="K21" s="44" t="s">
        <v>133</v>
      </c>
      <c r="L21" s="43"/>
    </row>
    <row r="22" spans="1:12" ht="15">
      <c r="A22" s="23"/>
      <c r="B22" s="15"/>
      <c r="C22" s="11"/>
      <c r="D22" s="6" t="s">
        <v>66</v>
      </c>
      <c r="E22" s="42" t="s">
        <v>74</v>
      </c>
      <c r="F22" s="43" t="s">
        <v>87</v>
      </c>
      <c r="G22" s="43">
        <v>1.4</v>
      </c>
      <c r="H22" s="43">
        <v>0</v>
      </c>
      <c r="I22" s="43">
        <v>24.4</v>
      </c>
      <c r="J22" s="43">
        <v>103.2</v>
      </c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535</v>
      </c>
      <c r="G23" s="19">
        <f t="shared" ref="G23:J23" si="2">SUM(G14:G22)</f>
        <v>36.589999999999996</v>
      </c>
      <c r="H23" s="19">
        <f t="shared" si="2"/>
        <v>43.23</v>
      </c>
      <c r="I23" s="19">
        <f t="shared" si="2"/>
        <v>158.44</v>
      </c>
      <c r="J23" s="19">
        <f t="shared" si="2"/>
        <v>1141.6600000000001</v>
      </c>
      <c r="K23" s="25"/>
      <c r="L23" s="19">
        <f t="shared" ref="L23" si="3">SUM(L14:L22)</f>
        <v>0</v>
      </c>
    </row>
    <row r="24" spans="1:12" ht="15">
      <c r="A24" s="29">
        <f>A6</f>
        <v>3</v>
      </c>
      <c r="B24" s="30">
        <f>B6</f>
        <v>1</v>
      </c>
      <c r="C24" s="53" t="s">
        <v>4</v>
      </c>
      <c r="D24" s="54"/>
      <c r="E24" s="31"/>
      <c r="F24" s="32">
        <f>F13+F23</f>
        <v>935</v>
      </c>
      <c r="G24" s="32">
        <f t="shared" ref="G24:J24" si="4">G13+G23</f>
        <v>60.09</v>
      </c>
      <c r="H24" s="32">
        <f t="shared" si="4"/>
        <v>73.47999999999999</v>
      </c>
      <c r="I24" s="32">
        <f t="shared" si="4"/>
        <v>238.55</v>
      </c>
      <c r="J24" s="32">
        <f t="shared" si="4"/>
        <v>1798.75</v>
      </c>
      <c r="K24" s="32"/>
      <c r="L24" s="32">
        <f t="shared" ref="L24" si="5">L13+L23</f>
        <v>0</v>
      </c>
    </row>
    <row r="25" spans="1:12" ht="25.5">
      <c r="A25" s="14">
        <v>3</v>
      </c>
      <c r="B25" s="15">
        <v>2</v>
      </c>
      <c r="C25" s="22" t="s">
        <v>19</v>
      </c>
      <c r="D25" s="5" t="s">
        <v>20</v>
      </c>
      <c r="E25" s="39" t="s">
        <v>161</v>
      </c>
      <c r="F25" s="40" t="s">
        <v>55</v>
      </c>
      <c r="G25" s="40">
        <v>6.3</v>
      </c>
      <c r="H25" s="40">
        <v>8.1999999999999993</v>
      </c>
      <c r="I25" s="40">
        <v>43.21</v>
      </c>
      <c r="J25" s="40">
        <v>251.73</v>
      </c>
      <c r="K25" s="41"/>
      <c r="L25" s="40"/>
    </row>
    <row r="26" spans="1:12" ht="15">
      <c r="A26" s="14"/>
      <c r="B26" s="15"/>
      <c r="C26" s="11"/>
      <c r="D26" s="6"/>
      <c r="E26" s="42" t="s">
        <v>68</v>
      </c>
      <c r="F26" s="43" t="s">
        <v>125</v>
      </c>
      <c r="G26" s="43">
        <v>5.52</v>
      </c>
      <c r="H26" s="43">
        <v>5.04</v>
      </c>
      <c r="I26" s="43">
        <v>0</v>
      </c>
      <c r="J26" s="43">
        <v>67.44</v>
      </c>
      <c r="K26" s="44"/>
      <c r="L26" s="43"/>
    </row>
    <row r="27" spans="1:12" ht="15">
      <c r="A27" s="14"/>
      <c r="B27" s="15"/>
      <c r="C27" s="11"/>
      <c r="D27" s="7" t="s">
        <v>21</v>
      </c>
      <c r="E27" s="42" t="s">
        <v>162</v>
      </c>
      <c r="F27" s="43">
        <v>200</v>
      </c>
      <c r="G27" s="43">
        <v>0.1</v>
      </c>
      <c r="H27" s="43">
        <v>0</v>
      </c>
      <c r="I27" s="43">
        <v>21.48</v>
      </c>
      <c r="J27" s="43">
        <v>86.3</v>
      </c>
      <c r="K27" s="44"/>
      <c r="L27" s="43"/>
    </row>
    <row r="28" spans="1:12" ht="15">
      <c r="A28" s="14"/>
      <c r="B28" s="15"/>
      <c r="C28" s="11"/>
      <c r="D28" s="7" t="s">
        <v>22</v>
      </c>
      <c r="E28" s="42" t="s">
        <v>112</v>
      </c>
      <c r="F28" s="50"/>
      <c r="G28" s="43">
        <v>5.25</v>
      </c>
      <c r="H28" s="43">
        <v>7.19</v>
      </c>
      <c r="I28" s="43">
        <v>16.059999999999999</v>
      </c>
      <c r="J28" s="43">
        <v>149</v>
      </c>
      <c r="K28" s="44"/>
      <c r="L28" s="43"/>
    </row>
    <row r="29" spans="1:12" ht="15">
      <c r="A29" s="14"/>
      <c r="B29" s="15"/>
      <c r="C29" s="11"/>
      <c r="D29" s="7" t="s">
        <v>22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45</v>
      </c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200</v>
      </c>
      <c r="G32" s="19">
        <f t="shared" ref="G32" si="6">SUM(G25:G31)</f>
        <v>17.170000000000002</v>
      </c>
      <c r="H32" s="19">
        <f t="shared" ref="H32" si="7">SUM(H25:H31)</f>
        <v>20.43</v>
      </c>
      <c r="I32" s="19">
        <f t="shared" ref="I32" si="8">SUM(I25:I31)</f>
        <v>80.75</v>
      </c>
      <c r="J32" s="19">
        <f t="shared" ref="J32:L32" si="9">SUM(J25:J31)</f>
        <v>554.47</v>
      </c>
      <c r="K32" s="25"/>
      <c r="L32" s="19">
        <f t="shared" si="9"/>
        <v>0</v>
      </c>
    </row>
    <row r="33" spans="1:12" ht="15">
      <c r="A33" s="13">
        <v>3</v>
      </c>
      <c r="B33" s="13">
        <f>B25</f>
        <v>2</v>
      </c>
      <c r="C33" s="10" t="s">
        <v>24</v>
      </c>
      <c r="D33" s="7" t="s">
        <v>25</v>
      </c>
      <c r="E33" s="42" t="s">
        <v>108</v>
      </c>
      <c r="F33" s="43">
        <v>75</v>
      </c>
      <c r="G33" s="43">
        <v>0.7</v>
      </c>
      <c r="H33" s="43">
        <v>4.5</v>
      </c>
      <c r="I33" s="43">
        <v>5.55</v>
      </c>
      <c r="J33" s="43">
        <v>53</v>
      </c>
      <c r="K33" s="44"/>
      <c r="L33" s="43"/>
    </row>
    <row r="34" spans="1:12" ht="25.5">
      <c r="A34" s="14"/>
      <c r="B34" s="15"/>
      <c r="C34" s="11"/>
      <c r="D34" s="7" t="s">
        <v>26</v>
      </c>
      <c r="E34" s="42" t="s">
        <v>163</v>
      </c>
      <c r="F34" s="43" t="s">
        <v>79</v>
      </c>
      <c r="G34" s="43">
        <v>7.42</v>
      </c>
      <c r="H34" s="43">
        <v>7.19</v>
      </c>
      <c r="I34" s="43">
        <v>13.66</v>
      </c>
      <c r="J34" s="43">
        <v>187</v>
      </c>
      <c r="K34" s="44"/>
      <c r="L34" s="43"/>
    </row>
    <row r="35" spans="1:12" ht="25.5">
      <c r="A35" s="14"/>
      <c r="B35" s="15"/>
      <c r="C35" s="11"/>
      <c r="D35" s="7" t="s">
        <v>27</v>
      </c>
      <c r="E35" s="42" t="s">
        <v>90</v>
      </c>
      <c r="F35" s="43" t="s">
        <v>71</v>
      </c>
      <c r="G35" s="43">
        <v>11.01</v>
      </c>
      <c r="H35" s="43">
        <v>9.26</v>
      </c>
      <c r="I35" s="43">
        <v>8.39</v>
      </c>
      <c r="J35" s="43">
        <v>211.36</v>
      </c>
      <c r="K35" s="44"/>
      <c r="L35" s="43"/>
    </row>
    <row r="36" spans="1:12" ht="15">
      <c r="A36" s="14"/>
      <c r="B36" s="15"/>
      <c r="C36" s="11"/>
      <c r="D36" s="7" t="s">
        <v>28</v>
      </c>
      <c r="E36" s="42" t="s">
        <v>91</v>
      </c>
      <c r="F36" s="43">
        <v>150</v>
      </c>
      <c r="G36" s="43">
        <v>3.52</v>
      </c>
      <c r="H36" s="43">
        <v>5.43</v>
      </c>
      <c r="I36" s="43">
        <v>23.42</v>
      </c>
      <c r="J36" s="43">
        <v>155.78</v>
      </c>
      <c r="K36" s="44"/>
      <c r="L36" s="43"/>
    </row>
    <row r="37" spans="1:12" ht="15">
      <c r="A37" s="14"/>
      <c r="B37" s="15"/>
      <c r="C37" s="11"/>
      <c r="D37" s="7" t="s">
        <v>29</v>
      </c>
      <c r="E37" s="42" t="s">
        <v>65</v>
      </c>
      <c r="F37" s="43">
        <v>200</v>
      </c>
      <c r="G37" s="43">
        <v>0.5</v>
      </c>
      <c r="H37" s="43">
        <v>0.02</v>
      </c>
      <c r="I37" s="43">
        <v>19.43</v>
      </c>
      <c r="J37" s="43">
        <v>79.92</v>
      </c>
      <c r="K37" s="44"/>
      <c r="L37" s="43"/>
    </row>
    <row r="38" spans="1:12" ht="15">
      <c r="A38" s="14"/>
      <c r="B38" s="15"/>
      <c r="C38" s="11"/>
      <c r="D38" s="7" t="s">
        <v>30</v>
      </c>
      <c r="E38" s="42" t="s">
        <v>40</v>
      </c>
      <c r="F38" s="43">
        <v>30</v>
      </c>
      <c r="G38" s="43">
        <v>2.2799999999999998</v>
      </c>
      <c r="H38" s="43">
        <v>0.27</v>
      </c>
      <c r="I38" s="43">
        <v>14.91</v>
      </c>
      <c r="J38" s="43">
        <v>71.19</v>
      </c>
      <c r="K38" s="44"/>
      <c r="L38" s="43"/>
    </row>
    <row r="39" spans="1:12" ht="15">
      <c r="A39" s="14"/>
      <c r="B39" s="15"/>
      <c r="C39" s="11"/>
      <c r="D39" s="7" t="s">
        <v>31</v>
      </c>
      <c r="E39" s="42" t="s">
        <v>41</v>
      </c>
      <c r="F39" s="43">
        <v>30</v>
      </c>
      <c r="G39" s="43">
        <v>2.0299999999999998</v>
      </c>
      <c r="H39" s="43">
        <v>0.4</v>
      </c>
      <c r="I39" s="43">
        <v>15.7</v>
      </c>
      <c r="J39" s="43">
        <v>74.489999999999995</v>
      </c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 t="s">
        <v>66</v>
      </c>
      <c r="E41" s="42" t="s">
        <v>74</v>
      </c>
      <c r="F41" s="43" t="s">
        <v>87</v>
      </c>
      <c r="G41" s="43">
        <v>1.4</v>
      </c>
      <c r="H41" s="43">
        <v>0</v>
      </c>
      <c r="I41" s="43">
        <v>24.4</v>
      </c>
      <c r="J41" s="43">
        <v>103.2</v>
      </c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485</v>
      </c>
      <c r="G42" s="19">
        <f t="shared" ref="G42" si="10">SUM(G33:G41)</f>
        <v>28.86</v>
      </c>
      <c r="H42" s="19">
        <f t="shared" ref="H42" si="11">SUM(H33:H41)</f>
        <v>27.07</v>
      </c>
      <c r="I42" s="19">
        <f t="shared" ref="I42" si="12">SUM(I33:I41)</f>
        <v>125.46000000000001</v>
      </c>
      <c r="J42" s="19">
        <f t="shared" ref="J42:L42" si="13">SUM(J33:J41)</f>
        <v>935.94</v>
      </c>
      <c r="K42" s="25"/>
      <c r="L42" s="19">
        <f t="shared" si="13"/>
        <v>0</v>
      </c>
    </row>
    <row r="43" spans="1:12" ht="15.75" customHeight="1">
      <c r="A43" s="33">
        <f>A25</f>
        <v>3</v>
      </c>
      <c r="B43" s="33">
        <f>B25</f>
        <v>2</v>
      </c>
      <c r="C43" s="53" t="s">
        <v>4</v>
      </c>
      <c r="D43" s="54"/>
      <c r="E43" s="31"/>
      <c r="F43" s="32">
        <f>F32+F42</f>
        <v>685</v>
      </c>
      <c r="G43" s="32">
        <f t="shared" ref="G43" si="14">G32+G42</f>
        <v>46.03</v>
      </c>
      <c r="H43" s="32">
        <f t="shared" ref="H43" si="15">H32+H42</f>
        <v>47.5</v>
      </c>
      <c r="I43" s="32">
        <f t="shared" ref="I43" si="16">I32+I42</f>
        <v>206.21</v>
      </c>
      <c r="J43" s="32">
        <f t="shared" ref="J43:L43" si="17">J32+J42</f>
        <v>1490.41</v>
      </c>
      <c r="K43" s="32"/>
      <c r="L43" s="32">
        <f t="shared" si="17"/>
        <v>0</v>
      </c>
    </row>
    <row r="44" spans="1:12" ht="25.5">
      <c r="A44" s="20">
        <v>3</v>
      </c>
      <c r="B44" s="21">
        <v>3</v>
      </c>
      <c r="C44" s="22" t="s">
        <v>19</v>
      </c>
      <c r="D44" s="5" t="s">
        <v>20</v>
      </c>
      <c r="E44" s="39" t="s">
        <v>164</v>
      </c>
      <c r="F44" s="40" t="s">
        <v>81</v>
      </c>
      <c r="G44" s="40">
        <v>26.7</v>
      </c>
      <c r="H44" s="40">
        <v>21.2</v>
      </c>
      <c r="I44" s="40">
        <v>51.6</v>
      </c>
      <c r="J44" s="40">
        <v>566.70000000000005</v>
      </c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21</v>
      </c>
      <c r="E46" s="42" t="s">
        <v>47</v>
      </c>
      <c r="F46" s="43">
        <v>200</v>
      </c>
      <c r="G46" s="43">
        <v>0.2</v>
      </c>
      <c r="H46" s="43">
        <v>0.05</v>
      </c>
      <c r="I46" s="43">
        <v>7</v>
      </c>
      <c r="J46" s="43">
        <v>28</v>
      </c>
      <c r="K46" s="44"/>
      <c r="L46" s="43"/>
    </row>
    <row r="47" spans="1:12" ht="15">
      <c r="A47" s="23"/>
      <c r="B47" s="15"/>
      <c r="C47" s="11"/>
      <c r="D47" s="7" t="s">
        <v>22</v>
      </c>
      <c r="E47" s="42" t="s">
        <v>82</v>
      </c>
      <c r="F47" s="43">
        <v>30</v>
      </c>
      <c r="G47" s="51">
        <v>2.2999999999999998</v>
      </c>
      <c r="H47" s="43">
        <v>0.9</v>
      </c>
      <c r="I47" s="43">
        <v>15</v>
      </c>
      <c r="J47" s="43">
        <v>81</v>
      </c>
      <c r="K47" s="44"/>
      <c r="L47" s="43"/>
    </row>
    <row r="48" spans="1:12" ht="15">
      <c r="A48" s="23"/>
      <c r="B48" s="15"/>
      <c r="C48" s="11"/>
      <c r="D48" s="7" t="s">
        <v>22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45</v>
      </c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 t="s">
        <v>23</v>
      </c>
      <c r="E50" s="42" t="s">
        <v>60</v>
      </c>
      <c r="F50" s="43">
        <v>110</v>
      </c>
      <c r="G50" s="43">
        <v>0.6</v>
      </c>
      <c r="H50" s="43">
        <v>0.6</v>
      </c>
      <c r="I50" s="43">
        <v>13.05</v>
      </c>
      <c r="J50" s="43">
        <v>76.5</v>
      </c>
      <c r="K50" s="44" t="s">
        <v>42</v>
      </c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340</v>
      </c>
      <c r="G51" s="19">
        <f t="shared" ref="G51" si="18">SUM(G44:G50)</f>
        <v>29.8</v>
      </c>
      <c r="H51" s="19">
        <f t="shared" ref="H51" si="19">SUM(H44:H50)</f>
        <v>22.75</v>
      </c>
      <c r="I51" s="19">
        <f t="shared" ref="I51" si="20">SUM(I44:I50)</f>
        <v>86.649999999999991</v>
      </c>
      <c r="J51" s="19">
        <f t="shared" ref="J51:L51" si="21">SUM(J44:J50)</f>
        <v>752.2</v>
      </c>
      <c r="K51" s="25"/>
      <c r="L51" s="19">
        <f t="shared" si="21"/>
        <v>0</v>
      </c>
    </row>
    <row r="52" spans="1:12" ht="15">
      <c r="A52" s="26">
        <v>3</v>
      </c>
      <c r="B52" s="13">
        <f>B44</f>
        <v>3</v>
      </c>
      <c r="C52" s="10" t="s">
        <v>24</v>
      </c>
      <c r="D52" s="7" t="s">
        <v>25</v>
      </c>
      <c r="E52" s="42" t="s">
        <v>165</v>
      </c>
      <c r="F52" s="43">
        <v>50</v>
      </c>
      <c r="G52" s="43">
        <v>0.49</v>
      </c>
      <c r="H52" s="43">
        <v>0.06</v>
      </c>
      <c r="I52" s="43">
        <v>1.53</v>
      </c>
      <c r="J52" s="43">
        <v>8.6300000000000008</v>
      </c>
      <c r="K52" s="44"/>
      <c r="L52" s="43"/>
    </row>
    <row r="53" spans="1:12" ht="25.5">
      <c r="A53" s="23"/>
      <c r="B53" s="15"/>
      <c r="C53" s="11"/>
      <c r="D53" s="7" t="s">
        <v>26</v>
      </c>
      <c r="E53" s="42" t="s">
        <v>62</v>
      </c>
      <c r="F53" s="43">
        <v>250</v>
      </c>
      <c r="G53" s="43">
        <v>11.17</v>
      </c>
      <c r="H53" s="43">
        <v>6.73</v>
      </c>
      <c r="I53" s="43">
        <v>22.2</v>
      </c>
      <c r="J53" s="43">
        <v>196</v>
      </c>
      <c r="K53" s="44"/>
      <c r="L53" s="43"/>
    </row>
    <row r="54" spans="1:12" ht="15">
      <c r="A54" s="23"/>
      <c r="B54" s="15"/>
      <c r="C54" s="11"/>
      <c r="D54" s="7" t="s">
        <v>27</v>
      </c>
      <c r="E54" s="42" t="s">
        <v>93</v>
      </c>
      <c r="F54" s="43" t="s">
        <v>71</v>
      </c>
      <c r="G54" s="43">
        <v>12.59</v>
      </c>
      <c r="H54" s="43">
        <v>17.079999999999998</v>
      </c>
      <c r="I54" s="43">
        <v>12.06</v>
      </c>
      <c r="J54" s="43">
        <v>252.35</v>
      </c>
      <c r="K54" s="44"/>
      <c r="L54" s="43"/>
    </row>
    <row r="55" spans="1:12" ht="15">
      <c r="A55" s="23"/>
      <c r="B55" s="15"/>
      <c r="C55" s="11"/>
      <c r="D55" s="7" t="s">
        <v>28</v>
      </c>
      <c r="E55" s="42" t="s">
        <v>94</v>
      </c>
      <c r="F55" s="43">
        <v>150</v>
      </c>
      <c r="G55" s="43">
        <v>4.4000000000000004</v>
      </c>
      <c r="H55" s="43">
        <v>4.3</v>
      </c>
      <c r="I55" s="43">
        <v>24.35</v>
      </c>
      <c r="J55" s="43">
        <v>165.5</v>
      </c>
      <c r="K55" s="44"/>
      <c r="L55" s="43"/>
    </row>
    <row r="56" spans="1:12" ht="15">
      <c r="A56" s="23"/>
      <c r="B56" s="15"/>
      <c r="C56" s="11"/>
      <c r="D56" s="7" t="s">
        <v>29</v>
      </c>
      <c r="E56" s="42" t="s">
        <v>53</v>
      </c>
      <c r="F56" s="43">
        <v>200</v>
      </c>
      <c r="G56" s="43">
        <v>0.68</v>
      </c>
      <c r="H56" s="43">
        <v>0.28000000000000003</v>
      </c>
      <c r="I56" s="43">
        <v>20.76</v>
      </c>
      <c r="J56" s="43">
        <v>88.2</v>
      </c>
      <c r="K56" s="44"/>
      <c r="L56" s="43"/>
    </row>
    <row r="57" spans="1:12" ht="15">
      <c r="A57" s="23"/>
      <c r="B57" s="15"/>
      <c r="C57" s="11"/>
      <c r="D57" s="7" t="s">
        <v>30</v>
      </c>
      <c r="E57" s="42" t="s">
        <v>40</v>
      </c>
      <c r="F57" s="43">
        <v>30</v>
      </c>
      <c r="G57" s="43">
        <v>2.2799999999999998</v>
      </c>
      <c r="H57" s="43">
        <v>0.27</v>
      </c>
      <c r="I57" s="43">
        <v>14.91</v>
      </c>
      <c r="J57" s="43">
        <v>71.19</v>
      </c>
      <c r="K57" s="44"/>
      <c r="L57" s="43"/>
    </row>
    <row r="58" spans="1:12" ht="15">
      <c r="A58" s="23"/>
      <c r="B58" s="15"/>
      <c r="C58" s="11"/>
      <c r="D58" s="7" t="s">
        <v>31</v>
      </c>
      <c r="E58" s="42" t="s">
        <v>41</v>
      </c>
      <c r="F58" s="43">
        <v>30</v>
      </c>
      <c r="G58" s="43">
        <v>2.0299999999999998</v>
      </c>
      <c r="H58" s="43">
        <v>0.4</v>
      </c>
      <c r="I58" s="43">
        <v>15.7</v>
      </c>
      <c r="J58" s="43">
        <v>74.489999999999995</v>
      </c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 t="s">
        <v>66</v>
      </c>
      <c r="E60" s="42" t="s">
        <v>74</v>
      </c>
      <c r="F60" s="43" t="s">
        <v>87</v>
      </c>
      <c r="G60" s="43">
        <v>1.4</v>
      </c>
      <c r="H60" s="43">
        <v>0</v>
      </c>
      <c r="I60" s="43">
        <v>24.4</v>
      </c>
      <c r="J60" s="43">
        <v>103.2</v>
      </c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710</v>
      </c>
      <c r="G61" s="19">
        <f t="shared" ref="G61" si="22">SUM(G52:G60)</f>
        <v>35.04</v>
      </c>
      <c r="H61" s="19">
        <f t="shared" ref="H61" si="23">SUM(H52:H60)</f>
        <v>29.119999999999997</v>
      </c>
      <c r="I61" s="19">
        <f t="shared" ref="I61" si="24">SUM(I52:I60)</f>
        <v>135.91</v>
      </c>
      <c r="J61" s="19">
        <f t="shared" ref="J61:L61" si="25">SUM(J52:J60)</f>
        <v>959.56000000000017</v>
      </c>
      <c r="K61" s="25"/>
      <c r="L61" s="19">
        <f t="shared" si="25"/>
        <v>0</v>
      </c>
    </row>
    <row r="62" spans="1:12" ht="15.75" customHeight="1">
      <c r="A62" s="29">
        <f>A44</f>
        <v>3</v>
      </c>
      <c r="B62" s="30">
        <f>B44</f>
        <v>3</v>
      </c>
      <c r="C62" s="53" t="s">
        <v>4</v>
      </c>
      <c r="D62" s="54"/>
      <c r="E62" s="31"/>
      <c r="F62" s="32">
        <f>F51+F61</f>
        <v>1050</v>
      </c>
      <c r="G62" s="32">
        <f t="shared" ref="G62" si="26">G51+G61</f>
        <v>64.84</v>
      </c>
      <c r="H62" s="32">
        <f t="shared" ref="H62" si="27">H51+H61</f>
        <v>51.87</v>
      </c>
      <c r="I62" s="32">
        <f t="shared" ref="I62" si="28">I51+I61</f>
        <v>222.56</v>
      </c>
      <c r="J62" s="32">
        <f t="shared" ref="J62:L62" si="29">J51+J61</f>
        <v>1711.7600000000002</v>
      </c>
      <c r="K62" s="32"/>
      <c r="L62" s="32">
        <f t="shared" si="29"/>
        <v>0</v>
      </c>
    </row>
    <row r="63" spans="1:12" ht="15">
      <c r="A63" s="20">
        <v>3</v>
      </c>
      <c r="B63" s="21">
        <v>4</v>
      </c>
      <c r="C63" s="22" t="s">
        <v>19</v>
      </c>
      <c r="D63" s="5" t="s">
        <v>20</v>
      </c>
      <c r="E63" s="39" t="s">
        <v>88</v>
      </c>
      <c r="F63" s="40" t="s">
        <v>55</v>
      </c>
      <c r="G63" s="40">
        <v>6.11</v>
      </c>
      <c r="H63" s="40">
        <v>10.72</v>
      </c>
      <c r="I63" s="40">
        <v>32.380000000000003</v>
      </c>
      <c r="J63" s="40">
        <v>251</v>
      </c>
      <c r="K63" s="41"/>
      <c r="L63" s="40"/>
    </row>
    <row r="64" spans="1:12" ht="15">
      <c r="A64" s="23"/>
      <c r="B64" s="15"/>
      <c r="C64" s="11"/>
      <c r="D64" s="6"/>
      <c r="E64" s="42" t="s">
        <v>68</v>
      </c>
      <c r="F64" s="43" t="s">
        <v>87</v>
      </c>
      <c r="G64" s="43">
        <v>5.52</v>
      </c>
      <c r="H64" s="43">
        <v>5.04</v>
      </c>
      <c r="I64" s="43">
        <v>0</v>
      </c>
      <c r="J64" s="43">
        <v>67.44</v>
      </c>
      <c r="K64" s="44"/>
      <c r="L64" s="43"/>
    </row>
    <row r="65" spans="1:12" ht="15">
      <c r="A65" s="23"/>
      <c r="B65" s="15"/>
      <c r="C65" s="11"/>
      <c r="D65" s="7" t="s">
        <v>21</v>
      </c>
      <c r="E65" s="42" t="s">
        <v>47</v>
      </c>
      <c r="F65" s="43">
        <v>200</v>
      </c>
      <c r="G65" s="43">
        <v>0.2</v>
      </c>
      <c r="H65" s="43">
        <v>0.05</v>
      </c>
      <c r="I65" s="43">
        <v>7</v>
      </c>
      <c r="J65" s="43">
        <v>28</v>
      </c>
      <c r="K65" s="44" t="s">
        <v>126</v>
      </c>
      <c r="L65" s="43"/>
    </row>
    <row r="66" spans="1:12" ht="15">
      <c r="A66" s="23"/>
      <c r="B66" s="15"/>
      <c r="C66" s="11"/>
      <c r="D66" s="7" t="s">
        <v>22</v>
      </c>
      <c r="E66" s="42" t="s">
        <v>67</v>
      </c>
      <c r="F66" s="43">
        <v>30</v>
      </c>
      <c r="G66" s="43">
        <v>2.2999999999999998</v>
      </c>
      <c r="H66" s="43">
        <v>4.53</v>
      </c>
      <c r="I66" s="43">
        <v>16.09</v>
      </c>
      <c r="J66" s="43">
        <v>113.89</v>
      </c>
      <c r="K66" s="44"/>
      <c r="L66" s="43"/>
    </row>
    <row r="67" spans="1:12" ht="15">
      <c r="A67" s="23"/>
      <c r="B67" s="15"/>
      <c r="C67" s="11"/>
      <c r="D67" s="7" t="s">
        <v>22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166</v>
      </c>
      <c r="F68" s="43" t="s">
        <v>87</v>
      </c>
      <c r="G68" s="43">
        <v>0.5</v>
      </c>
      <c r="H68" s="43">
        <v>3.6</v>
      </c>
      <c r="I68" s="43">
        <v>15.6</v>
      </c>
      <c r="J68" s="43">
        <v>90</v>
      </c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230</v>
      </c>
      <c r="G70" s="19">
        <f t="shared" ref="G70" si="30">SUM(G63:G69)</f>
        <v>14.629999999999999</v>
      </c>
      <c r="H70" s="19">
        <f t="shared" ref="H70" si="31">SUM(H63:H69)</f>
        <v>23.940000000000005</v>
      </c>
      <c r="I70" s="19">
        <f t="shared" ref="I70" si="32">SUM(I63:I69)</f>
        <v>71.069999999999993</v>
      </c>
      <c r="J70" s="19">
        <f t="shared" ref="J70:L70" si="33">SUM(J63:J69)</f>
        <v>550.32999999999993</v>
      </c>
      <c r="K70" s="25"/>
      <c r="L70" s="19">
        <f t="shared" si="33"/>
        <v>0</v>
      </c>
    </row>
    <row r="71" spans="1:12" ht="15">
      <c r="A71" s="26">
        <f>A63</f>
        <v>3</v>
      </c>
      <c r="B71" s="13">
        <f>B63</f>
        <v>4</v>
      </c>
      <c r="C71" s="10" t="s">
        <v>24</v>
      </c>
      <c r="D71" s="7" t="s">
        <v>25</v>
      </c>
      <c r="E71" s="42" t="s">
        <v>167</v>
      </c>
      <c r="F71" s="43">
        <v>75</v>
      </c>
      <c r="G71" s="43">
        <v>1.35</v>
      </c>
      <c r="H71" s="43">
        <v>3.07</v>
      </c>
      <c r="I71" s="43">
        <v>6.52</v>
      </c>
      <c r="J71" s="43">
        <v>59.12</v>
      </c>
      <c r="K71" s="44"/>
      <c r="L71" s="43"/>
    </row>
    <row r="72" spans="1:12" ht="15">
      <c r="A72" s="23"/>
      <c r="B72" s="15"/>
      <c r="C72" s="11"/>
      <c r="D72" s="7" t="s">
        <v>26</v>
      </c>
      <c r="E72" s="42" t="s">
        <v>168</v>
      </c>
      <c r="F72" s="43">
        <v>250</v>
      </c>
      <c r="G72" s="43">
        <v>9.25</v>
      </c>
      <c r="H72" s="43">
        <v>8.64</v>
      </c>
      <c r="I72" s="43">
        <v>20.8</v>
      </c>
      <c r="J72" s="43">
        <v>232</v>
      </c>
      <c r="K72" s="44"/>
      <c r="L72" s="43"/>
    </row>
    <row r="73" spans="1:12" ht="25.5">
      <c r="A73" s="23"/>
      <c r="B73" s="15"/>
      <c r="C73" s="11"/>
      <c r="D73" s="7" t="s">
        <v>27</v>
      </c>
      <c r="E73" s="42" t="s">
        <v>169</v>
      </c>
      <c r="F73" s="43" t="s">
        <v>102</v>
      </c>
      <c r="G73" s="43">
        <v>21.3</v>
      </c>
      <c r="H73" s="43">
        <v>18.600000000000001</v>
      </c>
      <c r="I73" s="43">
        <v>5.14</v>
      </c>
      <c r="J73" s="43">
        <v>265</v>
      </c>
      <c r="K73" s="44"/>
      <c r="L73" s="43"/>
    </row>
    <row r="74" spans="1:12" ht="15">
      <c r="A74" s="23"/>
      <c r="B74" s="15"/>
      <c r="C74" s="11"/>
      <c r="D74" s="7" t="s">
        <v>28</v>
      </c>
      <c r="E74" s="42" t="s">
        <v>72</v>
      </c>
      <c r="F74" s="43" t="s">
        <v>73</v>
      </c>
      <c r="G74" s="43">
        <v>5.36</v>
      </c>
      <c r="H74" s="43">
        <v>4.37</v>
      </c>
      <c r="I74" s="43">
        <v>36.54</v>
      </c>
      <c r="J74" s="43">
        <v>206.89</v>
      </c>
      <c r="K74" s="44"/>
      <c r="L74" s="43"/>
    </row>
    <row r="75" spans="1:12" ht="15">
      <c r="A75" s="23"/>
      <c r="B75" s="15"/>
      <c r="C75" s="11"/>
      <c r="D75" s="7" t="s">
        <v>29</v>
      </c>
      <c r="E75" s="42" t="s">
        <v>65</v>
      </c>
      <c r="F75" s="43">
        <v>200</v>
      </c>
      <c r="G75" s="43">
        <v>0.5</v>
      </c>
      <c r="H75" s="43">
        <v>0.02</v>
      </c>
      <c r="I75" s="43">
        <v>19.43</v>
      </c>
      <c r="J75" s="43">
        <v>79.92</v>
      </c>
      <c r="K75" s="44"/>
      <c r="L75" s="43"/>
    </row>
    <row r="76" spans="1:12" ht="15">
      <c r="A76" s="23"/>
      <c r="B76" s="15"/>
      <c r="C76" s="11"/>
      <c r="D76" s="7" t="s">
        <v>30</v>
      </c>
      <c r="E76" s="42" t="s">
        <v>40</v>
      </c>
      <c r="F76" s="43">
        <v>30</v>
      </c>
      <c r="G76" s="43">
        <v>2.2799999999999998</v>
      </c>
      <c r="H76" s="43">
        <v>0.27</v>
      </c>
      <c r="I76" s="43">
        <v>14.91</v>
      </c>
      <c r="J76" s="43">
        <v>71.19</v>
      </c>
      <c r="K76" s="44" t="s">
        <v>131</v>
      </c>
      <c r="L76" s="43"/>
    </row>
    <row r="77" spans="1:12" ht="15">
      <c r="A77" s="23"/>
      <c r="B77" s="15"/>
      <c r="C77" s="11"/>
      <c r="D77" s="7" t="s">
        <v>31</v>
      </c>
      <c r="E77" s="42" t="s">
        <v>41</v>
      </c>
      <c r="F77" s="43">
        <v>30</v>
      </c>
      <c r="G77" s="43">
        <v>2.0299999999999998</v>
      </c>
      <c r="H77" s="43">
        <v>0.4</v>
      </c>
      <c r="I77" s="43">
        <v>15.7</v>
      </c>
      <c r="J77" s="43">
        <v>74.489999999999995</v>
      </c>
      <c r="K77" s="44" t="s">
        <v>132</v>
      </c>
      <c r="L77" s="43"/>
    </row>
    <row r="78" spans="1:12" ht="15">
      <c r="A78" s="23"/>
      <c r="B78" s="15"/>
      <c r="C78" s="11"/>
      <c r="D78" s="6" t="s">
        <v>66</v>
      </c>
      <c r="E78" s="42" t="s">
        <v>74</v>
      </c>
      <c r="F78" s="43">
        <v>200</v>
      </c>
      <c r="G78" s="43">
        <v>1.4</v>
      </c>
      <c r="H78" s="43">
        <v>0</v>
      </c>
      <c r="I78" s="43">
        <v>24.4</v>
      </c>
      <c r="J78" s="43">
        <v>103.2</v>
      </c>
      <c r="K78" s="44"/>
      <c r="L78" s="43"/>
    </row>
    <row r="79" spans="1:12" ht="15">
      <c r="A79" s="23"/>
      <c r="B79" s="15"/>
      <c r="C79" s="11"/>
      <c r="D79" s="6" t="s">
        <v>59</v>
      </c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785</v>
      </c>
      <c r="G80" s="19">
        <f t="shared" ref="G80" si="34">SUM(G71:G79)</f>
        <v>43.47</v>
      </c>
      <c r="H80" s="19">
        <f t="shared" ref="H80" si="35">SUM(H71:H79)</f>
        <v>35.370000000000005</v>
      </c>
      <c r="I80" s="19">
        <f t="shared" ref="I80" si="36">SUM(I71:I79)</f>
        <v>143.44</v>
      </c>
      <c r="J80" s="19">
        <f t="shared" ref="J80:L80" si="37">SUM(J71:J79)</f>
        <v>1091.81</v>
      </c>
      <c r="K80" s="25"/>
      <c r="L80" s="19">
        <f t="shared" si="37"/>
        <v>0</v>
      </c>
    </row>
    <row r="81" spans="1:12" ht="15.75" customHeight="1">
      <c r="A81" s="29">
        <f>A63</f>
        <v>3</v>
      </c>
      <c r="B81" s="30">
        <f>B63</f>
        <v>4</v>
      </c>
      <c r="C81" s="53" t="s">
        <v>4</v>
      </c>
      <c r="D81" s="54"/>
      <c r="E81" s="31"/>
      <c r="F81" s="32">
        <f>F70+F80</f>
        <v>1015</v>
      </c>
      <c r="G81" s="32">
        <f t="shared" ref="G81" si="38">G70+G80</f>
        <v>58.099999999999994</v>
      </c>
      <c r="H81" s="32">
        <f t="shared" ref="H81" si="39">H70+H80</f>
        <v>59.310000000000009</v>
      </c>
      <c r="I81" s="32">
        <f t="shared" ref="I81" si="40">I70+I80</f>
        <v>214.51</v>
      </c>
      <c r="J81" s="32">
        <f t="shared" ref="J81:L81" si="41">J70+J80</f>
        <v>1642.1399999999999</v>
      </c>
      <c r="K81" s="32"/>
      <c r="L81" s="32">
        <f t="shared" si="41"/>
        <v>0</v>
      </c>
    </row>
    <row r="82" spans="1:12" ht="15">
      <c r="A82" s="20">
        <v>3</v>
      </c>
      <c r="B82" s="21">
        <v>5</v>
      </c>
      <c r="C82" s="22" t="s">
        <v>19</v>
      </c>
      <c r="D82" s="5" t="s">
        <v>20</v>
      </c>
      <c r="E82" s="39" t="s">
        <v>170</v>
      </c>
      <c r="F82" s="40" t="s">
        <v>55</v>
      </c>
      <c r="G82" s="40">
        <v>9.09</v>
      </c>
      <c r="H82" s="40">
        <v>12.99</v>
      </c>
      <c r="I82" s="40">
        <v>35.18</v>
      </c>
      <c r="J82" s="40">
        <v>295</v>
      </c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.75" thickBot="1">
      <c r="A84" s="23"/>
      <c r="B84" s="15"/>
      <c r="C84" s="11"/>
      <c r="D84" s="7" t="s">
        <v>21</v>
      </c>
      <c r="E84" s="42" t="s">
        <v>56</v>
      </c>
      <c r="F84" s="43">
        <v>200</v>
      </c>
      <c r="G84" s="43">
        <v>1.67</v>
      </c>
      <c r="H84" s="43">
        <v>1.25</v>
      </c>
      <c r="I84" s="43">
        <v>7.53</v>
      </c>
      <c r="J84" s="43">
        <v>48.09</v>
      </c>
      <c r="K84" s="44"/>
      <c r="L84" s="43"/>
    </row>
    <row r="85" spans="1:12" ht="15">
      <c r="A85" s="23"/>
      <c r="B85" s="15"/>
      <c r="C85" s="11"/>
      <c r="D85" s="7" t="s">
        <v>22</v>
      </c>
      <c r="E85" s="42" t="s">
        <v>57</v>
      </c>
      <c r="F85" s="52" t="s">
        <v>58</v>
      </c>
      <c r="G85" s="43">
        <v>5.8</v>
      </c>
      <c r="H85" s="43">
        <v>5.3</v>
      </c>
      <c r="I85" s="43">
        <v>15.4</v>
      </c>
      <c r="J85" s="43">
        <v>133.19999999999999</v>
      </c>
      <c r="K85" s="44"/>
      <c r="L85" s="43"/>
    </row>
    <row r="86" spans="1:12" ht="15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23</v>
      </c>
      <c r="E87" s="42" t="s">
        <v>60</v>
      </c>
      <c r="F87" s="43">
        <v>80</v>
      </c>
      <c r="G87" s="43">
        <v>0.6</v>
      </c>
      <c r="H87" s="43">
        <v>0.2</v>
      </c>
      <c r="I87" s="43">
        <v>15.2</v>
      </c>
      <c r="J87" s="43">
        <v>64</v>
      </c>
      <c r="K87" s="44" t="s">
        <v>42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280</v>
      </c>
      <c r="G89" s="19">
        <f t="shared" ref="G89" si="42">SUM(G82:G88)</f>
        <v>17.16</v>
      </c>
      <c r="H89" s="19">
        <f t="shared" ref="H89" si="43">SUM(H82:H88)</f>
        <v>19.739999999999998</v>
      </c>
      <c r="I89" s="19">
        <f t="shared" ref="I89" si="44">SUM(I82:I88)</f>
        <v>73.31</v>
      </c>
      <c r="J89" s="19">
        <f t="shared" ref="J89:L89" si="45">SUM(J82:J88)</f>
        <v>540.29</v>
      </c>
      <c r="K89" s="25"/>
      <c r="L89" s="19">
        <f t="shared" si="45"/>
        <v>0</v>
      </c>
    </row>
    <row r="90" spans="1:12" ht="15">
      <c r="A90" s="26">
        <v>3</v>
      </c>
      <c r="B90" s="13">
        <f>B82</f>
        <v>5</v>
      </c>
      <c r="C90" s="10" t="s">
        <v>24</v>
      </c>
      <c r="D90" s="7" t="s">
        <v>25</v>
      </c>
      <c r="E90" s="42" t="s">
        <v>171</v>
      </c>
      <c r="F90" s="43">
        <v>50</v>
      </c>
      <c r="G90" s="43">
        <v>0.31</v>
      </c>
      <c r="H90" s="43">
        <v>0.1</v>
      </c>
      <c r="I90" s="43">
        <v>2.4500000000000002</v>
      </c>
      <c r="J90" s="43">
        <v>13</v>
      </c>
      <c r="K90" s="44" t="s">
        <v>136</v>
      </c>
      <c r="L90" s="43"/>
    </row>
    <row r="91" spans="1:12" ht="25.5">
      <c r="A91" s="23"/>
      <c r="B91" s="15"/>
      <c r="C91" s="11"/>
      <c r="D91" s="7" t="s">
        <v>26</v>
      </c>
      <c r="E91" s="42" t="s">
        <v>172</v>
      </c>
      <c r="F91" s="43" t="s">
        <v>79</v>
      </c>
      <c r="G91" s="43">
        <v>6.7</v>
      </c>
      <c r="H91" s="43">
        <v>7.5</v>
      </c>
      <c r="I91" s="43">
        <v>17.399999999999999</v>
      </c>
      <c r="J91" s="43">
        <v>178.29</v>
      </c>
      <c r="K91" s="44" t="s">
        <v>147</v>
      </c>
      <c r="L91" s="43"/>
    </row>
    <row r="92" spans="1:12" ht="15">
      <c r="A92" s="23"/>
      <c r="B92" s="15"/>
      <c r="C92" s="11"/>
      <c r="D92" s="7" t="s">
        <v>27</v>
      </c>
      <c r="E92" s="42" t="s">
        <v>103</v>
      </c>
      <c r="F92" s="43">
        <v>100</v>
      </c>
      <c r="G92" s="43">
        <v>9.24</v>
      </c>
      <c r="H92" s="43">
        <v>13.7</v>
      </c>
      <c r="I92" s="43">
        <v>1.5</v>
      </c>
      <c r="J92" s="43">
        <v>168.7</v>
      </c>
      <c r="K92" s="44" t="s">
        <v>148</v>
      </c>
      <c r="L92" s="43"/>
    </row>
    <row r="93" spans="1:12" ht="15">
      <c r="A93" s="23"/>
      <c r="B93" s="15"/>
      <c r="C93" s="11"/>
      <c r="D93" s="7" t="s">
        <v>28</v>
      </c>
      <c r="E93" s="42" t="s">
        <v>104</v>
      </c>
      <c r="F93" s="43">
        <v>150</v>
      </c>
      <c r="G93" s="43">
        <v>4.75</v>
      </c>
      <c r="H93" s="43">
        <v>13.7</v>
      </c>
      <c r="I93" s="43">
        <v>36.6</v>
      </c>
      <c r="J93" s="43">
        <v>285</v>
      </c>
      <c r="K93" s="44" t="s">
        <v>149</v>
      </c>
      <c r="L93" s="43"/>
    </row>
    <row r="94" spans="1:12" ht="15">
      <c r="A94" s="23"/>
      <c r="B94" s="15"/>
      <c r="C94" s="11"/>
      <c r="D94" s="7" t="s">
        <v>29</v>
      </c>
      <c r="E94" s="42" t="s">
        <v>173</v>
      </c>
      <c r="F94" s="43">
        <v>200</v>
      </c>
      <c r="G94" s="43">
        <v>0.18</v>
      </c>
      <c r="H94" s="43">
        <v>0.18</v>
      </c>
      <c r="I94" s="43">
        <v>19.059999999999999</v>
      </c>
      <c r="J94" s="43">
        <v>75.849999999999994</v>
      </c>
      <c r="K94" s="44" t="s">
        <v>138</v>
      </c>
      <c r="L94" s="43"/>
    </row>
    <row r="95" spans="1:12" ht="15">
      <c r="A95" s="23"/>
      <c r="B95" s="15"/>
      <c r="C95" s="11"/>
      <c r="D95" s="7" t="s">
        <v>30</v>
      </c>
      <c r="E95" s="42" t="s">
        <v>40</v>
      </c>
      <c r="F95" s="43">
        <v>30</v>
      </c>
      <c r="G95" s="43">
        <v>2.2799999999999998</v>
      </c>
      <c r="H95" s="43">
        <v>0.27</v>
      </c>
      <c r="I95" s="43">
        <v>14.91</v>
      </c>
      <c r="J95" s="43">
        <v>71.19</v>
      </c>
      <c r="K95" s="44" t="s">
        <v>131</v>
      </c>
      <c r="L95" s="43"/>
    </row>
    <row r="96" spans="1:12" ht="15">
      <c r="A96" s="23"/>
      <c r="B96" s="15"/>
      <c r="C96" s="11"/>
      <c r="D96" s="7" t="s">
        <v>31</v>
      </c>
      <c r="E96" s="42" t="s">
        <v>41</v>
      </c>
      <c r="F96" s="43">
        <v>30</v>
      </c>
      <c r="G96" s="43">
        <v>2.0299999999999998</v>
      </c>
      <c r="H96" s="43">
        <v>0.4</v>
      </c>
      <c r="I96" s="43">
        <v>15.7</v>
      </c>
      <c r="J96" s="43">
        <v>74.489999999999995</v>
      </c>
      <c r="K96" s="44" t="s">
        <v>132</v>
      </c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 t="s">
        <v>66</v>
      </c>
      <c r="E98" s="42" t="s">
        <v>74</v>
      </c>
      <c r="F98" s="43" t="s">
        <v>87</v>
      </c>
      <c r="G98" s="43">
        <v>1.4</v>
      </c>
      <c r="H98" s="43">
        <v>0</v>
      </c>
      <c r="I98" s="43">
        <v>24.4</v>
      </c>
      <c r="J98" s="43">
        <v>103.2</v>
      </c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560</v>
      </c>
      <c r="G99" s="19">
        <f t="shared" ref="G99" si="46">SUM(G90:G98)</f>
        <v>26.89</v>
      </c>
      <c r="H99" s="19">
        <f t="shared" ref="H99" si="47">SUM(H90:H98)</f>
        <v>35.85</v>
      </c>
      <c r="I99" s="19">
        <f t="shared" ref="I99" si="48">SUM(I90:I98)</f>
        <v>132.02000000000001</v>
      </c>
      <c r="J99" s="19">
        <f t="shared" ref="J99:L99" si="49">SUM(J90:J98)</f>
        <v>969.72</v>
      </c>
      <c r="K99" s="25"/>
      <c r="L99" s="19">
        <f t="shared" si="49"/>
        <v>0</v>
      </c>
    </row>
    <row r="100" spans="1:12" ht="15.75" customHeight="1">
      <c r="A100" s="29">
        <f>A82</f>
        <v>3</v>
      </c>
      <c r="B100" s="30">
        <f>B82</f>
        <v>5</v>
      </c>
      <c r="C100" s="53" t="s">
        <v>4</v>
      </c>
      <c r="D100" s="54"/>
      <c r="E100" s="31"/>
      <c r="F100" s="32">
        <f>F89+F99</f>
        <v>840</v>
      </c>
      <c r="G100" s="32">
        <f t="shared" ref="G100" si="50">G89+G99</f>
        <v>44.05</v>
      </c>
      <c r="H100" s="32">
        <f t="shared" ref="H100" si="51">H89+H99</f>
        <v>55.59</v>
      </c>
      <c r="I100" s="32">
        <f t="shared" ref="I100" si="52">I89+I99</f>
        <v>205.33</v>
      </c>
      <c r="J100" s="32">
        <f t="shared" ref="J100:L100" si="53">J89+J99</f>
        <v>1510.01</v>
      </c>
      <c r="K100" s="32"/>
      <c r="L100" s="32">
        <f t="shared" si="53"/>
        <v>0</v>
      </c>
    </row>
    <row r="101" spans="1:12" ht="25.5">
      <c r="A101" s="20">
        <v>3</v>
      </c>
      <c r="B101" s="21">
        <v>6</v>
      </c>
      <c r="C101" s="22" t="s">
        <v>19</v>
      </c>
      <c r="D101" s="5" t="s">
        <v>20</v>
      </c>
      <c r="E101" s="39" t="s">
        <v>97</v>
      </c>
      <c r="F101" s="40" t="s">
        <v>55</v>
      </c>
      <c r="G101" s="40">
        <v>8.01</v>
      </c>
      <c r="H101" s="40">
        <v>9.75</v>
      </c>
      <c r="I101" s="40">
        <v>36.6</v>
      </c>
      <c r="J101" s="40">
        <v>262.7</v>
      </c>
      <c r="K101" s="41" t="s">
        <v>141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21</v>
      </c>
      <c r="E103" s="42" t="s">
        <v>47</v>
      </c>
      <c r="F103" s="43">
        <v>200</v>
      </c>
      <c r="G103" s="43">
        <v>0.2</v>
      </c>
      <c r="H103" s="43">
        <v>0.05</v>
      </c>
      <c r="I103" s="43">
        <v>7</v>
      </c>
      <c r="J103" s="43">
        <v>28</v>
      </c>
      <c r="K103" s="44" t="s">
        <v>126</v>
      </c>
      <c r="L103" s="43"/>
    </row>
    <row r="104" spans="1:12" ht="15">
      <c r="A104" s="23"/>
      <c r="B104" s="15"/>
      <c r="C104" s="11"/>
      <c r="D104" s="7" t="s">
        <v>22</v>
      </c>
      <c r="E104" s="42" t="s">
        <v>67</v>
      </c>
      <c r="F104" s="43">
        <v>30</v>
      </c>
      <c r="G104" s="43">
        <v>2.33</v>
      </c>
      <c r="H104" s="43">
        <v>4.53</v>
      </c>
      <c r="I104" s="43">
        <v>16.09</v>
      </c>
      <c r="J104" s="43">
        <v>113.89</v>
      </c>
      <c r="K104" s="44" t="s">
        <v>44</v>
      </c>
      <c r="L104" s="43"/>
    </row>
    <row r="105" spans="1:12" ht="15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98</v>
      </c>
      <c r="F106" s="43" t="s">
        <v>125</v>
      </c>
      <c r="G106" s="43">
        <v>0.5</v>
      </c>
      <c r="H106" s="43">
        <v>3.6</v>
      </c>
      <c r="I106" s="43">
        <v>15.6</v>
      </c>
      <c r="J106" s="43">
        <v>108.3</v>
      </c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230</v>
      </c>
      <c r="G108" s="19">
        <f t="shared" ref="G108:J108" si="54">SUM(G101:G107)</f>
        <v>11.04</v>
      </c>
      <c r="H108" s="19">
        <f t="shared" si="54"/>
        <v>17.930000000000003</v>
      </c>
      <c r="I108" s="19">
        <f t="shared" si="54"/>
        <v>75.289999999999992</v>
      </c>
      <c r="J108" s="19">
        <f t="shared" si="54"/>
        <v>512.89</v>
      </c>
      <c r="K108" s="25"/>
      <c r="L108" s="19">
        <f t="shared" ref="L108" si="55">SUM(L101:L107)</f>
        <v>0</v>
      </c>
    </row>
    <row r="109" spans="1:12" ht="15">
      <c r="A109" s="26">
        <v>3</v>
      </c>
      <c r="B109" s="13">
        <f>B101</f>
        <v>6</v>
      </c>
      <c r="C109" s="10" t="s">
        <v>24</v>
      </c>
      <c r="D109" s="7" t="s">
        <v>25</v>
      </c>
      <c r="E109" s="42" t="s">
        <v>108</v>
      </c>
      <c r="F109" s="43">
        <v>75</v>
      </c>
      <c r="G109" s="43">
        <v>0.7</v>
      </c>
      <c r="H109" s="43">
        <v>4.5</v>
      </c>
      <c r="I109" s="43">
        <v>5.55</v>
      </c>
      <c r="J109" s="43">
        <v>53</v>
      </c>
      <c r="K109" s="44" t="s">
        <v>128</v>
      </c>
      <c r="L109" s="43"/>
    </row>
    <row r="110" spans="1:12" ht="25.5">
      <c r="A110" s="23"/>
      <c r="B110" s="15"/>
      <c r="C110" s="11"/>
      <c r="D110" s="7" t="s">
        <v>26</v>
      </c>
      <c r="E110" s="42" t="s">
        <v>89</v>
      </c>
      <c r="F110" s="43">
        <v>250</v>
      </c>
      <c r="G110" s="43">
        <v>6.9</v>
      </c>
      <c r="H110" s="43">
        <v>11.1</v>
      </c>
      <c r="I110" s="43">
        <v>15.7</v>
      </c>
      <c r="J110" s="43">
        <v>191</v>
      </c>
      <c r="K110" s="44" t="s">
        <v>175</v>
      </c>
      <c r="L110" s="43"/>
    </row>
    <row r="111" spans="1:12" ht="15">
      <c r="A111" s="23"/>
      <c r="B111" s="15"/>
      <c r="C111" s="11"/>
      <c r="D111" s="7" t="s">
        <v>27</v>
      </c>
      <c r="E111" s="42" t="s">
        <v>174</v>
      </c>
      <c r="F111" s="43" t="s">
        <v>102</v>
      </c>
      <c r="G111" s="43">
        <v>10.7</v>
      </c>
      <c r="H111" s="43">
        <v>18.28</v>
      </c>
      <c r="I111" s="43">
        <v>8.19</v>
      </c>
      <c r="J111" s="43">
        <v>274.02999999999997</v>
      </c>
      <c r="K111" s="44" t="s">
        <v>176</v>
      </c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 t="s">
        <v>40</v>
      </c>
      <c r="F114" s="43">
        <v>30</v>
      </c>
      <c r="G114" s="43">
        <v>2.2799999999999998</v>
      </c>
      <c r="H114" s="43">
        <v>0.27</v>
      </c>
      <c r="I114" s="43">
        <v>14.91</v>
      </c>
      <c r="J114" s="43">
        <v>71.19</v>
      </c>
      <c r="K114" s="44" t="s">
        <v>131</v>
      </c>
      <c r="L114" s="43"/>
    </row>
    <row r="115" spans="1:12" ht="15">
      <c r="A115" s="23"/>
      <c r="B115" s="15"/>
      <c r="C115" s="11"/>
      <c r="D115" s="7" t="s">
        <v>31</v>
      </c>
      <c r="E115" s="42" t="s">
        <v>41</v>
      </c>
      <c r="F115" s="43">
        <v>30</v>
      </c>
      <c r="G115" s="43">
        <v>2.0299999999999998</v>
      </c>
      <c r="H115" s="43">
        <v>0.4</v>
      </c>
      <c r="I115" s="43">
        <v>15.7</v>
      </c>
      <c r="J115" s="43">
        <v>74.489999999999995</v>
      </c>
      <c r="K115" s="44" t="s">
        <v>132</v>
      </c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 t="s">
        <v>66</v>
      </c>
      <c r="E117" s="42" t="s">
        <v>96</v>
      </c>
      <c r="F117" s="43" t="s">
        <v>87</v>
      </c>
      <c r="G117" s="43">
        <v>1.4</v>
      </c>
      <c r="H117" s="43">
        <v>0</v>
      </c>
      <c r="I117" s="43">
        <v>24.4</v>
      </c>
      <c r="J117" s="43">
        <v>103.2</v>
      </c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385</v>
      </c>
      <c r="G118" s="19">
        <f t="shared" ref="G118:J118" si="56">SUM(G109:G117)</f>
        <v>24.01</v>
      </c>
      <c r="H118" s="19">
        <f t="shared" si="56"/>
        <v>34.550000000000004</v>
      </c>
      <c r="I118" s="19">
        <f t="shared" si="56"/>
        <v>84.449999999999989</v>
      </c>
      <c r="J118" s="19">
        <f t="shared" si="56"/>
        <v>766.91000000000008</v>
      </c>
      <c r="K118" s="25"/>
      <c r="L118" s="19">
        <f t="shared" ref="L118" si="57">SUM(L109:L117)</f>
        <v>0</v>
      </c>
    </row>
    <row r="119" spans="1:12" ht="15.75" customHeight="1" thickBot="1">
      <c r="A119" s="29">
        <f>A101</f>
        <v>3</v>
      </c>
      <c r="B119" s="30">
        <f>B101</f>
        <v>6</v>
      </c>
      <c r="C119" s="53" t="s">
        <v>4</v>
      </c>
      <c r="D119" s="54"/>
      <c r="E119" s="31"/>
      <c r="F119" s="32">
        <f>F108+F118</f>
        <v>615</v>
      </c>
      <c r="G119" s="32">
        <f t="shared" ref="G119:J119" si="58">G108+G118</f>
        <v>35.049999999999997</v>
      </c>
      <c r="H119" s="32">
        <f t="shared" si="58"/>
        <v>52.480000000000004</v>
      </c>
      <c r="I119" s="32">
        <f t="shared" si="58"/>
        <v>159.73999999999998</v>
      </c>
      <c r="J119" s="32">
        <f t="shared" si="58"/>
        <v>1279.8000000000002</v>
      </c>
      <c r="K119" s="32"/>
      <c r="L119" s="32">
        <f t="shared" ref="L119" si="59">L108+L118</f>
        <v>0</v>
      </c>
    </row>
    <row r="120" spans="1:12" ht="25.5">
      <c r="A120" s="14">
        <v>2</v>
      </c>
      <c r="B120" s="15">
        <v>1</v>
      </c>
      <c r="C120" s="22" t="s">
        <v>19</v>
      </c>
      <c r="D120" s="5" t="s">
        <v>20</v>
      </c>
      <c r="E120" s="39" t="s">
        <v>97</v>
      </c>
      <c r="F120" s="43" t="s">
        <v>55</v>
      </c>
      <c r="G120" s="40">
        <v>8.01</v>
      </c>
      <c r="H120" s="40">
        <v>9.75</v>
      </c>
      <c r="I120" s="40">
        <v>36.6</v>
      </c>
      <c r="J120" s="40">
        <v>262.7</v>
      </c>
      <c r="K120" s="41" t="s">
        <v>141</v>
      </c>
      <c r="L120" s="40"/>
    </row>
    <row r="121" spans="1:12" ht="15">
      <c r="A121" s="14"/>
      <c r="B121" s="15"/>
      <c r="C121" s="11"/>
      <c r="D121" s="6"/>
      <c r="E121" s="42" t="s">
        <v>68</v>
      </c>
      <c r="F121" s="43" t="s">
        <v>87</v>
      </c>
      <c r="G121" s="43">
        <v>5.52</v>
      </c>
      <c r="H121" s="43">
        <v>5.04</v>
      </c>
      <c r="I121" s="43">
        <v>0</v>
      </c>
      <c r="J121" s="43">
        <v>67.44</v>
      </c>
      <c r="K121" s="44" t="s">
        <v>134</v>
      </c>
      <c r="L121" s="43"/>
    </row>
    <row r="122" spans="1:12" ht="15.75" thickBot="1">
      <c r="A122" s="14"/>
      <c r="B122" s="15"/>
      <c r="C122" s="11"/>
      <c r="D122" s="7" t="s">
        <v>21</v>
      </c>
      <c r="E122" s="42" t="s">
        <v>56</v>
      </c>
      <c r="F122" s="43">
        <v>200</v>
      </c>
      <c r="G122" s="43">
        <v>1.67</v>
      </c>
      <c r="H122" s="43">
        <v>1.25</v>
      </c>
      <c r="I122" s="43">
        <v>7.53</v>
      </c>
      <c r="J122" s="43">
        <v>48</v>
      </c>
      <c r="K122" s="44" t="s">
        <v>135</v>
      </c>
      <c r="L122" s="43"/>
    </row>
    <row r="123" spans="1:12" ht="15">
      <c r="A123" s="14"/>
      <c r="B123" s="15"/>
      <c r="C123" s="11"/>
      <c r="D123" s="7" t="s">
        <v>22</v>
      </c>
      <c r="E123" s="39" t="s">
        <v>67</v>
      </c>
      <c r="F123" s="43">
        <v>30</v>
      </c>
      <c r="G123" s="40">
        <v>2.33</v>
      </c>
      <c r="H123" s="40">
        <v>4.53</v>
      </c>
      <c r="I123" s="40">
        <v>16.09</v>
      </c>
      <c r="J123" s="40">
        <v>113.89</v>
      </c>
      <c r="K123" s="44" t="s">
        <v>44</v>
      </c>
      <c r="L123" s="43"/>
    </row>
    <row r="124" spans="1:12" ht="15">
      <c r="A124" s="14"/>
      <c r="B124" s="15"/>
      <c r="C124" s="11"/>
      <c r="D124" s="7" t="s">
        <v>22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59</v>
      </c>
      <c r="E125" s="42" t="s">
        <v>98</v>
      </c>
      <c r="F125" s="43" t="s">
        <v>87</v>
      </c>
      <c r="G125" s="43">
        <v>50</v>
      </c>
      <c r="H125" s="43">
        <v>3.6</v>
      </c>
      <c r="I125" s="43">
        <v>15.6</v>
      </c>
      <c r="J125" s="43">
        <v>108.3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230</v>
      </c>
      <c r="G127" s="19">
        <f t="shared" ref="G127:J127" si="60">SUM(G120:G126)</f>
        <v>67.53</v>
      </c>
      <c r="H127" s="19">
        <f t="shared" si="60"/>
        <v>24.17</v>
      </c>
      <c r="I127" s="19">
        <f t="shared" si="60"/>
        <v>75.819999999999993</v>
      </c>
      <c r="J127" s="19">
        <f t="shared" si="60"/>
        <v>600.32999999999993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 t="s">
        <v>99</v>
      </c>
      <c r="F128" s="43">
        <v>75</v>
      </c>
      <c r="G128" s="43">
        <v>1.35</v>
      </c>
      <c r="H128" s="43">
        <v>3.07</v>
      </c>
      <c r="I128" s="43">
        <v>6.52</v>
      </c>
      <c r="J128" s="43">
        <v>59.12</v>
      </c>
      <c r="K128" s="44" t="s">
        <v>142</v>
      </c>
      <c r="L128" s="43"/>
    </row>
    <row r="129" spans="1:12" ht="25.5">
      <c r="A129" s="14"/>
      <c r="B129" s="15"/>
      <c r="C129" s="11"/>
      <c r="D129" s="7" t="s">
        <v>26</v>
      </c>
      <c r="E129" s="42" t="s">
        <v>100</v>
      </c>
      <c r="F129" s="43">
        <v>250</v>
      </c>
      <c r="G129" s="43">
        <v>9.25</v>
      </c>
      <c r="H129" s="43">
        <v>8.64</v>
      </c>
      <c r="I129" s="43">
        <v>20.8</v>
      </c>
      <c r="J129" s="43">
        <v>232</v>
      </c>
      <c r="K129" s="44" t="s">
        <v>143</v>
      </c>
      <c r="L129" s="43"/>
    </row>
    <row r="130" spans="1:12" ht="25.5">
      <c r="A130" s="14"/>
      <c r="B130" s="15"/>
      <c r="C130" s="11"/>
      <c r="D130" s="7" t="s">
        <v>27</v>
      </c>
      <c r="E130" s="42" t="s">
        <v>101</v>
      </c>
      <c r="F130" s="43" t="s">
        <v>102</v>
      </c>
      <c r="G130" s="43">
        <v>21.3</v>
      </c>
      <c r="H130" s="43">
        <v>18.600000000000001</v>
      </c>
      <c r="I130" s="43">
        <v>5.14</v>
      </c>
      <c r="J130" s="43">
        <v>265</v>
      </c>
      <c r="K130" s="44" t="s">
        <v>144</v>
      </c>
      <c r="L130" s="43"/>
    </row>
    <row r="131" spans="1:12" ht="15">
      <c r="A131" s="14"/>
      <c r="B131" s="15"/>
      <c r="C131" s="11"/>
      <c r="D131" s="7" t="s">
        <v>28</v>
      </c>
      <c r="E131" s="42" t="s">
        <v>72</v>
      </c>
      <c r="F131" s="43" t="s">
        <v>73</v>
      </c>
      <c r="G131" s="43">
        <v>5.36</v>
      </c>
      <c r="H131" s="43">
        <v>4.37</v>
      </c>
      <c r="I131" s="43">
        <v>36.54</v>
      </c>
      <c r="J131" s="43">
        <v>206.89</v>
      </c>
      <c r="K131" s="44" t="s">
        <v>145</v>
      </c>
      <c r="L131" s="43"/>
    </row>
    <row r="132" spans="1:12" ht="15">
      <c r="A132" s="14"/>
      <c r="B132" s="15"/>
      <c r="C132" s="11"/>
      <c r="D132" s="7" t="s">
        <v>29</v>
      </c>
      <c r="E132" s="42" t="s">
        <v>65</v>
      </c>
      <c r="F132" s="43">
        <v>200</v>
      </c>
      <c r="G132" s="43">
        <v>0.5</v>
      </c>
      <c r="H132" s="43">
        <v>0.02</v>
      </c>
      <c r="I132" s="43">
        <v>19.43</v>
      </c>
      <c r="J132" s="43">
        <v>79.92</v>
      </c>
      <c r="K132" s="44" t="s">
        <v>138</v>
      </c>
      <c r="L132" s="43"/>
    </row>
    <row r="133" spans="1:12" ht="15">
      <c r="A133" s="14"/>
      <c r="B133" s="15"/>
      <c r="C133" s="11"/>
      <c r="D133" s="7" t="s">
        <v>30</v>
      </c>
      <c r="E133" s="42" t="s">
        <v>40</v>
      </c>
      <c r="F133" s="43">
        <v>30</v>
      </c>
      <c r="G133" s="43">
        <v>2.2799999999999998</v>
      </c>
      <c r="H133" s="43">
        <v>0.27</v>
      </c>
      <c r="I133" s="43">
        <v>14.91</v>
      </c>
      <c r="J133" s="43">
        <v>71.19</v>
      </c>
      <c r="K133" s="44" t="s">
        <v>131</v>
      </c>
      <c r="L133" s="43"/>
    </row>
    <row r="134" spans="1:12" ht="15">
      <c r="A134" s="14"/>
      <c r="B134" s="15"/>
      <c r="C134" s="11"/>
      <c r="D134" s="7" t="s">
        <v>31</v>
      </c>
      <c r="E134" s="42" t="s">
        <v>41</v>
      </c>
      <c r="F134" s="43">
        <v>30</v>
      </c>
      <c r="G134" s="43">
        <v>2.0299999999999998</v>
      </c>
      <c r="H134" s="43">
        <v>0.4</v>
      </c>
      <c r="I134" s="43">
        <v>15.7</v>
      </c>
      <c r="J134" s="43">
        <v>74.489999999999995</v>
      </c>
      <c r="K134" s="44" t="s">
        <v>132</v>
      </c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 t="s">
        <v>66</v>
      </c>
      <c r="E136" s="42" t="s">
        <v>96</v>
      </c>
      <c r="F136" s="43" t="s">
        <v>87</v>
      </c>
      <c r="G136" s="43">
        <v>1.4</v>
      </c>
      <c r="H136" s="43">
        <v>0</v>
      </c>
      <c r="I136" s="43">
        <v>24.4</v>
      </c>
      <c r="J136" s="43">
        <v>103.2</v>
      </c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585</v>
      </c>
      <c r="G137" s="19">
        <f t="shared" ref="G137:J137" si="62">SUM(G128:G136)</f>
        <v>43.47</v>
      </c>
      <c r="H137" s="19">
        <f t="shared" si="62"/>
        <v>35.370000000000005</v>
      </c>
      <c r="I137" s="19">
        <f t="shared" si="62"/>
        <v>143.44</v>
      </c>
      <c r="J137" s="19">
        <f t="shared" si="62"/>
        <v>1091.81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815</v>
      </c>
      <c r="G138" s="32">
        <f t="shared" ref="G138" si="64">G127+G137</f>
        <v>111</v>
      </c>
      <c r="H138" s="32">
        <f t="shared" ref="H138" si="65">H127+H137</f>
        <v>59.540000000000006</v>
      </c>
      <c r="I138" s="32">
        <f t="shared" ref="I138" si="66">I127+I137</f>
        <v>219.26</v>
      </c>
      <c r="J138" s="32">
        <f t="shared" ref="J138:L138" si="67">J127+J137</f>
        <v>1692.1399999999999</v>
      </c>
      <c r="K138" s="32"/>
      <c r="L138" s="32">
        <f t="shared" si="67"/>
        <v>0</v>
      </c>
    </row>
    <row r="139" spans="1:12" ht="25.5">
      <c r="A139" s="20">
        <v>2</v>
      </c>
      <c r="B139" s="21">
        <v>2</v>
      </c>
      <c r="C139" s="22" t="s">
        <v>19</v>
      </c>
      <c r="D139" s="5" t="s">
        <v>20</v>
      </c>
      <c r="E139" s="39" t="s">
        <v>75</v>
      </c>
      <c r="F139" s="40" t="s">
        <v>55</v>
      </c>
      <c r="G139" s="40">
        <v>6.3</v>
      </c>
      <c r="H139" s="40">
        <v>8.1999999999999993</v>
      </c>
      <c r="I139" s="40">
        <v>43.21</v>
      </c>
      <c r="J139" s="40">
        <v>251.73</v>
      </c>
      <c r="K139" s="41" t="s">
        <v>146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21</v>
      </c>
      <c r="E141" s="42" t="s">
        <v>50</v>
      </c>
      <c r="F141" s="43" t="s">
        <v>76</v>
      </c>
      <c r="G141" s="43">
        <v>0.27</v>
      </c>
      <c r="H141" s="43">
        <v>0.06</v>
      </c>
      <c r="I141" s="43">
        <v>15.28</v>
      </c>
      <c r="J141" s="43">
        <v>62.73</v>
      </c>
      <c r="K141" s="44" t="s">
        <v>43</v>
      </c>
      <c r="L141" s="43"/>
    </row>
    <row r="142" spans="1:12" ht="15.75" customHeight="1">
      <c r="A142" s="23"/>
      <c r="B142" s="15"/>
      <c r="C142" s="11"/>
      <c r="D142" s="7" t="s">
        <v>22</v>
      </c>
      <c r="E142" s="42" t="s">
        <v>67</v>
      </c>
      <c r="F142" s="43">
        <v>30</v>
      </c>
      <c r="G142" s="43">
        <v>2.33</v>
      </c>
      <c r="H142" s="43">
        <v>4.53</v>
      </c>
      <c r="I142" s="43">
        <v>16.09</v>
      </c>
      <c r="J142" s="43">
        <v>113.89</v>
      </c>
      <c r="K142" s="44" t="s">
        <v>44</v>
      </c>
      <c r="L142" s="43"/>
    </row>
    <row r="143" spans="1:12" ht="15">
      <c r="A143" s="23"/>
      <c r="B143" s="15"/>
      <c r="C143" s="11"/>
      <c r="D143" s="7" t="s">
        <v>22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23</v>
      </c>
      <c r="E144" s="42" t="s">
        <v>60</v>
      </c>
      <c r="F144" s="43">
        <v>150</v>
      </c>
      <c r="G144" s="43">
        <v>0.6</v>
      </c>
      <c r="H144" s="43">
        <v>0.45</v>
      </c>
      <c r="I144" s="43">
        <v>15.45</v>
      </c>
      <c r="J144" s="43">
        <v>70.5</v>
      </c>
      <c r="K144" s="44" t="s">
        <v>42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180</v>
      </c>
      <c r="G146" s="19">
        <f t="shared" ref="G146:J146" si="68">SUM(G139:G145)</f>
        <v>9.5</v>
      </c>
      <c r="H146" s="19">
        <f t="shared" si="68"/>
        <v>13.239999999999998</v>
      </c>
      <c r="I146" s="19">
        <f t="shared" si="68"/>
        <v>90.03</v>
      </c>
      <c r="J146" s="19">
        <f t="shared" si="68"/>
        <v>498.84999999999997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 t="s">
        <v>61</v>
      </c>
      <c r="F147" s="43">
        <v>50</v>
      </c>
      <c r="G147" s="43">
        <v>0.49</v>
      </c>
      <c r="H147" s="43">
        <v>0.06</v>
      </c>
      <c r="I147" s="43">
        <v>1.53</v>
      </c>
      <c r="J147" s="43">
        <v>8.6300000000000008</v>
      </c>
      <c r="K147" s="44" t="s">
        <v>136</v>
      </c>
      <c r="L147" s="43"/>
    </row>
    <row r="148" spans="1:12" ht="25.5">
      <c r="A148" s="23"/>
      <c r="B148" s="15"/>
      <c r="C148" s="11"/>
      <c r="D148" s="7" t="s">
        <v>26</v>
      </c>
      <c r="E148" s="42" t="s">
        <v>78</v>
      </c>
      <c r="F148" s="43" t="s">
        <v>79</v>
      </c>
      <c r="G148" s="43">
        <v>6.7</v>
      </c>
      <c r="H148" s="43">
        <v>7.5</v>
      </c>
      <c r="I148" s="43">
        <v>17.399999999999999</v>
      </c>
      <c r="J148" s="43">
        <v>178.29</v>
      </c>
      <c r="K148" s="44" t="s">
        <v>147</v>
      </c>
      <c r="L148" s="43"/>
    </row>
    <row r="149" spans="1:12" ht="15">
      <c r="A149" s="23"/>
      <c r="B149" s="15"/>
      <c r="C149" s="11"/>
      <c r="D149" s="7" t="s">
        <v>27</v>
      </c>
      <c r="E149" s="42" t="s">
        <v>103</v>
      </c>
      <c r="F149" s="43">
        <v>100</v>
      </c>
      <c r="G149" s="43">
        <v>9.24</v>
      </c>
      <c r="H149" s="43">
        <v>13.7</v>
      </c>
      <c r="I149" s="43">
        <v>1.5</v>
      </c>
      <c r="J149" s="43">
        <v>168.7</v>
      </c>
      <c r="K149" s="44" t="s">
        <v>148</v>
      </c>
      <c r="L149" s="43"/>
    </row>
    <row r="150" spans="1:12" ht="15">
      <c r="A150" s="23"/>
      <c r="B150" s="15"/>
      <c r="C150" s="11"/>
      <c r="D150" s="7" t="s">
        <v>28</v>
      </c>
      <c r="E150" s="42" t="s">
        <v>104</v>
      </c>
      <c r="F150" s="43">
        <v>150</v>
      </c>
      <c r="G150" s="43">
        <v>4.75</v>
      </c>
      <c r="H150" s="43">
        <v>13.7</v>
      </c>
      <c r="I150" s="43">
        <v>36.6</v>
      </c>
      <c r="J150" s="43">
        <v>285</v>
      </c>
      <c r="K150" s="44" t="s">
        <v>149</v>
      </c>
      <c r="L150" s="43"/>
    </row>
    <row r="151" spans="1:12" ht="25.5">
      <c r="A151" s="23"/>
      <c r="B151" s="15"/>
      <c r="C151" s="11"/>
      <c r="D151" s="7" t="s">
        <v>29</v>
      </c>
      <c r="E151" s="42" t="s">
        <v>105</v>
      </c>
      <c r="F151" s="43">
        <v>200</v>
      </c>
      <c r="G151" s="43">
        <v>0.18</v>
      </c>
      <c r="H151" s="43">
        <v>0.18</v>
      </c>
      <c r="I151" s="43">
        <v>19.059999999999999</v>
      </c>
      <c r="J151" s="43">
        <v>78.58</v>
      </c>
      <c r="K151" s="44" t="s">
        <v>49</v>
      </c>
      <c r="L151" s="43"/>
    </row>
    <row r="152" spans="1:12" ht="15">
      <c r="A152" s="23"/>
      <c r="B152" s="15"/>
      <c r="C152" s="11"/>
      <c r="D152" s="7" t="s">
        <v>30</v>
      </c>
      <c r="E152" s="42" t="s">
        <v>40</v>
      </c>
      <c r="F152" s="43">
        <v>30</v>
      </c>
      <c r="G152" s="43">
        <v>2.2799999999999998</v>
      </c>
      <c r="H152" s="43">
        <v>0.27</v>
      </c>
      <c r="I152" s="43">
        <v>14.91</v>
      </c>
      <c r="J152" s="43">
        <v>71.19</v>
      </c>
      <c r="K152" s="44" t="s">
        <v>131</v>
      </c>
      <c r="L152" s="43"/>
    </row>
    <row r="153" spans="1:12" ht="15">
      <c r="A153" s="23"/>
      <c r="B153" s="15"/>
      <c r="C153" s="11"/>
      <c r="D153" s="7" t="s">
        <v>31</v>
      </c>
      <c r="E153" s="42" t="s">
        <v>41</v>
      </c>
      <c r="F153" s="43">
        <v>30</v>
      </c>
      <c r="G153" s="43">
        <v>2.0299999999999998</v>
      </c>
      <c r="H153" s="43">
        <v>0.4</v>
      </c>
      <c r="I153" s="43">
        <v>15.7</v>
      </c>
      <c r="J153" s="43">
        <v>74.489999999999995</v>
      </c>
      <c r="K153" s="44" t="s">
        <v>132</v>
      </c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 t="s">
        <v>66</v>
      </c>
      <c r="E155" s="42" t="s">
        <v>96</v>
      </c>
      <c r="F155" s="43" t="s">
        <v>87</v>
      </c>
      <c r="G155" s="43">
        <v>1.4</v>
      </c>
      <c r="H155" s="43">
        <v>0</v>
      </c>
      <c r="I155" s="43">
        <v>24.4</v>
      </c>
      <c r="J155" s="43">
        <v>103.2</v>
      </c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560</v>
      </c>
      <c r="G156" s="19">
        <f t="shared" ref="G156:J156" si="70">SUM(G147:G155)</f>
        <v>27.07</v>
      </c>
      <c r="H156" s="19">
        <f t="shared" si="70"/>
        <v>35.809999999999995</v>
      </c>
      <c r="I156" s="19">
        <f t="shared" si="70"/>
        <v>131.1</v>
      </c>
      <c r="J156" s="19">
        <f t="shared" si="70"/>
        <v>968.08000000000015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740</v>
      </c>
      <c r="G157" s="32">
        <f t="shared" ref="G157" si="72">G146+G156</f>
        <v>36.57</v>
      </c>
      <c r="H157" s="32">
        <f t="shared" ref="H157" si="73">H146+H156</f>
        <v>49.05</v>
      </c>
      <c r="I157" s="32">
        <f t="shared" ref="I157" si="74">I146+I156</f>
        <v>221.13</v>
      </c>
      <c r="J157" s="32">
        <f t="shared" ref="J157:L157" si="75">J146+J156</f>
        <v>1466.93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19</v>
      </c>
      <c r="D158" s="5" t="s">
        <v>20</v>
      </c>
      <c r="E158" s="39" t="s">
        <v>106</v>
      </c>
      <c r="F158" s="40" t="s">
        <v>107</v>
      </c>
      <c r="G158" s="40">
        <v>17.32</v>
      </c>
      <c r="H158" s="40">
        <v>29.7</v>
      </c>
      <c r="I158" s="40">
        <v>2.6</v>
      </c>
      <c r="J158" s="40">
        <v>348.6</v>
      </c>
      <c r="K158" s="41" t="s">
        <v>150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21</v>
      </c>
      <c r="E160" s="42" t="s">
        <v>47</v>
      </c>
      <c r="F160" s="43">
        <v>200</v>
      </c>
      <c r="G160" s="43">
        <v>0.2</v>
      </c>
      <c r="H160" s="43">
        <v>0.05</v>
      </c>
      <c r="I160" s="43">
        <v>7</v>
      </c>
      <c r="J160" s="43">
        <v>28</v>
      </c>
      <c r="K160" s="44" t="s">
        <v>126</v>
      </c>
      <c r="L160" s="43"/>
    </row>
    <row r="161" spans="1:12" ht="15">
      <c r="A161" s="23"/>
      <c r="B161" s="15"/>
      <c r="C161" s="11"/>
      <c r="D161" s="7" t="s">
        <v>22</v>
      </c>
      <c r="E161" s="42" t="s">
        <v>82</v>
      </c>
      <c r="F161" s="43">
        <v>30</v>
      </c>
      <c r="G161" s="43">
        <v>2.2999999999999998</v>
      </c>
      <c r="H161" s="43">
        <v>0.9</v>
      </c>
      <c r="I161" s="43">
        <v>15</v>
      </c>
      <c r="J161" s="43">
        <v>81</v>
      </c>
      <c r="K161" s="44" t="s">
        <v>127</v>
      </c>
      <c r="L161" s="43"/>
    </row>
    <row r="162" spans="1:12" ht="15">
      <c r="A162" s="23"/>
      <c r="B162" s="15"/>
      <c r="C162" s="11"/>
      <c r="D162" s="7" t="s">
        <v>22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23</v>
      </c>
      <c r="E163" s="42" t="s">
        <v>60</v>
      </c>
      <c r="F163" s="43">
        <v>110</v>
      </c>
      <c r="G163" s="43">
        <v>0.6</v>
      </c>
      <c r="H163" s="43">
        <v>0.6</v>
      </c>
      <c r="I163" s="43">
        <v>13.05</v>
      </c>
      <c r="J163" s="43">
        <v>76.5</v>
      </c>
      <c r="K163" s="44" t="s">
        <v>42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340</v>
      </c>
      <c r="G165" s="19">
        <f t="shared" ref="G165:J165" si="76">SUM(G158:G164)</f>
        <v>20.420000000000002</v>
      </c>
      <c r="H165" s="19">
        <f t="shared" si="76"/>
        <v>31.25</v>
      </c>
      <c r="I165" s="19">
        <f t="shared" si="76"/>
        <v>37.650000000000006</v>
      </c>
      <c r="J165" s="19">
        <f t="shared" si="76"/>
        <v>534.1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 t="s">
        <v>108</v>
      </c>
      <c r="F166" s="43">
        <v>75</v>
      </c>
      <c r="G166" s="43">
        <v>0.7</v>
      </c>
      <c r="H166" s="43">
        <v>4.5</v>
      </c>
      <c r="I166" s="43">
        <v>5.55</v>
      </c>
      <c r="J166" s="43">
        <v>53</v>
      </c>
      <c r="K166" s="44" t="s">
        <v>128</v>
      </c>
      <c r="L166" s="43"/>
    </row>
    <row r="167" spans="1:12" ht="25.5">
      <c r="A167" s="23"/>
      <c r="B167" s="15"/>
      <c r="C167" s="11"/>
      <c r="D167" s="7" t="s">
        <v>26</v>
      </c>
      <c r="E167" s="42" t="s">
        <v>109</v>
      </c>
      <c r="F167" s="43" t="s">
        <v>79</v>
      </c>
      <c r="G167" s="43">
        <v>7.42</v>
      </c>
      <c r="H167" s="43">
        <v>7.19</v>
      </c>
      <c r="I167" s="43">
        <v>13.66</v>
      </c>
      <c r="J167" s="43">
        <v>186.7</v>
      </c>
      <c r="K167" s="44" t="s">
        <v>129</v>
      </c>
      <c r="L167" s="43"/>
    </row>
    <row r="168" spans="1:12" ht="15">
      <c r="A168" s="23"/>
      <c r="B168" s="15"/>
      <c r="C168" s="11"/>
      <c r="D168" s="7" t="s">
        <v>27</v>
      </c>
      <c r="E168" s="42" t="s">
        <v>110</v>
      </c>
      <c r="F168" s="43">
        <v>200</v>
      </c>
      <c r="G168" s="43">
        <v>21.75</v>
      </c>
      <c r="H168" s="43">
        <v>15.9</v>
      </c>
      <c r="I168" s="43">
        <v>39.1</v>
      </c>
      <c r="J168" s="43">
        <v>386.5</v>
      </c>
      <c r="K168" s="44" t="s">
        <v>151</v>
      </c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25.5">
      <c r="A170" s="23"/>
      <c r="B170" s="15"/>
      <c r="C170" s="11"/>
      <c r="D170" s="7" t="s">
        <v>29</v>
      </c>
      <c r="E170" s="42" t="s">
        <v>95</v>
      </c>
      <c r="F170" s="43">
        <v>200</v>
      </c>
      <c r="G170" s="43">
        <v>0.51</v>
      </c>
      <c r="H170" s="43">
        <v>0.08</v>
      </c>
      <c r="I170" s="43">
        <v>19.38</v>
      </c>
      <c r="J170" s="43">
        <v>80.23</v>
      </c>
      <c r="K170" s="44" t="s">
        <v>140</v>
      </c>
      <c r="L170" s="43"/>
    </row>
    <row r="171" spans="1:12" ht="15">
      <c r="A171" s="23"/>
      <c r="B171" s="15"/>
      <c r="C171" s="11"/>
      <c r="D171" s="7" t="s">
        <v>30</v>
      </c>
      <c r="E171" s="42" t="s">
        <v>40</v>
      </c>
      <c r="F171" s="43">
        <v>30</v>
      </c>
      <c r="G171" s="43">
        <v>2.2799999999999998</v>
      </c>
      <c r="H171" s="43">
        <v>0.27</v>
      </c>
      <c r="I171" s="43">
        <v>14.91</v>
      </c>
      <c r="J171" s="43">
        <v>71.19</v>
      </c>
      <c r="K171" s="44" t="s">
        <v>131</v>
      </c>
      <c r="L171" s="43"/>
    </row>
    <row r="172" spans="1:12" ht="15">
      <c r="A172" s="23"/>
      <c r="B172" s="15"/>
      <c r="C172" s="11"/>
      <c r="D172" s="7" t="s">
        <v>31</v>
      </c>
      <c r="E172" s="42" t="s">
        <v>41</v>
      </c>
      <c r="F172" s="43">
        <v>30</v>
      </c>
      <c r="G172" s="43">
        <v>2.0299999999999998</v>
      </c>
      <c r="H172" s="43">
        <v>0.4</v>
      </c>
      <c r="I172" s="43">
        <v>15.7</v>
      </c>
      <c r="J172" s="43">
        <v>74.489999999999995</v>
      </c>
      <c r="K172" s="44" t="s">
        <v>132</v>
      </c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 t="s">
        <v>66</v>
      </c>
      <c r="E174" s="42" t="s">
        <v>111</v>
      </c>
      <c r="F174" s="43" t="s">
        <v>87</v>
      </c>
      <c r="G174" s="43">
        <v>1.4</v>
      </c>
      <c r="H174" s="43">
        <v>0</v>
      </c>
      <c r="I174" s="43">
        <v>24.4</v>
      </c>
      <c r="J174" s="43">
        <v>103.2</v>
      </c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535</v>
      </c>
      <c r="G175" s="19">
        <f t="shared" ref="G175:J175" si="78">SUM(G166:G174)</f>
        <v>36.089999999999996</v>
      </c>
      <c r="H175" s="19">
        <f t="shared" si="78"/>
        <v>28.34</v>
      </c>
      <c r="I175" s="19">
        <f t="shared" si="78"/>
        <v>132.69999999999999</v>
      </c>
      <c r="J175" s="19">
        <f t="shared" si="78"/>
        <v>955.31000000000017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875</v>
      </c>
      <c r="G176" s="32">
        <f t="shared" ref="G176" si="80">G165+G175</f>
        <v>56.51</v>
      </c>
      <c r="H176" s="32">
        <f t="shared" ref="H176" si="81">H165+H175</f>
        <v>59.59</v>
      </c>
      <c r="I176" s="32">
        <f t="shared" ref="I176" si="82">I165+I175</f>
        <v>170.35</v>
      </c>
      <c r="J176" s="32">
        <f t="shared" ref="J176:L176" si="83">J165+J175</f>
        <v>1489.4100000000003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19</v>
      </c>
      <c r="D177" s="5" t="s">
        <v>20</v>
      </c>
      <c r="E177" s="39" t="s">
        <v>113</v>
      </c>
      <c r="F177" s="40" t="s">
        <v>55</v>
      </c>
      <c r="G177" s="40">
        <v>8.1999999999999993</v>
      </c>
      <c r="H177" s="40">
        <v>7.5</v>
      </c>
      <c r="I177" s="40">
        <v>43.94</v>
      </c>
      <c r="J177" s="40">
        <v>260.58</v>
      </c>
      <c r="K177" s="41" t="s">
        <v>141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21</v>
      </c>
      <c r="E179" s="42" t="s">
        <v>114</v>
      </c>
      <c r="F179" s="43">
        <v>200</v>
      </c>
      <c r="G179" s="43">
        <v>3.02</v>
      </c>
      <c r="H179" s="43">
        <v>5.22</v>
      </c>
      <c r="I179" s="43">
        <v>15.9</v>
      </c>
      <c r="J179" s="43">
        <v>122.65</v>
      </c>
      <c r="K179" s="44" t="s">
        <v>52</v>
      </c>
      <c r="L179" s="43"/>
    </row>
    <row r="180" spans="1:12" ht="15">
      <c r="A180" s="23"/>
      <c r="B180" s="15"/>
      <c r="C180" s="11"/>
      <c r="D180" s="7" t="s">
        <v>22</v>
      </c>
      <c r="E180" s="42" t="s">
        <v>112</v>
      </c>
      <c r="F180" s="50"/>
      <c r="G180" s="43">
        <v>5.25</v>
      </c>
      <c r="H180" s="43">
        <v>7.19</v>
      </c>
      <c r="I180" s="43">
        <v>16.059999999999999</v>
      </c>
      <c r="J180" s="43">
        <v>149</v>
      </c>
      <c r="K180" s="44" t="s">
        <v>152</v>
      </c>
      <c r="L180" s="43"/>
    </row>
    <row r="181" spans="1:12" ht="15">
      <c r="A181" s="23"/>
      <c r="B181" s="15"/>
      <c r="C181" s="11"/>
      <c r="D181" s="7" t="s">
        <v>22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23</v>
      </c>
      <c r="E182" s="42" t="s">
        <v>60</v>
      </c>
      <c r="F182" s="43">
        <v>170</v>
      </c>
      <c r="G182" s="43">
        <v>1.53</v>
      </c>
      <c r="H182" s="43">
        <v>0.3</v>
      </c>
      <c r="I182" s="43">
        <v>17.5</v>
      </c>
      <c r="J182" s="43">
        <v>76</v>
      </c>
      <c r="K182" s="44" t="s">
        <v>42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370</v>
      </c>
      <c r="G184" s="19">
        <f t="shared" ref="G184:J184" si="84">SUM(G177:G183)</f>
        <v>18</v>
      </c>
      <c r="H184" s="19">
        <f t="shared" si="84"/>
        <v>20.21</v>
      </c>
      <c r="I184" s="19">
        <f t="shared" si="84"/>
        <v>93.399999999999991</v>
      </c>
      <c r="J184" s="19">
        <f t="shared" si="84"/>
        <v>608.23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 t="s">
        <v>77</v>
      </c>
      <c r="F185" s="43">
        <v>50</v>
      </c>
      <c r="G185" s="43">
        <v>0.31</v>
      </c>
      <c r="H185" s="43">
        <v>0.1</v>
      </c>
      <c r="I185" s="43">
        <v>2.4500000000000002</v>
      </c>
      <c r="J185" s="43">
        <v>13</v>
      </c>
      <c r="K185" s="44" t="s">
        <v>136</v>
      </c>
      <c r="L185" s="43"/>
    </row>
    <row r="186" spans="1:12" ht="15">
      <c r="A186" s="23"/>
      <c r="B186" s="15"/>
      <c r="C186" s="11"/>
      <c r="D186" s="7" t="s">
        <v>26</v>
      </c>
      <c r="E186" s="42" t="s">
        <v>115</v>
      </c>
      <c r="F186" s="43" t="s">
        <v>116</v>
      </c>
      <c r="G186" s="43">
        <v>7.89</v>
      </c>
      <c r="H186" s="43">
        <v>8.4</v>
      </c>
      <c r="I186" s="43">
        <v>13.96</v>
      </c>
      <c r="J186" s="43">
        <v>171</v>
      </c>
      <c r="K186" s="44" t="s">
        <v>153</v>
      </c>
      <c r="L186" s="43"/>
    </row>
    <row r="187" spans="1:12" ht="15">
      <c r="A187" s="23"/>
      <c r="B187" s="15"/>
      <c r="C187" s="11"/>
      <c r="D187" s="7" t="s">
        <v>27</v>
      </c>
      <c r="E187" s="42" t="s">
        <v>117</v>
      </c>
      <c r="F187" s="43" t="s">
        <v>84</v>
      </c>
      <c r="G187" s="43">
        <v>8.24</v>
      </c>
      <c r="H187" s="43">
        <v>10.72</v>
      </c>
      <c r="I187" s="43">
        <v>5.18</v>
      </c>
      <c r="J187" s="43">
        <v>183</v>
      </c>
      <c r="K187" s="44" t="s">
        <v>154</v>
      </c>
      <c r="L187" s="43"/>
    </row>
    <row r="188" spans="1:12" ht="15">
      <c r="A188" s="23"/>
      <c r="B188" s="15"/>
      <c r="C188" s="11"/>
      <c r="D188" s="7" t="s">
        <v>28</v>
      </c>
      <c r="E188" s="42" t="s">
        <v>91</v>
      </c>
      <c r="F188" s="43">
        <v>150</v>
      </c>
      <c r="G188" s="43">
        <v>3.52</v>
      </c>
      <c r="H188" s="43">
        <v>5.43</v>
      </c>
      <c r="I188" s="43">
        <v>23.42</v>
      </c>
      <c r="J188" s="43">
        <v>155.78</v>
      </c>
      <c r="K188" s="44" t="s">
        <v>137</v>
      </c>
      <c r="L188" s="43"/>
    </row>
    <row r="189" spans="1:12" ht="15">
      <c r="A189" s="23"/>
      <c r="B189" s="15"/>
      <c r="C189" s="11"/>
      <c r="D189" s="7" t="s">
        <v>29</v>
      </c>
      <c r="E189" s="42" t="s">
        <v>53</v>
      </c>
      <c r="F189" s="43">
        <v>200</v>
      </c>
      <c r="G189" s="43">
        <v>0.68</v>
      </c>
      <c r="H189" s="43">
        <v>0.28000000000000003</v>
      </c>
      <c r="I189" s="43">
        <v>20.76</v>
      </c>
      <c r="J189" s="43">
        <v>88.2</v>
      </c>
      <c r="K189" s="44" t="s">
        <v>130</v>
      </c>
      <c r="L189" s="43"/>
    </row>
    <row r="190" spans="1:12" ht="15">
      <c r="A190" s="23"/>
      <c r="B190" s="15"/>
      <c r="C190" s="11"/>
      <c r="D190" s="7" t="s">
        <v>30</v>
      </c>
      <c r="E190" s="42" t="s">
        <v>40</v>
      </c>
      <c r="F190" s="43">
        <v>30</v>
      </c>
      <c r="G190" s="43">
        <v>2.2799999999999998</v>
      </c>
      <c r="H190" s="43">
        <v>0.27</v>
      </c>
      <c r="I190" s="43">
        <v>14.91</v>
      </c>
      <c r="J190" s="43">
        <v>71.19</v>
      </c>
      <c r="K190" s="44" t="s">
        <v>131</v>
      </c>
      <c r="L190" s="43"/>
    </row>
    <row r="191" spans="1:12" ht="15">
      <c r="A191" s="23"/>
      <c r="B191" s="15"/>
      <c r="C191" s="11"/>
      <c r="D191" s="7" t="s">
        <v>31</v>
      </c>
      <c r="E191" s="42" t="s">
        <v>41</v>
      </c>
      <c r="F191" s="43">
        <v>30</v>
      </c>
      <c r="G191" s="43">
        <v>2.0299999999999998</v>
      </c>
      <c r="H191" s="43">
        <v>0.4</v>
      </c>
      <c r="I191" s="43">
        <v>15.7</v>
      </c>
      <c r="J191" s="43">
        <v>74.489999999999995</v>
      </c>
      <c r="K191" s="44" t="s">
        <v>132</v>
      </c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 t="s">
        <v>66</v>
      </c>
      <c r="E193" s="42" t="s">
        <v>96</v>
      </c>
      <c r="F193" s="43" t="s">
        <v>87</v>
      </c>
      <c r="G193" s="43">
        <v>1.4</v>
      </c>
      <c r="H193" s="43">
        <v>0</v>
      </c>
      <c r="I193" s="43">
        <v>24.4</v>
      </c>
      <c r="J193" s="43">
        <v>103.2</v>
      </c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460</v>
      </c>
      <c r="G194" s="19">
        <f t="shared" ref="G194:J194" si="86">SUM(G185:G193)</f>
        <v>26.349999999999998</v>
      </c>
      <c r="H194" s="19">
        <f t="shared" si="86"/>
        <v>25.599999999999998</v>
      </c>
      <c r="I194" s="19">
        <f t="shared" si="86"/>
        <v>120.78</v>
      </c>
      <c r="J194" s="19">
        <f t="shared" si="86"/>
        <v>859.86000000000013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830</v>
      </c>
      <c r="G195" s="32">
        <f t="shared" ref="G195" si="88">G184+G194</f>
        <v>44.349999999999994</v>
      </c>
      <c r="H195" s="32">
        <f t="shared" ref="H195" si="89">H184+H194</f>
        <v>45.81</v>
      </c>
      <c r="I195" s="32">
        <f t="shared" ref="I195" si="90">I184+I194</f>
        <v>214.18</v>
      </c>
      <c r="J195" s="32">
        <f t="shared" ref="J195:L195" si="91">J184+J194</f>
        <v>1468.0900000000001</v>
      </c>
      <c r="K195" s="32"/>
      <c r="L195" s="32">
        <f t="shared" si="91"/>
        <v>0</v>
      </c>
    </row>
    <row r="196" spans="1:12" ht="25.5">
      <c r="A196" s="20">
        <v>2</v>
      </c>
      <c r="B196" s="21">
        <v>5</v>
      </c>
      <c r="C196" s="22" t="s">
        <v>19</v>
      </c>
      <c r="D196" s="5" t="s">
        <v>20</v>
      </c>
      <c r="E196" s="39" t="s">
        <v>118</v>
      </c>
      <c r="F196" s="40" t="s">
        <v>55</v>
      </c>
      <c r="G196" s="40">
        <v>8.56</v>
      </c>
      <c r="H196" s="40">
        <v>6.72</v>
      </c>
      <c r="I196" s="40">
        <v>43.89</v>
      </c>
      <c r="J196" s="40">
        <v>265.83</v>
      </c>
      <c r="K196" s="41" t="s">
        <v>141</v>
      </c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21</v>
      </c>
      <c r="E198" s="42" t="s">
        <v>56</v>
      </c>
      <c r="F198" s="43">
        <v>200</v>
      </c>
      <c r="G198" s="43">
        <v>1.67</v>
      </c>
      <c r="H198" s="43">
        <v>1.25</v>
      </c>
      <c r="I198" s="43">
        <v>7.53</v>
      </c>
      <c r="J198" s="43">
        <v>48.09</v>
      </c>
      <c r="K198" s="44" t="s">
        <v>135</v>
      </c>
      <c r="L198" s="43"/>
    </row>
    <row r="199" spans="1:12" ht="15">
      <c r="A199" s="23"/>
      <c r="B199" s="15"/>
      <c r="C199" s="11"/>
      <c r="D199" s="7" t="s">
        <v>22</v>
      </c>
      <c r="E199" s="42" t="s">
        <v>57</v>
      </c>
      <c r="F199" s="43">
        <v>30</v>
      </c>
      <c r="G199" s="43">
        <v>5.8</v>
      </c>
      <c r="H199" s="43">
        <v>5.3</v>
      </c>
      <c r="I199" s="43">
        <v>15.4</v>
      </c>
      <c r="J199" s="43">
        <v>133.19999999999999</v>
      </c>
      <c r="K199" s="44" t="s">
        <v>152</v>
      </c>
      <c r="L199" s="43"/>
    </row>
    <row r="200" spans="1:12" ht="15">
      <c r="A200" s="23"/>
      <c r="B200" s="15"/>
      <c r="C200" s="11"/>
      <c r="D200" s="7" t="s">
        <v>22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 t="s">
        <v>23</v>
      </c>
      <c r="E201" s="42" t="s">
        <v>60</v>
      </c>
      <c r="F201" s="43">
        <v>110</v>
      </c>
      <c r="G201" s="43">
        <v>0.6</v>
      </c>
      <c r="H201" s="43">
        <v>0.6</v>
      </c>
      <c r="I201" s="43">
        <v>13.05</v>
      </c>
      <c r="J201" s="43">
        <v>76.5</v>
      </c>
      <c r="K201" s="44" t="s">
        <v>42</v>
      </c>
      <c r="L201" s="43"/>
    </row>
    <row r="202" spans="1:12" ht="15">
      <c r="A202" s="23"/>
      <c r="B202" s="15"/>
      <c r="C202" s="11"/>
      <c r="D202" s="6" t="s">
        <v>59</v>
      </c>
      <c r="E202" s="42" t="s">
        <v>119</v>
      </c>
      <c r="F202" s="43" t="s">
        <v>87</v>
      </c>
      <c r="G202" s="43">
        <v>0.5</v>
      </c>
      <c r="H202" s="43">
        <v>3.6</v>
      </c>
      <c r="I202" s="43">
        <v>15.6</v>
      </c>
      <c r="J202" s="43">
        <v>90</v>
      </c>
      <c r="K202" s="44"/>
      <c r="L202" s="43"/>
    </row>
    <row r="203" spans="1:12" ht="15.75" customHeight="1">
      <c r="A203" s="24"/>
      <c r="B203" s="17"/>
      <c r="C203" s="8"/>
      <c r="D203" s="18" t="s">
        <v>32</v>
      </c>
      <c r="E203" s="9"/>
      <c r="F203" s="19">
        <f>SUM(F196:F202)</f>
        <v>340</v>
      </c>
      <c r="G203" s="19">
        <f t="shared" ref="G203:J203" si="92">SUM(G196:G202)</f>
        <v>17.130000000000003</v>
      </c>
      <c r="H203" s="19">
        <f t="shared" si="92"/>
        <v>17.47</v>
      </c>
      <c r="I203" s="19">
        <f t="shared" si="92"/>
        <v>95.47</v>
      </c>
      <c r="J203" s="19">
        <f t="shared" si="92"/>
        <v>613.61999999999989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 t="s">
        <v>120</v>
      </c>
      <c r="F204" s="43">
        <v>75</v>
      </c>
      <c r="G204" s="43">
        <v>1.05</v>
      </c>
      <c r="H204" s="43">
        <v>3.4</v>
      </c>
      <c r="I204" s="43">
        <v>3.3</v>
      </c>
      <c r="J204" s="43">
        <v>57.5</v>
      </c>
      <c r="K204" s="44" t="s">
        <v>155</v>
      </c>
      <c r="L204" s="43"/>
    </row>
    <row r="205" spans="1:12" ht="25.5">
      <c r="A205" s="23"/>
      <c r="B205" s="15"/>
      <c r="C205" s="11"/>
      <c r="D205" s="7" t="s">
        <v>26</v>
      </c>
      <c r="E205" s="42" t="s">
        <v>62</v>
      </c>
      <c r="F205" s="43">
        <v>250</v>
      </c>
      <c r="G205" s="43">
        <v>11.17</v>
      </c>
      <c r="H205" s="43">
        <v>6.73</v>
      </c>
      <c r="I205" s="43">
        <v>22.2</v>
      </c>
      <c r="J205" s="43">
        <v>196</v>
      </c>
      <c r="K205" s="44" t="s">
        <v>51</v>
      </c>
      <c r="L205" s="43"/>
    </row>
    <row r="206" spans="1:12" ht="15">
      <c r="A206" s="23"/>
      <c r="B206" s="15"/>
      <c r="C206" s="11"/>
      <c r="D206" s="7" t="s">
        <v>27</v>
      </c>
      <c r="E206" s="42" t="s">
        <v>63</v>
      </c>
      <c r="F206" s="43" t="s">
        <v>64</v>
      </c>
      <c r="G206" s="43">
        <v>17.3</v>
      </c>
      <c r="H206" s="43">
        <v>18</v>
      </c>
      <c r="I206" s="43">
        <v>39.700000000000003</v>
      </c>
      <c r="J206" s="43">
        <v>389</v>
      </c>
      <c r="K206" s="44" t="s">
        <v>48</v>
      </c>
      <c r="L206" s="43"/>
    </row>
    <row r="207" spans="1:12" ht="1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29</v>
      </c>
      <c r="E208" s="42" t="s">
        <v>65</v>
      </c>
      <c r="F208" s="43">
        <v>200</v>
      </c>
      <c r="G208" s="43">
        <v>0.5</v>
      </c>
      <c r="H208" s="43">
        <v>0.02</v>
      </c>
      <c r="I208" s="43">
        <v>19.43</v>
      </c>
      <c r="J208" s="43">
        <v>79.92</v>
      </c>
      <c r="K208" s="44" t="s">
        <v>138</v>
      </c>
      <c r="L208" s="43"/>
    </row>
    <row r="209" spans="1:12" ht="15">
      <c r="A209" s="23"/>
      <c r="B209" s="15"/>
      <c r="C209" s="11"/>
      <c r="D209" s="7" t="s">
        <v>30</v>
      </c>
      <c r="E209" s="42" t="s">
        <v>40</v>
      </c>
      <c r="F209" s="43">
        <v>30</v>
      </c>
      <c r="G209" s="43">
        <v>2.2799999999999998</v>
      </c>
      <c r="H209" s="43">
        <v>0.27</v>
      </c>
      <c r="I209" s="43">
        <v>14.91</v>
      </c>
      <c r="J209" s="43">
        <v>71.19</v>
      </c>
      <c r="K209" s="44" t="s">
        <v>131</v>
      </c>
      <c r="L209" s="43"/>
    </row>
    <row r="210" spans="1:12" ht="15">
      <c r="A210" s="23"/>
      <c r="B210" s="15"/>
      <c r="C210" s="11"/>
      <c r="D210" s="7" t="s">
        <v>31</v>
      </c>
      <c r="E210" s="42" t="s">
        <v>41</v>
      </c>
      <c r="F210" s="43">
        <v>30</v>
      </c>
      <c r="G210" s="43">
        <v>2.0299999999999998</v>
      </c>
      <c r="H210" s="43">
        <v>0.4</v>
      </c>
      <c r="I210" s="43">
        <v>15.7</v>
      </c>
      <c r="J210" s="43">
        <v>74.489999999999995</v>
      </c>
      <c r="K210" s="44" t="s">
        <v>132</v>
      </c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 t="s">
        <v>66</v>
      </c>
      <c r="E212" s="42" t="s">
        <v>96</v>
      </c>
      <c r="F212" s="43" t="s">
        <v>87</v>
      </c>
      <c r="G212" s="43">
        <v>1.4</v>
      </c>
      <c r="H212" s="43">
        <v>0</v>
      </c>
      <c r="I212" s="43">
        <v>24.4</v>
      </c>
      <c r="J212" s="43">
        <v>103.2</v>
      </c>
      <c r="K212" s="44"/>
      <c r="L212" s="43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585</v>
      </c>
      <c r="G213" s="19">
        <f t="shared" ref="G213:J213" si="94">SUM(G204:G212)</f>
        <v>35.730000000000004</v>
      </c>
      <c r="H213" s="19">
        <f t="shared" si="94"/>
        <v>28.82</v>
      </c>
      <c r="I213" s="19">
        <f t="shared" si="94"/>
        <v>139.63999999999999</v>
      </c>
      <c r="J213" s="19">
        <f t="shared" si="94"/>
        <v>971.3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925</v>
      </c>
      <c r="G214" s="32">
        <f t="shared" ref="G214:J214" si="96">G203+G213</f>
        <v>52.860000000000007</v>
      </c>
      <c r="H214" s="32">
        <f t="shared" si="96"/>
        <v>46.29</v>
      </c>
      <c r="I214" s="32">
        <f t="shared" si="96"/>
        <v>235.10999999999999</v>
      </c>
      <c r="J214" s="32">
        <f t="shared" si="96"/>
        <v>1584.9199999999998</v>
      </c>
      <c r="K214" s="32"/>
      <c r="L214" s="32">
        <f t="shared" ref="L214" si="97">L203+L213</f>
        <v>0</v>
      </c>
    </row>
    <row r="215" spans="1:12" ht="25.5">
      <c r="A215" s="20">
        <v>2</v>
      </c>
      <c r="B215" s="21">
        <v>6</v>
      </c>
      <c r="C215" s="22" t="s">
        <v>19</v>
      </c>
      <c r="D215" s="5" t="s">
        <v>20</v>
      </c>
      <c r="E215" s="39" t="s">
        <v>121</v>
      </c>
      <c r="F215" s="40" t="s">
        <v>55</v>
      </c>
      <c r="G215" s="40">
        <v>8.01</v>
      </c>
      <c r="H215" s="40">
        <v>9.75</v>
      </c>
      <c r="I215" s="40">
        <v>36.6</v>
      </c>
      <c r="J215" s="40">
        <v>262.7</v>
      </c>
      <c r="K215" s="41" t="s">
        <v>141</v>
      </c>
      <c r="L215" s="40"/>
    </row>
    <row r="216" spans="1:12" ht="15">
      <c r="A216" s="23"/>
      <c r="B216" s="15"/>
      <c r="C216" s="11"/>
      <c r="D216" s="6"/>
      <c r="E216" s="42" t="s">
        <v>68</v>
      </c>
      <c r="F216" s="43" t="s">
        <v>87</v>
      </c>
      <c r="G216" s="43">
        <v>5.52</v>
      </c>
      <c r="H216" s="43">
        <v>5.04</v>
      </c>
      <c r="I216" s="43">
        <v>0</v>
      </c>
      <c r="J216" s="43">
        <v>67.44</v>
      </c>
      <c r="K216" s="44" t="s">
        <v>134</v>
      </c>
      <c r="L216" s="43"/>
    </row>
    <row r="217" spans="1:12" ht="15">
      <c r="A217" s="23"/>
      <c r="B217" s="15"/>
      <c r="C217" s="11"/>
      <c r="D217" s="7" t="s">
        <v>21</v>
      </c>
      <c r="E217" s="42" t="s">
        <v>122</v>
      </c>
      <c r="F217" s="43">
        <v>200</v>
      </c>
      <c r="G217" s="43">
        <v>3.39</v>
      </c>
      <c r="H217" s="43">
        <v>3.1</v>
      </c>
      <c r="I217" s="43">
        <v>16.98</v>
      </c>
      <c r="J217" s="43">
        <v>106.66</v>
      </c>
      <c r="K217" s="44" t="s">
        <v>156</v>
      </c>
      <c r="L217" s="43"/>
    </row>
    <row r="218" spans="1:12" ht="15">
      <c r="A218" s="23"/>
      <c r="B218" s="15"/>
      <c r="C218" s="11"/>
      <c r="D218" s="7" t="s">
        <v>22</v>
      </c>
      <c r="E218" s="42" t="s">
        <v>67</v>
      </c>
      <c r="F218" s="43">
        <v>30</v>
      </c>
      <c r="G218" s="43">
        <v>2.33</v>
      </c>
      <c r="H218" s="43">
        <v>4.53</v>
      </c>
      <c r="I218" s="43">
        <v>16.09</v>
      </c>
      <c r="J218" s="43">
        <v>113.89</v>
      </c>
      <c r="K218" s="44" t="s">
        <v>44</v>
      </c>
      <c r="L218" s="43"/>
    </row>
    <row r="219" spans="1:12" ht="15">
      <c r="A219" s="23"/>
      <c r="B219" s="15"/>
      <c r="C219" s="11"/>
      <c r="D219" s="7" t="s">
        <v>22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 t="s">
        <v>45</v>
      </c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32</v>
      </c>
      <c r="E222" s="9"/>
      <c r="F222" s="19">
        <f>SUM(F215:F221)</f>
        <v>230</v>
      </c>
      <c r="G222" s="19">
        <f t="shared" ref="G222:J222" si="98">SUM(G215:G221)</f>
        <v>19.25</v>
      </c>
      <c r="H222" s="19">
        <f t="shared" si="98"/>
        <v>22.42</v>
      </c>
      <c r="I222" s="19">
        <f t="shared" si="98"/>
        <v>69.67</v>
      </c>
      <c r="J222" s="19">
        <f t="shared" si="98"/>
        <v>550.68999999999994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 t="s">
        <v>61</v>
      </c>
      <c r="F223" s="43">
        <v>50</v>
      </c>
      <c r="G223" s="43">
        <v>0.49</v>
      </c>
      <c r="H223" s="43">
        <v>0.06</v>
      </c>
      <c r="I223" s="43">
        <v>1.53</v>
      </c>
      <c r="J223" s="43">
        <v>8.6300000000000008</v>
      </c>
      <c r="K223" s="44" t="s">
        <v>136</v>
      </c>
      <c r="L223" s="43"/>
    </row>
    <row r="224" spans="1:12" ht="25.5">
      <c r="A224" s="23"/>
      <c r="B224" s="15"/>
      <c r="C224" s="11"/>
      <c r="D224" s="7" t="s">
        <v>26</v>
      </c>
      <c r="E224" s="42" t="s">
        <v>123</v>
      </c>
      <c r="F224" s="43" t="s">
        <v>92</v>
      </c>
      <c r="G224" s="43">
        <v>8.34</v>
      </c>
      <c r="H224" s="43">
        <v>9.11</v>
      </c>
      <c r="I224" s="43">
        <v>9.2100000000000009</v>
      </c>
      <c r="J224" s="43">
        <v>182.22</v>
      </c>
      <c r="K224" s="44" t="s">
        <v>139</v>
      </c>
      <c r="L224" s="43"/>
    </row>
    <row r="225" spans="1:12" ht="15">
      <c r="A225" s="23"/>
      <c r="B225" s="15"/>
      <c r="C225" s="11"/>
      <c r="D225" s="7" t="s">
        <v>27</v>
      </c>
      <c r="E225" s="42" t="s">
        <v>70</v>
      </c>
      <c r="F225" s="43" t="s">
        <v>71</v>
      </c>
      <c r="G225" s="43">
        <v>9.75</v>
      </c>
      <c r="H225" s="43">
        <v>10.53</v>
      </c>
      <c r="I225" s="43">
        <v>13.14</v>
      </c>
      <c r="J225" s="43">
        <v>182.98</v>
      </c>
      <c r="K225" s="44" t="s">
        <v>157</v>
      </c>
      <c r="L225" s="43"/>
    </row>
    <row r="226" spans="1:12" ht="15">
      <c r="A226" s="23"/>
      <c r="B226" s="15"/>
      <c r="C226" s="11"/>
      <c r="D226" s="7" t="s">
        <v>28</v>
      </c>
      <c r="E226" s="42" t="s">
        <v>72</v>
      </c>
      <c r="F226" s="43" t="s">
        <v>73</v>
      </c>
      <c r="G226" s="43">
        <v>5.36</v>
      </c>
      <c r="H226" s="43">
        <v>4.37</v>
      </c>
      <c r="I226" s="43">
        <v>36.54</v>
      </c>
      <c r="J226" s="43">
        <v>206.89</v>
      </c>
      <c r="K226" s="44" t="s">
        <v>145</v>
      </c>
      <c r="L226" s="43"/>
    </row>
    <row r="227" spans="1:12" ht="25.5">
      <c r="A227" s="23"/>
      <c r="B227" s="15"/>
      <c r="C227" s="11"/>
      <c r="D227" s="7" t="s">
        <v>29</v>
      </c>
      <c r="E227" s="42" t="s">
        <v>124</v>
      </c>
      <c r="F227" s="43">
        <v>200</v>
      </c>
      <c r="G227" s="43">
        <v>0.18</v>
      </c>
      <c r="H227" s="43">
        <v>0.18</v>
      </c>
      <c r="I227" s="43">
        <v>19.059999999999999</v>
      </c>
      <c r="J227" s="43">
        <v>75.58</v>
      </c>
      <c r="K227" s="44" t="s">
        <v>49</v>
      </c>
      <c r="L227" s="43"/>
    </row>
    <row r="228" spans="1:12" ht="15">
      <c r="A228" s="23"/>
      <c r="B228" s="15"/>
      <c r="C228" s="11"/>
      <c r="D228" s="7" t="s">
        <v>30</v>
      </c>
      <c r="E228" s="42" t="s">
        <v>40</v>
      </c>
      <c r="F228" s="43">
        <v>30</v>
      </c>
      <c r="G228" s="43">
        <v>2.2799999999999998</v>
      </c>
      <c r="H228" s="43">
        <v>0.27</v>
      </c>
      <c r="I228" s="43">
        <v>14.91</v>
      </c>
      <c r="J228" s="43">
        <v>71.19</v>
      </c>
      <c r="K228" s="44" t="s">
        <v>131</v>
      </c>
      <c r="L228" s="43"/>
    </row>
    <row r="229" spans="1:12" ht="15">
      <c r="A229" s="23"/>
      <c r="B229" s="15"/>
      <c r="C229" s="11"/>
      <c r="D229" s="7" t="s">
        <v>31</v>
      </c>
      <c r="E229" s="42" t="s">
        <v>41</v>
      </c>
      <c r="F229" s="43">
        <v>30</v>
      </c>
      <c r="G229" s="43">
        <v>2.0299999999999998</v>
      </c>
      <c r="H229" s="43">
        <v>0.4</v>
      </c>
      <c r="I229" s="43">
        <v>15.7</v>
      </c>
      <c r="J229" s="43">
        <v>74.489999999999995</v>
      </c>
      <c r="K229" s="44" t="s">
        <v>132</v>
      </c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 t="s">
        <v>66</v>
      </c>
      <c r="E231" s="42" t="s">
        <v>96</v>
      </c>
      <c r="F231" s="43" t="s">
        <v>125</v>
      </c>
      <c r="G231" s="43">
        <v>1.4</v>
      </c>
      <c r="H231" s="43">
        <v>0</v>
      </c>
      <c r="I231" s="43">
        <v>24.4</v>
      </c>
      <c r="J231" s="43">
        <v>103.2</v>
      </c>
      <c r="K231" s="44"/>
      <c r="L231" s="43"/>
    </row>
    <row r="232" spans="1:12" ht="15">
      <c r="A232" s="24"/>
      <c r="B232" s="17"/>
      <c r="C232" s="8"/>
      <c r="D232" s="18" t="s">
        <v>32</v>
      </c>
      <c r="E232" s="9"/>
      <c r="F232" s="19">
        <f>SUM(F223:F231)</f>
        <v>310</v>
      </c>
      <c r="G232" s="19">
        <f t="shared" ref="G232:J232" si="100">SUM(G223:G231)</f>
        <v>29.83</v>
      </c>
      <c r="H232" s="19">
        <f t="shared" si="100"/>
        <v>24.919999999999998</v>
      </c>
      <c r="I232" s="19">
        <f t="shared" si="100"/>
        <v>134.49</v>
      </c>
      <c r="J232" s="19">
        <f t="shared" si="100"/>
        <v>905.18000000000006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540</v>
      </c>
      <c r="G233" s="32">
        <f t="shared" ref="G233:J233" si="102">G222+G232</f>
        <v>49.08</v>
      </c>
      <c r="H233" s="32">
        <f t="shared" si="102"/>
        <v>47.34</v>
      </c>
      <c r="I233" s="32">
        <f t="shared" si="102"/>
        <v>204.16000000000003</v>
      </c>
      <c r="J233" s="32">
        <f t="shared" si="102"/>
        <v>1455.87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8" t="s">
        <v>5</v>
      </c>
      <c r="D234" s="59"/>
      <c r="E234" s="60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822.08333333333337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54.877500000000005</v>
      </c>
      <c r="H234" s="34">
        <f t="shared" si="104"/>
        <v>53.987500000000004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209.25749999999996</v>
      </c>
      <c r="J234" s="34">
        <f t="shared" si="104"/>
        <v>1549.185833333333</v>
      </c>
      <c r="K234" s="34"/>
      <c r="L234" s="34" t="e">
        <f t="shared" si="104"/>
        <v>#DIV/0!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2025-03-04T09:56:34Z</cp:lastPrinted>
  <dcterms:created xsi:type="dcterms:W3CDTF">2022-05-16T14:23:56Z</dcterms:created>
  <dcterms:modified xsi:type="dcterms:W3CDTF">2026-06-11T05:39:45Z</dcterms:modified>
</cp:coreProperties>
</file>