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J24" i="1"/>
  <c r="I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H13" i="1"/>
  <c r="H24" i="1" s="1"/>
  <c r="G13" i="1"/>
  <c r="F13" i="1"/>
  <c r="G234" i="1" l="1"/>
  <c r="F234" i="1"/>
  <c r="J234" i="1"/>
  <c r="H234" i="1"/>
  <c r="I234" i="1"/>
  <c r="L234" i="1"/>
</calcChain>
</file>

<file path=xl/sharedStrings.xml><?xml version="1.0" encoding="utf-8"?>
<sst xmlns="http://schemas.openxmlformats.org/spreadsheetml/2006/main" count="278" uniqueCount="73">
  <si>
    <t>Школа</t>
  </si>
  <si>
    <t>МБОУ лицей №2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</si>
  <si>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</si>
  <si>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</si>
  <si>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</si>
  <si>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</si>
  <si>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</si>
  <si>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Иванов Г.А.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</si>
  <si>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</si>
  <si>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</si>
  <si>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</si>
  <si>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</si>
  <si>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</si>
  <si>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</si>
  <si>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</si>
  <si>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</si>
  <si>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</si>
  <si>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</si>
  <si>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</si>
  <si>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</si>
  <si>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</si>
  <si>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</si>
  <si>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</si>
  <si>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</si>
  <si>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</si>
  <si>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</si>
  <si>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</si>
  <si>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</si>
  <si>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</si>
  <si>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</si>
  <si>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</si>
  <si>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</si>
  <si>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</si>
  <si>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</si>
  <si>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</si>
  <si>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</si>
  <si>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</si>
  <si>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</si>
  <si>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</si>
  <si>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</si>
  <si>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</si>
  <si>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</si>
  <si>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</si>
  <si>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</si>
  <si>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</si>
  <si>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</si>
  <si>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</si>
  <si>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</si>
  <si>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</si>
  <si>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</si>
  <si>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</si>
  <si>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</si>
  <si>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</si>
  <si>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</si>
  <si>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</si>
  <si>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</si>
  <si>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</si>
  <si>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</si>
  <si>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</t>
  </si>
  <si>
    <t>Компот из свежих яблок (75 С)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</si>
  <si>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</si>
  <si>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</si>
  <si>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</si>
  <si>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</si>
  <si>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Плоды и ягоды свежие (апельсины)</t>
  </si>
  <si>
    <t>Среднее значение за период:</t>
  </si>
  <si>
    <t>Икра кабачковая</t>
  </si>
  <si>
    <t>кисломолоч</t>
  </si>
  <si>
    <t>Компот из сухофруктов (75С)</t>
  </si>
  <si>
    <t>Салат из квашенной капусты</t>
  </si>
  <si>
    <t>Жаркое по-домашнему с индейкой</t>
  </si>
  <si>
    <t>Салат из свеклы с сыром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</si>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</sst>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1</v>
      </c>
      <c r="D1" s="52"/>
      <c r="E1" s="53"/>
      <c r="F1" s="3" t="s">
        <v>2</v>
      </c>
      <c r="G1" s="1" t="s">
        <v>3</v>
      </c>
      <c r="H1" s="54" t="s">
        <v>4</v>
      </c>
      <c r="I1" s="55"/>
      <c r="J1" s="55"/>
      <c r="K1" s="56"/>
    </row>
    <row r="2" spans="1:12" ht="18">
      <c r="A2" s="4" t="s">
        <v>5</v>
      </c>
      <c r="C2" s="1"/>
      <c r="G2" s="1" t="s">
        <v>6</v>
      </c>
      <c r="H2" s="54" t="s">
        <v>7</v>
      </c>
      <c r="I2" s="55"/>
      <c r="J2" s="55"/>
      <c r="K2" s="56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10</v>
      </c>
      <c r="I3" s="8">
        <v>3</v>
      </c>
      <c r="J3" s="42">
        <v>2026</v>
      </c>
      <c r="K3" s="43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4" t="s">
        <v>24</v>
      </c>
      <c r="L5" s="12" t="s">
        <v>25</v>
      </c>
    </row>
    <row r="6" spans="1:12" ht="25.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77.760000000000005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 t="s">
        <v>34</v>
      </c>
      <c r="E11" s="23" t="s">
        <v>66</v>
      </c>
      <c r="F11" s="24">
        <v>60</v>
      </c>
      <c r="G11" s="24">
        <v>0.64</v>
      </c>
      <c r="H11" s="24">
        <v>3.31</v>
      </c>
      <c r="I11" s="24">
        <v>5.03</v>
      </c>
      <c r="J11" s="24">
        <v>50.28</v>
      </c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35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16.22</v>
      </c>
      <c r="I13" s="31">
        <v>70.260000000000005</v>
      </c>
      <c r="J13" s="31">
        <f t="shared" si="0"/>
        <v>492.42999999999995</v>
      </c>
      <c r="K13" s="47"/>
      <c r="L13" s="31">
        <f t="shared" ref="L13" si="1">SUM(L6:L12)</f>
        <v>77.760000000000005</v>
      </c>
    </row>
    <row r="14" spans="1:12" ht="15">
      <c r="A14" s="32">
        <f>A6</f>
        <v>1</v>
      </c>
      <c r="B14" s="33">
        <f>B6</f>
        <v>1</v>
      </c>
      <c r="C14" s="34" t="s">
        <v>36</v>
      </c>
      <c r="D14" s="25" t="s">
        <v>34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37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38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39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40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41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42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43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16.22</v>
      </c>
      <c r="I24" s="38">
        <f t="shared" si="4"/>
        <v>70.260000000000005</v>
      </c>
      <c r="J24" s="38">
        <f t="shared" si="4"/>
        <v>492.42999999999995</v>
      </c>
      <c r="K24" s="38"/>
      <c r="L24" s="38">
        <f t="shared" ref="L24" si="5">L13+L23</f>
        <v>77.760000000000005</v>
      </c>
    </row>
    <row r="25" spans="1:12" ht="15">
      <c r="A25" s="39">
        <v>1</v>
      </c>
      <c r="B25" s="20">
        <v>2</v>
      </c>
      <c r="C25" s="15" t="s">
        <v>26</v>
      </c>
      <c r="D25" s="16" t="s">
        <v>27</v>
      </c>
      <c r="E25" s="17" t="s">
        <v>47</v>
      </c>
      <c r="F25" s="18">
        <v>100</v>
      </c>
      <c r="G25" s="18">
        <v>10.39</v>
      </c>
      <c r="H25" s="18">
        <v>14.79</v>
      </c>
      <c r="I25" s="18">
        <v>10.3</v>
      </c>
      <c r="J25" s="18">
        <v>221</v>
      </c>
      <c r="K25" s="45">
        <v>260</v>
      </c>
      <c r="L25" s="18">
        <v>77.760000000000005</v>
      </c>
    </row>
    <row r="26" spans="1:12" ht="15">
      <c r="A26" s="39"/>
      <c r="B26" s="20"/>
      <c r="C26" s="21"/>
      <c r="D26" s="22" t="s">
        <v>27</v>
      </c>
      <c r="E26" s="23" t="s">
        <v>48</v>
      </c>
      <c r="F26" s="24">
        <v>150</v>
      </c>
      <c r="G26" s="24">
        <v>3.77</v>
      </c>
      <c r="H26" s="24">
        <v>2.29</v>
      </c>
      <c r="I26" s="24">
        <v>39.72</v>
      </c>
      <c r="J26" s="24">
        <v>214</v>
      </c>
      <c r="K26" s="46">
        <v>171</v>
      </c>
      <c r="L26" s="24"/>
    </row>
    <row r="27" spans="1:12" ht="15">
      <c r="A27" s="39"/>
      <c r="B27" s="20"/>
      <c r="C27" s="21"/>
      <c r="D27" s="25" t="s">
        <v>29</v>
      </c>
      <c r="E27" s="23" t="s">
        <v>49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>
        <v>377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50</v>
      </c>
      <c r="G28" s="24">
        <v>3.3</v>
      </c>
      <c r="H28" s="24">
        <v>0.6</v>
      </c>
      <c r="I28" s="24">
        <v>19.8</v>
      </c>
      <c r="J28" s="24">
        <v>99</v>
      </c>
      <c r="K28" s="46"/>
      <c r="L28" s="24"/>
    </row>
    <row r="29" spans="1:12" ht="15">
      <c r="A29" s="39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67</v>
      </c>
      <c r="E30" s="23" t="s">
        <v>50</v>
      </c>
      <c r="F30" s="24">
        <v>10</v>
      </c>
      <c r="G30" s="24">
        <v>2.63</v>
      </c>
      <c r="H30" s="24">
        <v>2.66</v>
      </c>
      <c r="I30" s="24">
        <v>0</v>
      </c>
      <c r="J30" s="24">
        <v>34.33</v>
      </c>
      <c r="K30" s="46">
        <v>15</v>
      </c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35</v>
      </c>
      <c r="E32" s="30"/>
      <c r="F32" s="31">
        <f>SUM(F25:F31)</f>
        <v>510</v>
      </c>
      <c r="G32" s="31">
        <f t="shared" ref="G32" si="6">SUM(G25:G31)</f>
        <v>20.2</v>
      </c>
      <c r="H32" s="31">
        <f t="shared" ref="H32" si="7">SUM(H25:H31)</f>
        <v>20.36</v>
      </c>
      <c r="I32" s="31">
        <f t="shared" ref="I32" si="8">SUM(I25:I31)</f>
        <v>79.97</v>
      </c>
      <c r="J32" s="31">
        <f t="shared" ref="J32:L32" si="9">SUM(J25:J31)</f>
        <v>609.65</v>
      </c>
      <c r="K32" s="47"/>
      <c r="L32" s="31">
        <f t="shared" si="9"/>
        <v>77.760000000000005</v>
      </c>
    </row>
    <row r="33" spans="1:12" ht="15">
      <c r="A33" s="33">
        <f>A25</f>
        <v>1</v>
      </c>
      <c r="B33" s="33">
        <f>B25</f>
        <v>2</v>
      </c>
      <c r="C33" s="34" t="s">
        <v>36</v>
      </c>
      <c r="D33" s="25" t="s">
        <v>34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39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40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41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42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35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43</v>
      </c>
      <c r="D43" s="58"/>
      <c r="E43" s="37"/>
      <c r="F43" s="38">
        <f>F32+F42</f>
        <v>510</v>
      </c>
      <c r="G43" s="38">
        <f t="shared" ref="G43" si="14">G32+G42</f>
        <v>20.2</v>
      </c>
      <c r="H43" s="38">
        <f t="shared" ref="H43" si="15">H32+H42</f>
        <v>20.36</v>
      </c>
      <c r="I43" s="38">
        <f t="shared" ref="I43" si="16">I32+I42</f>
        <v>79.97</v>
      </c>
      <c r="J43" s="38">
        <f t="shared" ref="J43:L43" si="17">J32+J42</f>
        <v>609.65</v>
      </c>
      <c r="K43" s="38"/>
      <c r="L43" s="38">
        <f t="shared" si="17"/>
        <v>77.760000000000005</v>
      </c>
    </row>
    <row r="44" spans="1:12" ht="15">
      <c r="A44" s="13">
        <v>1</v>
      </c>
      <c r="B44" s="14">
        <v>3</v>
      </c>
      <c r="C44" s="15" t="s">
        <v>26</v>
      </c>
      <c r="D44" s="16" t="s">
        <v>27</v>
      </c>
      <c r="E44" s="17" t="s">
        <v>51</v>
      </c>
      <c r="F44" s="18">
        <v>100</v>
      </c>
      <c r="G44" s="18">
        <v>10.42</v>
      </c>
      <c r="H44" s="18">
        <v>12.43</v>
      </c>
      <c r="I44" s="18">
        <v>8.65</v>
      </c>
      <c r="J44" s="18">
        <v>192</v>
      </c>
      <c r="K44" s="45"/>
      <c r="L44" s="18">
        <v>77.760000000000005</v>
      </c>
    </row>
    <row r="45" spans="1:12" ht="15">
      <c r="A45" s="19"/>
      <c r="B45" s="20"/>
      <c r="C45" s="21"/>
      <c r="D45" s="22" t="s">
        <v>27</v>
      </c>
      <c r="E45" s="23" t="s">
        <v>52</v>
      </c>
      <c r="F45" s="24">
        <v>153</v>
      </c>
      <c r="G45" s="24">
        <v>3.08</v>
      </c>
      <c r="H45" s="24">
        <v>6.25</v>
      </c>
      <c r="I45" s="24">
        <v>20.47</v>
      </c>
      <c r="J45" s="24">
        <v>150.44999999999999</v>
      </c>
      <c r="K45" s="46">
        <v>312</v>
      </c>
      <c r="L45" s="24"/>
    </row>
    <row r="46" spans="1:12" ht="15">
      <c r="A46" s="19"/>
      <c r="B46" s="20"/>
      <c r="C46" s="21"/>
      <c r="D46" s="25" t="s">
        <v>29</v>
      </c>
      <c r="E46" s="23" t="s">
        <v>68</v>
      </c>
      <c r="F46" s="24">
        <v>200</v>
      </c>
      <c r="G46" s="24">
        <v>0.66</v>
      </c>
      <c r="H46" s="24">
        <v>0.09</v>
      </c>
      <c r="I46" s="24">
        <v>22.03</v>
      </c>
      <c r="J46" s="24">
        <v>92.8</v>
      </c>
      <c r="K46" s="46">
        <v>349</v>
      </c>
      <c r="L46" s="24"/>
    </row>
    <row r="47" spans="1:12" ht="15">
      <c r="A47" s="19"/>
      <c r="B47" s="20"/>
      <c r="C47" s="21"/>
      <c r="D47" s="25" t="s">
        <v>31</v>
      </c>
      <c r="E47" s="23" t="s">
        <v>53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34</v>
      </c>
      <c r="E49" s="23" t="s">
        <v>54</v>
      </c>
      <c r="F49" s="24">
        <v>60</v>
      </c>
      <c r="G49" s="24">
        <v>1.08</v>
      </c>
      <c r="H49" s="24">
        <v>0.06</v>
      </c>
      <c r="I49" s="24">
        <v>5.88</v>
      </c>
      <c r="J49" s="24">
        <v>28.8</v>
      </c>
      <c r="K49" s="46"/>
      <c r="L49" s="24"/>
    </row>
    <row r="50" spans="1:12" ht="15">
      <c r="A50" s="19"/>
      <c r="B50" s="20"/>
      <c r="C50" s="21"/>
      <c r="D50" s="22" t="s">
        <v>31</v>
      </c>
      <c r="E50" s="23" t="s">
        <v>32</v>
      </c>
      <c r="F50" s="24">
        <v>40</v>
      </c>
      <c r="G50" s="24">
        <v>2.64</v>
      </c>
      <c r="H50" s="24">
        <v>0.48</v>
      </c>
      <c r="I50" s="24">
        <v>15.84</v>
      </c>
      <c r="J50" s="24">
        <v>79.2</v>
      </c>
      <c r="K50" s="46"/>
      <c r="L50" s="24"/>
    </row>
    <row r="51" spans="1:12" ht="15">
      <c r="A51" s="26"/>
      <c r="B51" s="27"/>
      <c r="C51" s="28"/>
      <c r="D51" s="29" t="s">
        <v>35</v>
      </c>
      <c r="E51" s="30"/>
      <c r="F51" s="31">
        <f>SUM(F44:F50)</f>
        <v>583</v>
      </c>
      <c r="G51" s="31">
        <f t="shared" ref="G51" si="18">SUM(G44:G50)</f>
        <v>20.160000000000004</v>
      </c>
      <c r="H51" s="31">
        <f t="shared" ref="H51" si="19">SUM(H44:H50)</f>
        <v>19.549999999999997</v>
      </c>
      <c r="I51" s="31">
        <f t="shared" ref="I51" si="20">SUM(I44:I50)</f>
        <v>87.63</v>
      </c>
      <c r="J51" s="31">
        <f t="shared" ref="J51:L51" si="21">SUM(J44:J50)</f>
        <v>613.75</v>
      </c>
      <c r="K51" s="47"/>
      <c r="L51" s="31">
        <f t="shared" si="21"/>
        <v>77.760000000000005</v>
      </c>
    </row>
    <row r="52" spans="1:12" ht="15">
      <c r="A52" s="32">
        <f>A44</f>
        <v>1</v>
      </c>
      <c r="B52" s="33">
        <f>B44</f>
        <v>3</v>
      </c>
      <c r="C52" s="34" t="s">
        <v>36</v>
      </c>
      <c r="D52" s="25" t="s">
        <v>34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37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38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39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40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41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42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43</v>
      </c>
      <c r="D62" s="58"/>
      <c r="E62" s="37"/>
      <c r="F62" s="38">
        <f>F51+F61</f>
        <v>583</v>
      </c>
      <c r="G62" s="38">
        <f t="shared" ref="G62" si="26">G51+G61</f>
        <v>20.160000000000004</v>
      </c>
      <c r="H62" s="38">
        <f t="shared" ref="H62" si="27">H51+H61</f>
        <v>19.549999999999997</v>
      </c>
      <c r="I62" s="38">
        <f t="shared" ref="I62" si="28">I51+I61</f>
        <v>87.63</v>
      </c>
      <c r="J62" s="38">
        <f t="shared" ref="J62:L62" si="29">J51+J61</f>
        <v>613.75</v>
      </c>
      <c r="K62" s="38"/>
      <c r="L62" s="38">
        <f t="shared" si="29"/>
        <v>77.760000000000005</v>
      </c>
    </row>
    <row r="63" spans="1:12" ht="25.5">
      <c r="A63" s="13">
        <v>1</v>
      </c>
      <c r="B63" s="14">
        <v>4</v>
      </c>
      <c r="C63" s="15" t="s">
        <v>26</v>
      </c>
      <c r="D63" s="16" t="s">
        <v>27</v>
      </c>
      <c r="E63" s="17" t="s">
        <v>44</v>
      </c>
      <c r="F63" s="18">
        <v>215</v>
      </c>
      <c r="G63" s="18">
        <v>10.55</v>
      </c>
      <c r="H63" s="18">
        <v>11.85</v>
      </c>
      <c r="I63" s="18">
        <v>39.4</v>
      </c>
      <c r="J63" s="18">
        <v>324.45</v>
      </c>
      <c r="K63" s="45"/>
      <c r="L63" s="18">
        <v>77.760000000000005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>
      <c r="A65" s="19"/>
      <c r="B65" s="20"/>
      <c r="C65" s="21"/>
      <c r="D65" s="25" t="s">
        <v>29</v>
      </c>
      <c r="E65" s="23" t="s">
        <v>45</v>
      </c>
      <c r="F65" s="24">
        <v>200</v>
      </c>
      <c r="G65" s="24">
        <v>3.2</v>
      </c>
      <c r="H65" s="24">
        <v>2.7</v>
      </c>
      <c r="I65" s="24">
        <v>6</v>
      </c>
      <c r="J65" s="24">
        <v>60.7</v>
      </c>
      <c r="K65" s="46">
        <v>379</v>
      </c>
      <c r="L65" s="24"/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6"/>
      <c r="L66" s="24"/>
    </row>
    <row r="67" spans="1:12" ht="15">
      <c r="A67" s="19"/>
      <c r="B67" s="20"/>
      <c r="C67" s="21"/>
      <c r="D67" s="25" t="s">
        <v>33</v>
      </c>
      <c r="E67" s="23" t="s">
        <v>46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35</v>
      </c>
      <c r="E70" s="30"/>
      <c r="F70" s="31">
        <f>SUM(F63:F69)</f>
        <v>545</v>
      </c>
      <c r="G70" s="31">
        <f t="shared" ref="G70" si="30">SUM(G63:G69)</f>
        <v>16.13</v>
      </c>
      <c r="H70" s="31">
        <f t="shared" ref="H70" si="31">SUM(H63:H69)</f>
        <v>15.31</v>
      </c>
      <c r="I70" s="31">
        <f t="shared" ref="I70" si="32">SUM(I63:I69)</f>
        <v>67.08</v>
      </c>
      <c r="J70" s="31">
        <f t="shared" ref="J70:L70" si="33">SUM(J63:J69)</f>
        <v>491.54999999999995</v>
      </c>
      <c r="K70" s="47"/>
      <c r="L70" s="31">
        <f t="shared" si="33"/>
        <v>77.760000000000005</v>
      </c>
    </row>
    <row r="71" spans="1:12" ht="15">
      <c r="A71" s="32">
        <f>A63</f>
        <v>1</v>
      </c>
      <c r="B71" s="33">
        <f>B63</f>
        <v>4</v>
      </c>
      <c r="C71" s="34" t="s">
        <v>36</v>
      </c>
      <c r="D71" s="25" t="s">
        <v>34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37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38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39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40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41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42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43</v>
      </c>
      <c r="D81" s="58"/>
      <c r="E81" s="37"/>
      <c r="F81" s="38">
        <f>F70+F80</f>
        <v>545</v>
      </c>
      <c r="G81" s="38">
        <f t="shared" ref="G81" si="38">G70+G80</f>
        <v>16.13</v>
      </c>
      <c r="H81" s="38">
        <f t="shared" ref="H81" si="39">H70+H80</f>
        <v>15.31</v>
      </c>
      <c r="I81" s="38">
        <f t="shared" ref="I81" si="40">I70+I80</f>
        <v>67.08</v>
      </c>
      <c r="J81" s="38">
        <f t="shared" ref="J81:L81" si="41">J70+J80</f>
        <v>491.54999999999995</v>
      </c>
      <c r="K81" s="38"/>
      <c r="L81" s="38">
        <f t="shared" si="41"/>
        <v>77.760000000000005</v>
      </c>
    </row>
    <row r="82" spans="1:12" ht="15">
      <c r="A82" s="13">
        <v>1</v>
      </c>
      <c r="B82" s="14">
        <v>5</v>
      </c>
      <c r="C82" s="15" t="s">
        <v>26</v>
      </c>
      <c r="D82" s="16" t="s">
        <v>27</v>
      </c>
      <c r="E82" s="17" t="s">
        <v>70</v>
      </c>
      <c r="F82" s="18">
        <v>200</v>
      </c>
      <c r="G82" s="18">
        <v>15.33</v>
      </c>
      <c r="H82" s="18">
        <v>16.989999999999998</v>
      </c>
      <c r="I82" s="18">
        <v>31.77</v>
      </c>
      <c r="J82" s="18">
        <v>335.2</v>
      </c>
      <c r="K82" s="45"/>
      <c r="L82" s="18">
        <v>77.760000000000005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19"/>
      <c r="B84" s="20"/>
      <c r="C84" s="21"/>
      <c r="D84" s="25" t="s">
        <v>29</v>
      </c>
      <c r="E84" s="23" t="s">
        <v>55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34</v>
      </c>
      <c r="E87" s="23" t="s">
        <v>69</v>
      </c>
      <c r="F87" s="24">
        <v>60</v>
      </c>
      <c r="G87" s="24">
        <v>1.02</v>
      </c>
      <c r="H87" s="24">
        <v>3</v>
      </c>
      <c r="I87" s="24">
        <v>5.07</v>
      </c>
      <c r="J87" s="24">
        <v>51.42</v>
      </c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35</v>
      </c>
      <c r="E89" s="30"/>
      <c r="F89" s="31">
        <f>SUM(F82:F88)</f>
        <v>505</v>
      </c>
      <c r="G89" s="31">
        <f t="shared" ref="G89" si="42">SUM(G82:G88)</f>
        <v>20.11</v>
      </c>
      <c r="H89" s="31">
        <f t="shared" ref="H89" si="43">SUM(H82:H88)</f>
        <v>20.52</v>
      </c>
      <c r="I89" s="31">
        <f t="shared" ref="I89" si="44">SUM(I82:I88)</f>
        <v>80.44</v>
      </c>
      <c r="J89" s="31">
        <f t="shared" ref="J89:L89" si="45">SUM(J82:J88)</f>
        <v>595.87</v>
      </c>
      <c r="K89" s="47"/>
      <c r="L89" s="31">
        <f t="shared" si="45"/>
        <v>77.760000000000005</v>
      </c>
    </row>
    <row r="90" spans="1:12" ht="15">
      <c r="A90" s="32">
        <f>A82</f>
        <v>1</v>
      </c>
      <c r="B90" s="33">
        <f>B82</f>
        <v>5</v>
      </c>
      <c r="C90" s="34" t="s">
        <v>36</v>
      </c>
      <c r="D90" s="25" t="s">
        <v>34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37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38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39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40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41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42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43</v>
      </c>
      <c r="D100" s="58"/>
      <c r="E100" s="37"/>
      <c r="F100" s="38">
        <f>F89+F99</f>
        <v>505</v>
      </c>
      <c r="G100" s="38">
        <f t="shared" ref="G100" si="50">G89+G99</f>
        <v>20.11</v>
      </c>
      <c r="H100" s="38">
        <f t="shared" ref="H100" si="51">H89+H99</f>
        <v>20.52</v>
      </c>
      <c r="I100" s="38">
        <f t="shared" ref="I100" si="52">I89+I99</f>
        <v>80.44</v>
      </c>
      <c r="J100" s="38">
        <f t="shared" ref="J100:L100" si="53">J89+J99</f>
        <v>595.87</v>
      </c>
      <c r="K100" s="38"/>
      <c r="L100" s="38">
        <f t="shared" si="53"/>
        <v>77.760000000000005</v>
      </c>
    </row>
    <row r="101" spans="1:12" ht="15">
      <c r="A101" s="13">
        <v>1</v>
      </c>
      <c r="B101" s="14">
        <v>6</v>
      </c>
      <c r="C101" s="15" t="s">
        <v>26</v>
      </c>
      <c r="D101" s="16" t="s">
        <v>27</v>
      </c>
      <c r="E101" s="17"/>
      <c r="F101" s="18"/>
      <c r="G101" s="18"/>
      <c r="H101" s="18"/>
      <c r="I101" s="18"/>
      <c r="J101" s="18"/>
      <c r="K101" s="45"/>
      <c r="L101" s="18"/>
    </row>
    <row r="102" spans="1:12" ht="15">
      <c r="A102" s="19"/>
      <c r="B102" s="20"/>
      <c r="C102" s="21"/>
      <c r="D102" s="22" t="s">
        <v>34</v>
      </c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29</v>
      </c>
      <c r="E103" s="23"/>
      <c r="F103" s="24"/>
      <c r="G103" s="24"/>
      <c r="H103" s="24"/>
      <c r="I103" s="24"/>
      <c r="J103" s="24"/>
      <c r="K103" s="46"/>
      <c r="L103" s="24"/>
    </row>
    <row r="104" spans="1:12" ht="15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6"/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35</v>
      </c>
      <c r="E108" s="30"/>
      <c r="F108" s="31">
        <f>SUM(F101:F107)</f>
        <v>0</v>
      </c>
      <c r="G108" s="31">
        <f t="shared" ref="G108:J108" si="54">SUM(G101:G107)</f>
        <v>0</v>
      </c>
      <c r="H108" s="31">
        <f t="shared" si="54"/>
        <v>0</v>
      </c>
      <c r="I108" s="31">
        <f t="shared" si="54"/>
        <v>0</v>
      </c>
      <c r="J108" s="31">
        <f t="shared" si="54"/>
        <v>0</v>
      </c>
      <c r="K108" s="47"/>
      <c r="L108" s="31">
        <f t="shared" ref="L108" si="55">SUM(L101:L107)</f>
        <v>0</v>
      </c>
    </row>
    <row r="109" spans="1:12" ht="15">
      <c r="A109" s="32">
        <f>A101</f>
        <v>1</v>
      </c>
      <c r="B109" s="33">
        <f>B101</f>
        <v>6</v>
      </c>
      <c r="C109" s="34" t="s">
        <v>36</v>
      </c>
      <c r="D109" s="25" t="s">
        <v>34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37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38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39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41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42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43</v>
      </c>
      <c r="D119" s="58"/>
      <c r="E119" s="37"/>
      <c r="F119" s="38">
        <f>F108+F118</f>
        <v>0</v>
      </c>
      <c r="G119" s="38">
        <f t="shared" ref="G119:J119" si="58">G108+G118</f>
        <v>0</v>
      </c>
      <c r="H119" s="38">
        <f t="shared" si="58"/>
        <v>0</v>
      </c>
      <c r="I119" s="38">
        <f t="shared" si="58"/>
        <v>0</v>
      </c>
      <c r="J119" s="38">
        <f t="shared" si="58"/>
        <v>0</v>
      </c>
      <c r="K119" s="38"/>
      <c r="L119" s="38">
        <f t="shared" ref="L119" si="59">L108+L118</f>
        <v>0</v>
      </c>
    </row>
    <row r="120" spans="1:12" ht="25.5">
      <c r="A120" s="39">
        <v>2</v>
      </c>
      <c r="B120" s="20">
        <v>1</v>
      </c>
      <c r="C120" s="15" t="s">
        <v>26</v>
      </c>
      <c r="D120" s="16" t="s">
        <v>27</v>
      </c>
      <c r="E120" s="17" t="s">
        <v>56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77.760000000000005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29</v>
      </c>
      <c r="E122" s="23" t="s">
        <v>57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35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77.760000000000005</v>
      </c>
    </row>
    <row r="128" spans="1:12" ht="15">
      <c r="A128" s="33">
        <f>A120</f>
        <v>2</v>
      </c>
      <c r="B128" s="33">
        <f>B120</f>
        <v>1</v>
      </c>
      <c r="C128" s="34" t="s">
        <v>36</v>
      </c>
      <c r="D128" s="25" t="s">
        <v>34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37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38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39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41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42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35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43</v>
      </c>
      <c r="D138" s="58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77.760000000000005</v>
      </c>
    </row>
    <row r="139" spans="1:12" ht="15">
      <c r="A139" s="13">
        <v>2</v>
      </c>
      <c r="B139" s="14">
        <v>2</v>
      </c>
      <c r="C139" s="15" t="s">
        <v>26</v>
      </c>
      <c r="D139" s="16" t="s">
        <v>27</v>
      </c>
      <c r="E139" s="17" t="s">
        <v>58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77.760000000000005</v>
      </c>
    </row>
    <row r="140" spans="1:12" ht="15">
      <c r="A140" s="19"/>
      <c r="B140" s="20"/>
      <c r="C140" s="21"/>
      <c r="D140" s="22" t="s">
        <v>27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30</v>
      </c>
      <c r="G142" s="24">
        <v>1.98</v>
      </c>
      <c r="H142" s="24">
        <v>0.36</v>
      </c>
      <c r="I142" s="24">
        <v>11.88</v>
      </c>
      <c r="J142" s="24">
        <v>59.4</v>
      </c>
      <c r="K142" s="46"/>
      <c r="L142" s="24"/>
    </row>
    <row r="143" spans="1:12" ht="1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34</v>
      </c>
      <c r="E144" s="23" t="s">
        <v>71</v>
      </c>
      <c r="F144" s="24">
        <v>60</v>
      </c>
      <c r="G144" s="24">
        <v>1.84</v>
      </c>
      <c r="H144" s="24">
        <v>3.74</v>
      </c>
      <c r="I144" s="24">
        <v>9.7799999999999994</v>
      </c>
      <c r="J144" s="24">
        <v>78.42</v>
      </c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35</v>
      </c>
      <c r="E146" s="30"/>
      <c r="F146" s="31">
        <f>SUM(F139:F145)</f>
        <v>543</v>
      </c>
      <c r="G146" s="31">
        <f t="shared" ref="G146:J146" si="68">SUM(G139:G145)</f>
        <v>16.110000000000003</v>
      </c>
      <c r="H146" s="31">
        <f t="shared" si="68"/>
        <v>16.54</v>
      </c>
      <c r="I146" s="31">
        <f t="shared" si="68"/>
        <v>63.830000000000005</v>
      </c>
      <c r="J146" s="31">
        <f t="shared" si="68"/>
        <v>467.86999999999995</v>
      </c>
      <c r="K146" s="47"/>
      <c r="L146" s="31">
        <f t="shared" ref="L146" si="69">SUM(L139:L145)</f>
        <v>77.760000000000005</v>
      </c>
    </row>
    <row r="147" spans="1:12" ht="15">
      <c r="A147" s="32">
        <f>A139</f>
        <v>2</v>
      </c>
      <c r="B147" s="33">
        <f>B139</f>
        <v>2</v>
      </c>
      <c r="C147" s="34" t="s">
        <v>36</v>
      </c>
      <c r="D147" s="25" t="s">
        <v>34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37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38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39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40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41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42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43</v>
      </c>
      <c r="D157" s="58"/>
      <c r="E157" s="37"/>
      <c r="F157" s="38">
        <f>F146+F156</f>
        <v>543</v>
      </c>
      <c r="G157" s="38">
        <f t="shared" ref="G157" si="72">G146+G156</f>
        <v>16.110000000000003</v>
      </c>
      <c r="H157" s="38">
        <f t="shared" ref="H157" si="73">H146+H156</f>
        <v>16.54</v>
      </c>
      <c r="I157" s="38">
        <f t="shared" ref="I157" si="74">I146+I156</f>
        <v>63.830000000000005</v>
      </c>
      <c r="J157" s="38">
        <f t="shared" ref="J157:L157" si="75">J146+J156</f>
        <v>467.86999999999995</v>
      </c>
      <c r="K157" s="38"/>
      <c r="L157" s="38">
        <f t="shared" si="75"/>
        <v>77.760000000000005</v>
      </c>
    </row>
    <row r="158" spans="1:12" ht="15">
      <c r="A158" s="13">
        <v>2</v>
      </c>
      <c r="B158" s="14">
        <v>3</v>
      </c>
      <c r="C158" s="15" t="s">
        <v>26</v>
      </c>
      <c r="D158" s="16" t="s">
        <v>27</v>
      </c>
      <c r="E158" s="17" t="s">
        <v>60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77.760000000000005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29</v>
      </c>
      <c r="E160" s="23" t="s">
        <v>61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33</v>
      </c>
      <c r="E162" s="23" t="s">
        <v>46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35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77.760000000000005</v>
      </c>
    </row>
    <row r="166" spans="1:12" ht="15">
      <c r="A166" s="32">
        <f>A158</f>
        <v>2</v>
      </c>
      <c r="B166" s="33">
        <f>B158</f>
        <v>3</v>
      </c>
      <c r="C166" s="34" t="s">
        <v>36</v>
      </c>
      <c r="D166" s="25" t="s">
        <v>34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37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38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39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40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41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42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43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77.760000000000005</v>
      </c>
    </row>
    <row r="177" spans="1:12" ht="25.5">
      <c r="A177" s="13">
        <v>2</v>
      </c>
      <c r="B177" s="14">
        <v>4</v>
      </c>
      <c r="C177" s="15" t="s">
        <v>26</v>
      </c>
      <c r="D177" s="16" t="s">
        <v>27</v>
      </c>
      <c r="E177" s="17" t="s">
        <v>28</v>
      </c>
      <c r="F177" s="18">
        <v>228</v>
      </c>
      <c r="G177" s="18">
        <v>11.43</v>
      </c>
      <c r="H177" s="18">
        <v>11.41</v>
      </c>
      <c r="I177" s="18">
        <v>31.29</v>
      </c>
      <c r="J177" s="18">
        <v>276.75</v>
      </c>
      <c r="K177" s="45"/>
      <c r="L177" s="18">
        <v>77.760000000000005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29</v>
      </c>
      <c r="E179" s="23" t="s">
        <v>62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31</v>
      </c>
      <c r="E180" s="23" t="s">
        <v>53</v>
      </c>
      <c r="F180" s="24">
        <v>25</v>
      </c>
      <c r="G180" s="24">
        <v>1.9</v>
      </c>
      <c r="H180" s="24">
        <v>0.2</v>
      </c>
      <c r="I180" s="24">
        <v>12.3</v>
      </c>
      <c r="J180" s="24">
        <v>58.75</v>
      </c>
      <c r="K180" s="46"/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34</v>
      </c>
      <c r="E182" s="23" t="s">
        <v>72</v>
      </c>
      <c r="F182" s="24">
        <v>60</v>
      </c>
      <c r="G182" s="24">
        <v>1.0900000000000001</v>
      </c>
      <c r="H182" s="24">
        <v>1.31</v>
      </c>
      <c r="I182" s="24">
        <v>16.95</v>
      </c>
      <c r="J182" s="24">
        <v>60.16</v>
      </c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513</v>
      </c>
      <c r="G184" s="31">
        <f t="shared" ref="G184:J184" si="84">SUM(G177:G183)</f>
        <v>16</v>
      </c>
      <c r="H184" s="31">
        <f t="shared" si="84"/>
        <v>16.459999999999997</v>
      </c>
      <c r="I184" s="31">
        <f t="shared" si="84"/>
        <v>68.14</v>
      </c>
      <c r="J184" s="31">
        <f t="shared" si="84"/>
        <v>474.26</v>
      </c>
      <c r="K184" s="47"/>
      <c r="L184" s="31">
        <f t="shared" ref="L184" si="85">SUM(L177:L183)</f>
        <v>77.760000000000005</v>
      </c>
    </row>
    <row r="185" spans="1:12" ht="15">
      <c r="A185" s="32">
        <f>A177</f>
        <v>2</v>
      </c>
      <c r="B185" s="33">
        <f>B177</f>
        <v>4</v>
      </c>
      <c r="C185" s="34" t="s">
        <v>36</v>
      </c>
      <c r="D185" s="25" t="s">
        <v>34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37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38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39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40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41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42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43</v>
      </c>
      <c r="D195" s="58"/>
      <c r="E195" s="37"/>
      <c r="F195" s="38">
        <f>F184+F194</f>
        <v>513</v>
      </c>
      <c r="G195" s="38">
        <f t="shared" ref="G195" si="88">G184+G194</f>
        <v>16</v>
      </c>
      <c r="H195" s="38">
        <f t="shared" ref="H195" si="89">H184+H194</f>
        <v>16.459999999999997</v>
      </c>
      <c r="I195" s="38">
        <f t="shared" ref="I195" si="90">I184+I194</f>
        <v>68.14</v>
      </c>
      <c r="J195" s="38">
        <f t="shared" ref="J195:L195" si="91">J184+J194</f>
        <v>474.26</v>
      </c>
      <c r="K195" s="38"/>
      <c r="L195" s="38">
        <f t="shared" si="91"/>
        <v>77.760000000000005</v>
      </c>
    </row>
    <row r="196" spans="1:12" ht="15">
      <c r="A196" s="13">
        <v>2</v>
      </c>
      <c r="B196" s="14">
        <v>5</v>
      </c>
      <c r="C196" s="15" t="s">
        <v>26</v>
      </c>
      <c r="D196" s="16" t="s">
        <v>27</v>
      </c>
      <c r="E196" s="17" t="s">
        <v>63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</v>
      </c>
      <c r="L196" s="18">
        <v>77.760000000000005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33</v>
      </c>
      <c r="E200" s="23" t="s">
        <v>64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35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7"/>
      <c r="L203" s="31">
        <f t="shared" ref="L203" si="93">SUM(L196:L202)</f>
        <v>77.760000000000005</v>
      </c>
    </row>
    <row r="204" spans="1:12" ht="15">
      <c r="A204" s="32">
        <f>A196</f>
        <v>2</v>
      </c>
      <c r="B204" s="33">
        <f>B196</f>
        <v>5</v>
      </c>
      <c r="C204" s="34" t="s">
        <v>36</v>
      </c>
      <c r="D204" s="25" t="s">
        <v>34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37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38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39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40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41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42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35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43</v>
      </c>
      <c r="D214" s="58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77.760000000000005</v>
      </c>
    </row>
    <row r="215" spans="1:12" ht="15">
      <c r="A215" s="13">
        <v>2</v>
      </c>
      <c r="B215" s="14">
        <v>6</v>
      </c>
      <c r="C215" s="15" t="s">
        <v>26</v>
      </c>
      <c r="D215" s="16" t="s">
        <v>27</v>
      </c>
      <c r="E215" s="17"/>
      <c r="F215" s="18"/>
      <c r="G215" s="18"/>
      <c r="H215" s="18"/>
      <c r="I215" s="18"/>
      <c r="J215" s="18"/>
      <c r="K215" s="45"/>
      <c r="L215" s="18"/>
    </row>
    <row r="216" spans="1:12" ht="15">
      <c r="A216" s="19"/>
      <c r="B216" s="20"/>
      <c r="C216" s="21"/>
      <c r="D216" s="22"/>
      <c r="E216" s="23"/>
      <c r="F216" s="24"/>
      <c r="G216" s="24"/>
      <c r="H216" s="24"/>
      <c r="I216" s="24"/>
      <c r="J216" s="24"/>
      <c r="K216" s="46"/>
      <c r="L216" s="24"/>
    </row>
    <row r="217" spans="1:12" ht="15">
      <c r="A217" s="19"/>
      <c r="B217" s="20"/>
      <c r="C217" s="21"/>
      <c r="D217" s="25" t="s">
        <v>29</v>
      </c>
      <c r="E217" s="23"/>
      <c r="F217" s="24"/>
      <c r="G217" s="24"/>
      <c r="H217" s="24"/>
      <c r="I217" s="24"/>
      <c r="J217" s="24"/>
      <c r="K217" s="46"/>
      <c r="L217" s="24"/>
    </row>
    <row r="218" spans="1:12" ht="15">
      <c r="A218" s="19"/>
      <c r="B218" s="20"/>
      <c r="C218" s="21"/>
      <c r="D218" s="25" t="s">
        <v>31</v>
      </c>
      <c r="E218" s="23"/>
      <c r="F218" s="24"/>
      <c r="G218" s="24"/>
      <c r="H218" s="24"/>
      <c r="I218" s="24"/>
      <c r="J218" s="24"/>
      <c r="K218" s="46"/>
      <c r="L218" s="24"/>
    </row>
    <row r="219" spans="1:12" ht="15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 t="s">
        <v>31</v>
      </c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35</v>
      </c>
      <c r="E222" s="30"/>
      <c r="F222" s="31">
        <f>SUM(F215:F221)</f>
        <v>0</v>
      </c>
      <c r="G222" s="31">
        <f t="shared" ref="G222:J222" si="98">SUM(G215:G221)</f>
        <v>0</v>
      </c>
      <c r="H222" s="31">
        <f t="shared" si="98"/>
        <v>0</v>
      </c>
      <c r="I222" s="31">
        <f t="shared" si="98"/>
        <v>0</v>
      </c>
      <c r="J222" s="31">
        <f t="shared" si="98"/>
        <v>0</v>
      </c>
      <c r="K222" s="47"/>
      <c r="L222" s="31">
        <f t="shared" ref="L222" si="99">SUM(L215:L221)</f>
        <v>0</v>
      </c>
    </row>
    <row r="223" spans="1:12" ht="15">
      <c r="A223" s="32">
        <f>A215</f>
        <v>2</v>
      </c>
      <c r="B223" s="33">
        <f>B215</f>
        <v>6</v>
      </c>
      <c r="C223" s="34" t="s">
        <v>36</v>
      </c>
      <c r="D223" s="25" t="s">
        <v>34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37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38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39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40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41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42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35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43</v>
      </c>
      <c r="D233" s="58"/>
      <c r="E233" s="37"/>
      <c r="F233" s="38">
        <f>F222+F232</f>
        <v>0</v>
      </c>
      <c r="G233" s="38">
        <f t="shared" ref="G233:J233" si="102">G222+G232</f>
        <v>0</v>
      </c>
      <c r="H233" s="38">
        <f t="shared" si="102"/>
        <v>0</v>
      </c>
      <c r="I233" s="38">
        <f t="shared" si="102"/>
        <v>0</v>
      </c>
      <c r="J233" s="38">
        <f t="shared" si="102"/>
        <v>0</v>
      </c>
      <c r="K233" s="38"/>
      <c r="L233" s="38">
        <f t="shared" ref="L233" si="103">L222+L232</f>
        <v>0</v>
      </c>
    </row>
    <row r="234" spans="1:12" ht="13.9" customHeight="1">
      <c r="A234" s="48"/>
      <c r="B234" s="49"/>
      <c r="C234" s="59" t="s">
        <v>65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536.4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17.93</v>
      </c>
      <c r="H234" s="50">
        <f t="shared" si="104"/>
        <v>18.052</v>
      </c>
      <c r="I234" s="50">
        <f t="shared" si="104"/>
        <v>74.058999999999997</v>
      </c>
      <c r="J234" s="50">
        <f t="shared" si="104"/>
        <v>537.92000000000007</v>
      </c>
      <c r="K234" s="50"/>
      <c r="L234" s="50">
        <f t="shared" si="104"/>
        <v>77.760000000000005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2022-05-16T14:23:00Z</dcterms:created>
  <dcterms:modified xsi:type="dcterms:W3CDTF">2026-03-10T05:38:48Z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