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 activeTab="4"/>
  </bookViews>
  <sheets>
    <sheet name="ВЫСОТА" sheetId="1" r:id="rId1"/>
    <sheet name="ДЛИНА" sheetId="2" r:id="rId2"/>
    <sheet name="60 СБ" sheetId="3" r:id="rId3"/>
    <sheet name="60" sheetId="9" r:id="rId4"/>
    <sheet name="100м" sheetId="4" r:id="rId5"/>
    <sheet name="200м" sheetId="6" r:id="rId6"/>
    <sheet name="400м+800м" sheetId="7" r:id="rId7"/>
    <sheet name="400-800" sheetId="10" r:id="rId8"/>
  </sheets>
  <externalReferences>
    <externalReference r:id="rId9"/>
  </externalReferences>
  <definedNames>
    <definedName name="d_5">'[1]1'!$A$5</definedName>
    <definedName name="_xlnm.Print_Titles" localSheetId="4">'100м'!$3:$9</definedName>
    <definedName name="_xlnm.Print_Area" localSheetId="4">'100м'!$A$1:$G$173</definedName>
    <definedName name="_xlnm.Print_Area" localSheetId="5">'200м'!$A$1:$G$150</definedName>
    <definedName name="_xlnm.Print_Area" localSheetId="7">'400-800'!$A$1:$H$35</definedName>
    <definedName name="_xlnm.Print_Area" localSheetId="3">'60'!$A$1:$G$65</definedName>
    <definedName name="_xlnm.Print_Area" localSheetId="2">'60 СБ'!$A$1:$I$32</definedName>
    <definedName name="_xlnm.Print_Area" localSheetId="0">ВЫСОТА!$A$1:$R$50</definedName>
    <definedName name="_xlnm.Print_Area" localSheetId="1">ДЛИНА!$A$1:$L$125</definedName>
  </definedNames>
  <calcPr calcId="125725"/>
</workbook>
</file>

<file path=xl/calcChain.xml><?xml version="1.0" encoding="utf-8"?>
<calcChain xmlns="http://schemas.openxmlformats.org/spreadsheetml/2006/main">
  <c r="H4" i="10"/>
  <c r="E8" i="9"/>
  <c r="A2"/>
  <c r="G8" i="6"/>
  <c r="A2"/>
  <c r="G8" i="4"/>
  <c r="A2"/>
  <c r="E8" i="3"/>
  <c r="A2"/>
  <c r="K105" i="2"/>
  <c r="K104"/>
  <c r="K103"/>
  <c r="K106"/>
  <c r="K108"/>
  <c r="K109"/>
  <c r="K111"/>
  <c r="K115"/>
  <c r="K114"/>
  <c r="K113"/>
  <c r="K112"/>
  <c r="K110"/>
  <c r="K116"/>
  <c r="K118"/>
  <c r="K117"/>
  <c r="K119"/>
  <c r="K123"/>
  <c r="K125"/>
  <c r="K124"/>
  <c r="K122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60"/>
  <c r="K52"/>
  <c r="K54"/>
  <c r="K55"/>
  <c r="K56"/>
  <c r="K57"/>
  <c r="K58"/>
  <c r="K59"/>
  <c r="K63"/>
  <c r="K62"/>
  <c r="K64"/>
  <c r="K65"/>
  <c r="K12"/>
  <c r="K13"/>
  <c r="K20"/>
  <c r="K30"/>
  <c r="K27"/>
  <c r="K22"/>
  <c r="K23"/>
  <c r="K28"/>
  <c r="K21"/>
  <c r="K34"/>
  <c r="K24"/>
  <c r="K32"/>
  <c r="K19"/>
  <c r="K26"/>
  <c r="K29"/>
  <c r="K31"/>
  <c r="K33"/>
  <c r="K14"/>
  <c r="K15"/>
  <c r="K17"/>
  <c r="K16"/>
  <c r="K18"/>
  <c r="K25"/>
  <c r="K46"/>
  <c r="K45"/>
  <c r="K44"/>
  <c r="K48"/>
  <c r="K47"/>
  <c r="K36"/>
  <c r="K37"/>
  <c r="K38"/>
  <c r="K41"/>
  <c r="K43"/>
  <c r="K42"/>
  <c r="K40"/>
  <c r="K39"/>
  <c r="K61"/>
  <c r="K53"/>
  <c r="K11"/>
  <c r="K107"/>
  <c r="K72"/>
  <c r="K71"/>
  <c r="K70"/>
  <c r="K69"/>
  <c r="K68"/>
  <c r="K67"/>
  <c r="K73"/>
  <c r="K74"/>
  <c r="K95"/>
  <c r="K94"/>
  <c r="K83"/>
  <c r="K90"/>
  <c r="K89"/>
  <c r="K93"/>
  <c r="K88"/>
  <c r="K81"/>
  <c r="K98"/>
  <c r="K87"/>
  <c r="K99"/>
  <c r="K100"/>
  <c r="K76"/>
  <c r="K75"/>
  <c r="K85"/>
  <c r="K86"/>
  <c r="K84"/>
  <c r="K97"/>
  <c r="K82"/>
  <c r="K96"/>
  <c r="K91"/>
  <c r="K92"/>
  <c r="K79"/>
  <c r="K78"/>
  <c r="K77"/>
  <c r="K80"/>
  <c r="L7"/>
  <c r="A2"/>
  <c r="F107" i="1"/>
  <c r="D107"/>
  <c r="C107"/>
  <c r="B107"/>
  <c r="F106"/>
  <c r="D106"/>
  <c r="C106"/>
  <c r="B106"/>
  <c r="F105"/>
  <c r="D105"/>
  <c r="C105"/>
  <c r="B105"/>
  <c r="F104"/>
  <c r="D104"/>
  <c r="C104"/>
  <c r="B104"/>
  <c r="F103"/>
  <c r="D103"/>
  <c r="C103"/>
  <c r="B103"/>
  <c r="F102"/>
  <c r="D102"/>
  <c r="C102"/>
  <c r="B102"/>
  <c r="F101"/>
  <c r="D101"/>
  <c r="C101"/>
  <c r="B101"/>
  <c r="F100"/>
  <c r="D100"/>
  <c r="C100"/>
  <c r="B100"/>
  <c r="F99"/>
  <c r="D99"/>
  <c r="C99"/>
  <c r="B99"/>
  <c r="F98"/>
  <c r="D98"/>
  <c r="C98"/>
  <c r="B98"/>
  <c r="F97"/>
  <c r="D97"/>
  <c r="C97"/>
  <c r="B97"/>
  <c r="F96"/>
  <c r="D96"/>
  <c r="C96"/>
  <c r="B96"/>
  <c r="F95"/>
  <c r="D95"/>
  <c r="C95"/>
  <c r="B95"/>
  <c r="F94"/>
  <c r="D94"/>
  <c r="C94"/>
  <c r="B94"/>
  <c r="F93"/>
  <c r="D93"/>
  <c r="C93"/>
  <c r="B93"/>
  <c r="F92"/>
  <c r="D92"/>
  <c r="C92"/>
  <c r="B92"/>
  <c r="F91"/>
  <c r="D91"/>
  <c r="C91"/>
  <c r="B91"/>
  <c r="F90"/>
  <c r="D90"/>
  <c r="C90"/>
  <c r="B90"/>
  <c r="F89"/>
  <c r="D89"/>
  <c r="C89"/>
  <c r="B89"/>
  <c r="F88"/>
  <c r="D88"/>
  <c r="C88"/>
  <c r="B88"/>
  <c r="F87"/>
  <c r="D87"/>
  <c r="C87"/>
  <c r="B87"/>
  <c r="D86"/>
  <c r="C86"/>
  <c r="B86"/>
  <c r="D85"/>
  <c r="C85"/>
  <c r="B85"/>
  <c r="D84"/>
  <c r="C84"/>
  <c r="B84"/>
  <c r="D83"/>
  <c r="C83"/>
  <c r="B83"/>
  <c r="D82"/>
  <c r="C82"/>
  <c r="B82"/>
  <c r="D81"/>
  <c r="C81"/>
  <c r="B81"/>
  <c r="D80"/>
  <c r="C80"/>
  <c r="B80"/>
  <c r="D79"/>
  <c r="C79"/>
  <c r="B79"/>
  <c r="D78"/>
  <c r="C78"/>
  <c r="B78"/>
  <c r="D77"/>
  <c r="C77"/>
  <c r="B77"/>
  <c r="D76"/>
  <c r="C76"/>
  <c r="B76"/>
  <c r="D75"/>
  <c r="C75"/>
  <c r="B75"/>
  <c r="D74"/>
  <c r="C74"/>
  <c r="B74"/>
  <c r="D73"/>
  <c r="C73"/>
  <c r="B73"/>
  <c r="D72"/>
  <c r="C72"/>
  <c r="B72"/>
  <c r="D71"/>
  <c r="C71"/>
  <c r="B71"/>
  <c r="D70"/>
  <c r="C70"/>
  <c r="B70"/>
  <c r="D69"/>
  <c r="C69"/>
  <c r="B69"/>
  <c r="D68"/>
  <c r="C68"/>
  <c r="B68"/>
  <c r="D67"/>
  <c r="C67"/>
  <c r="B67"/>
  <c r="D66"/>
  <c r="C66"/>
  <c r="B66"/>
  <c r="B65"/>
  <c r="D62"/>
  <c r="C62"/>
  <c r="B62"/>
  <c r="D61"/>
  <c r="C61"/>
  <c r="B61"/>
  <c r="D60"/>
  <c r="C60"/>
  <c r="B60"/>
  <c r="D59"/>
  <c r="C59"/>
  <c r="B59"/>
  <c r="D58"/>
  <c r="C58"/>
  <c r="B58"/>
  <c r="D57"/>
  <c r="C57"/>
  <c r="B57"/>
  <c r="D56"/>
  <c r="C56"/>
  <c r="B56"/>
  <c r="D55"/>
  <c r="C55"/>
  <c r="B55"/>
  <c r="D54"/>
  <c r="C54"/>
  <c r="B54"/>
  <c r="R7"/>
  <c r="A2"/>
</calcChain>
</file>

<file path=xl/sharedStrings.xml><?xml version="1.0" encoding="utf-8"?>
<sst xmlns="http://schemas.openxmlformats.org/spreadsheetml/2006/main" count="2156" uniqueCount="550">
  <si>
    <t>МБОУ ДО "СДЮСШОР ПО ЛЕГКОЙ АТЛЕТИКЕ" Г.КАЗАНИ</t>
  </si>
  <si>
    <t>ВЫСОТА</t>
  </si>
  <si>
    <t>номер</t>
  </si>
  <si>
    <t>М</t>
  </si>
  <si>
    <t>Фамилия, имя</t>
  </si>
  <si>
    <t>Дата 
рождения</t>
  </si>
  <si>
    <t>Ф.И. О. тренера</t>
  </si>
  <si>
    <t>А</t>
  </si>
  <si>
    <t>В</t>
  </si>
  <si>
    <t>ЛУЧ.РЕЗ.</t>
  </si>
  <si>
    <t>Вып. разр.</t>
  </si>
  <si>
    <t>МАЛЬЧИКИ 2005-06гг.р.</t>
  </si>
  <si>
    <t>АХМЕТОВ АДЕЛЬ</t>
  </si>
  <si>
    <t>ЛАТЫПОВ АФ</t>
  </si>
  <si>
    <t>О</t>
  </si>
  <si>
    <t>ХО</t>
  </si>
  <si>
    <t>ХХХ</t>
  </si>
  <si>
    <t>3Ю</t>
  </si>
  <si>
    <t>ШЕСТАКОВ МАКСИМ</t>
  </si>
  <si>
    <t>ЯШИНЫ АН, ЖЛ</t>
  </si>
  <si>
    <t>ГАФАРОВ ИСЛАМ</t>
  </si>
  <si>
    <t>ВОСТРИКОВА ИА</t>
  </si>
  <si>
    <t>ХХО</t>
  </si>
  <si>
    <t>ГОРОБЕЦ АЛЕКСЕЙ</t>
  </si>
  <si>
    <t>ФАТЫХОВА ЕВ</t>
  </si>
  <si>
    <t>ТЕЛЬНОВ РОМАН</t>
  </si>
  <si>
    <t>МИХАЙЛОВ МАТВЕЙ</t>
  </si>
  <si>
    <t>ШАКИРОВ ЭМИЛЬ</t>
  </si>
  <si>
    <t>ЗАХАРЧУК ДГ</t>
  </si>
  <si>
    <t>ЯКОВЛЕВ ЯРОСЛАВ</t>
  </si>
  <si>
    <t>ТАРАСОВ МАКСИМ</t>
  </si>
  <si>
    <t>ВАГАПОВ ДЖАМИЛЬ</t>
  </si>
  <si>
    <t>ИВАНОВА АС</t>
  </si>
  <si>
    <t>ПРОХОРОВ СЛАВА</t>
  </si>
  <si>
    <t>СКИДАНОВ АЛЕКСАНДР</t>
  </si>
  <si>
    <t>ГАФАРОВ АЗАТ</t>
  </si>
  <si>
    <t>ЯКИМОВ ДМИТРИЙ</t>
  </si>
  <si>
    <t>ЧЕРЕПАНОВА ИО</t>
  </si>
  <si>
    <t>АЛЕКСАНДРОВ НИКИТА</t>
  </si>
  <si>
    <t>ДЕВОЧКИ 2005-06 гг.р.</t>
  </si>
  <si>
    <t>АХМЕТОВА КАРИНА</t>
  </si>
  <si>
    <t>МИХЕЕВА АРИНА</t>
  </si>
  <si>
    <t>1Ю</t>
  </si>
  <si>
    <t>МУХАМЕТЗЯНОВА ИННА</t>
  </si>
  <si>
    <t>НИКУЛИНА ВАРВАРА</t>
  </si>
  <si>
    <t>-</t>
  </si>
  <si>
    <t>МОРОЗОВА КРИСТИНА</t>
  </si>
  <si>
    <t>2Ю</t>
  </si>
  <si>
    <t>ПЛЯСУНОВА ДАРЬЯ</t>
  </si>
  <si>
    <t>МИННЕХАНОВА РР</t>
  </si>
  <si>
    <t>ПЛЯСУНОВА МАРИЯ</t>
  </si>
  <si>
    <t>ФЕДОТОВА МИЛЕНА</t>
  </si>
  <si>
    <t>МОЛОСТОВА ЕЛИЗАВЕТА</t>
  </si>
  <si>
    <t>БУРМАКИНА АРИНА</t>
  </si>
  <si>
    <t>ЛЕОНТЬЕВА ВАЛЕРИЯ</t>
  </si>
  <si>
    <t>ГАРАЕВА САБИНА</t>
  </si>
  <si>
    <t>ПОПОВА ПОЛИНА</t>
  </si>
  <si>
    <t>ШАЙХУТДИНОВА КАРИНА</t>
  </si>
  <si>
    <t>АХМЕТХАНОВА ЭМИЛИЯ</t>
  </si>
  <si>
    <t>АМИРХАНОВА ЛИЯ</t>
  </si>
  <si>
    <t>ЗИННАТОВА АЙГУЛЬ</t>
  </si>
  <si>
    <t>ЛИСЕНКОВА БОГДАНА</t>
  </si>
  <si>
    <t>НАБИЕВА АРИНА</t>
  </si>
  <si>
    <t>ЯЦЕНКО ДИНА</t>
  </si>
  <si>
    <t>БОЧКАРЕВА МАРИЯ</t>
  </si>
  <si>
    <t>МИНГАЗОВА АЗИЗА</t>
  </si>
  <si>
    <t>НР</t>
  </si>
  <si>
    <t>ГОРОВАЯ АДЕЛИНА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</si>
  <si>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</si>
  <si>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</si>
  <si>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</si>
  <si>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</si>
  <si>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</si>
  <si>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</si>
  <si>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</si>
  <si>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</si>
  <si>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</si>
  <si>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</si>
  <si>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</si>
  <si>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</si>
  <si>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</si>
  <si>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</si>
  <si>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</si>
  <si>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</si>
  <si>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</si>
  <si>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</si>
  <si>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</si>
  <si>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</si>
  <si>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</si>
  <si>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МАТЕЮНАС АНТАНАС</t>
  </si>
  <si>
    <t>САФИН КАРИМ</t>
  </si>
  <si>
    <t>ГАЙНУЛЛИН ЧИНГИЗ</t>
  </si>
  <si>
    <t>МАЛЬЧИКИ 2007-08гг.р.</t>
  </si>
  <si>
    <t>ЛЮРТАЕВ НИКИТА</t>
  </si>
  <si>
    <t>МАЗНЯК ДАРЬЯ</t>
  </si>
  <si>
    <t>МОЛОСТОВА ЕКАТЕРИНА</t>
  </si>
  <si>
    <t>УТКИНА БОГДАНА</t>
  </si>
  <si>
    <t>КУЛИКОВА ЕСЕНИЯ</t>
  </si>
  <si>
    <t>ХХ-</t>
  </si>
  <si>
    <t>ЯКУПОВА КАМИЛЛА</t>
  </si>
  <si>
    <t>ХРУЩЕВА АНАСТАСИЯ</t>
  </si>
  <si>
    <t>ГАЛЕЕВА ЭЛИНА</t>
  </si>
  <si>
    <t>2006</t>
  </si>
  <si>
    <t>ПИМЕНОВА МИЛЕНА</t>
  </si>
  <si>
    <t>ДЕВОЧКИ 2007-08 гг.р.</t>
  </si>
  <si>
    <t>МАСХУДШОЕВА КАРИНА</t>
  </si>
  <si>
    <t>2008</t>
  </si>
  <si>
    <t>ФЕЩЕНКО ЮЛИАНА</t>
  </si>
  <si>
    <t>2007</t>
  </si>
  <si>
    <t>САХАРНОВА АРИНА</t>
  </si>
  <si>
    <t>ГОРШЕНИНА МАРИЯ</t>
  </si>
  <si>
    <t>БОРОДИНА АННА</t>
  </si>
  <si>
    <t>ДЛИНА</t>
  </si>
  <si>
    <t>*с места отталкивания</t>
  </si>
  <si>
    <t>ОСНОВНЫЕ</t>
  </si>
  <si>
    <t>ФИНАЛ</t>
  </si>
  <si>
    <t>ЗАЧЕТ</t>
  </si>
  <si>
    <t>ОЧКИ</t>
  </si>
  <si>
    <t>ЗАКИРОВ АСКАР</t>
  </si>
  <si>
    <t>Х</t>
  </si>
  <si>
    <t>ВАЛИУЛЛИН АМИР</t>
  </si>
  <si>
    <t>КНЯЗЕВА ЕА</t>
  </si>
  <si>
    <t>КОРНИЛОВ ЕГОР</t>
  </si>
  <si>
    <t>КОРОБЕЙНИК ЕГОР</t>
  </si>
  <si>
    <t>2005</t>
  </si>
  <si>
    <t>САИТГАРАЕВА ДИНАРА</t>
  </si>
  <si>
    <t>ШИЛЯЕВА АНИТА</t>
  </si>
  <si>
    <t>НУРУТДИНОВА ЮЛИЯ</t>
  </si>
  <si>
    <t>ЗАКИРОВА ЗАРИНА</t>
  </si>
  <si>
    <t>ЖЕЛЕЗОВА АНЖЕЛИКА</t>
  </si>
  <si>
    <t>РЕЙХМАН АРИНА</t>
  </si>
  <si>
    <t>ФЕДОРОВА МИЛАНА</t>
  </si>
  <si>
    <t>САМИГУЛЛИНА АДЕЛИНА</t>
  </si>
  <si>
    <t>АЛИХАНОВА ЭЛЛАДА</t>
  </si>
  <si>
    <t>ХИСАМУТДИНОВА ЛИЯ</t>
  </si>
  <si>
    <t>ПОЧУЕВА ДИАНА</t>
  </si>
  <si>
    <t>МАСХУДШОЕВА КАМИЛА</t>
  </si>
  <si>
    <t>БАРЫШНИКОВА ЛН</t>
  </si>
  <si>
    <t>ПЛАКСИНА АНАСТАСИЯ</t>
  </si>
  <si>
    <t>ЛАЗАРЕВ МАКСИМ</t>
  </si>
  <si>
    <t>МИНКИН МАРСЕЛЬ</t>
  </si>
  <si>
    <t>ГАСИМОВ НАИЛЬ</t>
  </si>
  <si>
    <t>УЛЬЯНОВ АРТЕМ</t>
  </si>
  <si>
    <t>ГОЛУБИН РОДИОН</t>
  </si>
  <si>
    <t>ШИРЯГИН АРТЕМ</t>
  </si>
  <si>
    <t>КАРИМОВ САЛИМ</t>
  </si>
  <si>
    <t>СЕРАЖЕТДИНОВ ДАНИЕЛЬ</t>
  </si>
  <si>
    <t>САХАУТДИНОВ НАИЛЬ</t>
  </si>
  <si>
    <t>ФАЛОВ ЕГОР</t>
  </si>
  <si>
    <t>ЗАГИДУЛЛИН ТИМУР</t>
  </si>
  <si>
    <t>ХАЛИКОВ НАИЛЬ</t>
  </si>
  <si>
    <t>ПАЛЕЙ БУЛАТ</t>
  </si>
  <si>
    <t>РАХМАТУЛЛИН ТИМУР</t>
  </si>
  <si>
    <t>ФЕДОТОВ ЛЕВ</t>
  </si>
  <si>
    <t>САФИН САИД</t>
  </si>
  <si>
    <t>БРАЖАЕВ АЛЕКСЕЙ</t>
  </si>
  <si>
    <t>МАЛЬЧИКИ 2009-10гг.р.</t>
  </si>
  <si>
    <t>САХАУТДИНОВ РАСИМ</t>
  </si>
  <si>
    <t>2010</t>
  </si>
  <si>
    <t>ГИМАЛЕТДИНОВ АЯЗ</t>
  </si>
  <si>
    <t>2009</t>
  </si>
  <si>
    <t>МУХАМЕТЗЯНОВ ИЛЬЯР</t>
  </si>
  <si>
    <t>ЗАГИДУЛЛИН НАИЛЬ</t>
  </si>
  <si>
    <t>ГАТАУЛЛИН ИЛЬДАР</t>
  </si>
  <si>
    <t>СМИРНОВ ВИТАЛИЙ</t>
  </si>
  <si>
    <t>МАКСИМОВ НИКИТА</t>
  </si>
  <si>
    <t>2011</t>
  </si>
  <si>
    <t>КАБИРОВ ДАНИС</t>
  </si>
  <si>
    <t>ГАЛЕЕВ ИЛЬЯС</t>
  </si>
  <si>
    <t>КУТДУСОВ РИФАТ</t>
  </si>
  <si>
    <t>ВАЛИЕВ ЭМИР</t>
  </si>
  <si>
    <t>БИКМУХАМЕТОВА АМИР</t>
  </si>
  <si>
    <t>ГАЛИАХМЕТОВ НАДИР</t>
  </si>
  <si>
    <t>МУХАМЕТЗЯНОВ РОБЕРТ</t>
  </si>
  <si>
    <t>АНТОНОВА АНАСТАСИЯ</t>
  </si>
  <si>
    <t>НОВИКОВА МАРИЯ</t>
  </si>
  <si>
    <t>ЩЕЛЧКОВА АЛЕКСАНДРА</t>
  </si>
  <si>
    <t>ГАРАНИНА ПОЛИНА</t>
  </si>
  <si>
    <t>АНИКЕЕВА СОФИЯ</t>
  </si>
  <si>
    <t>ГАБДУЛЛИНА ЭНЖЕ</t>
  </si>
  <si>
    <t>ГИЗАТУЛЛИНА ДИАНА</t>
  </si>
  <si>
    <t>ДЕВОЧКИ 2007-08гг.р.</t>
  </si>
  <si>
    <t>ДРОВНИКОВА АННА</t>
  </si>
  <si>
    <t>ПЕТРОВА ПОЛИНА</t>
  </si>
  <si>
    <t>ЯРУЛЛИНА ДИЛЯРА</t>
  </si>
  <si>
    <t>СНЕЖКО ЕЛИЗАВЕТА</t>
  </si>
  <si>
    <t>ВАШУРИНА ВИКА</t>
  </si>
  <si>
    <t>ПРОСЮКОВА КАРИНА</t>
  </si>
  <si>
    <t>ДАУТОВА РЕГИНА</t>
  </si>
  <si>
    <t>МАРТЫНОВА НАДЕЖДА</t>
  </si>
  <si>
    <t>ГАЛЯМОВА САМИРА</t>
  </si>
  <si>
    <t>ГИМРАНОВА НУРИЯ</t>
  </si>
  <si>
    <t>ШАЙДУЛЛИНА АНГЕЛИНА</t>
  </si>
  <si>
    <t>ДЕВОЧКИ 2009-10гг.р.</t>
  </si>
  <si>
    <t>ГИБАЕВА ЗАРИНА</t>
  </si>
  <si>
    <t>САЛАХОВА МИЛАНА</t>
  </si>
  <si>
    <t>ГАЛЕЕВА КАМИЛЛА</t>
  </si>
  <si>
    <t>НАСЕДКИНА АЛЕКСАНДРА</t>
  </si>
  <si>
    <t>ИТОГОВЫЙ ПРОТОКОЛ</t>
  </si>
  <si>
    <t>БЕГ 60 М с барьерами</t>
  </si>
  <si>
    <t xml:space="preserve"> </t>
  </si>
  <si>
    <t>Дата рождения</t>
  </si>
  <si>
    <t>Забеги</t>
  </si>
  <si>
    <t>Финал</t>
  </si>
  <si>
    <t>Зачет</t>
  </si>
  <si>
    <t>Очки</t>
  </si>
  <si>
    <t>ЯШИНЫ АН,ЖЛ</t>
  </si>
  <si>
    <t>АЛИМКУЛОВА МАЛИКА</t>
  </si>
  <si>
    <t>DNF</t>
  </si>
  <si>
    <t>26-28.04.2018г</t>
  </si>
  <si>
    <t>БЕГ 100м</t>
  </si>
  <si>
    <t>Яковлев Ярослав</t>
  </si>
  <si>
    <t>Шестаков Максим</t>
  </si>
  <si>
    <t>Тельнов Роман</t>
  </si>
  <si>
    <t>Сафин Карим</t>
  </si>
  <si>
    <t>Бисеров Ибрагим</t>
  </si>
  <si>
    <t>Ахметов Адель</t>
  </si>
  <si>
    <t>Якимов Дмитрий</t>
  </si>
  <si>
    <t>Гыймалетдинов Хамза</t>
  </si>
  <si>
    <t>Тарасов Максим</t>
  </si>
  <si>
    <t>Шакиров Эмиль</t>
  </si>
  <si>
    <t>Матеюнас Антонас</t>
  </si>
  <si>
    <t>Гафаров Ислам</t>
  </si>
  <si>
    <t>Прохоров Слава</t>
  </si>
  <si>
    <t>Джумабенов Амир</t>
  </si>
  <si>
    <t>Скиданов Александр</t>
  </si>
  <si>
    <t>Кузнецов Михаил</t>
  </si>
  <si>
    <t>Горобец Алексей</t>
  </si>
  <si>
    <t>Никитин Матвей</t>
  </si>
  <si>
    <t>Хасбуиллин Тимур</t>
  </si>
  <si>
    <t>Кулинов Салават</t>
  </si>
  <si>
    <t>Коробейник Егор</t>
  </si>
  <si>
    <t>Александров Никита</t>
  </si>
  <si>
    <t>Ульянов Артем</t>
  </si>
  <si>
    <t>Андрианов Петр</t>
  </si>
  <si>
    <t>Голубин Родион</t>
  </si>
  <si>
    <t>Лазарев Максим</t>
  </si>
  <si>
    <t>Гасимов Наиль</t>
  </si>
  <si>
    <t>Соловьев Анатолий</t>
  </si>
  <si>
    <t>Минеин Марсель</t>
  </si>
  <si>
    <t>Бочкарев Антон</t>
  </si>
  <si>
    <t>Пименов Михаил</t>
  </si>
  <si>
    <t>Яшина Ж.Л.</t>
  </si>
  <si>
    <t>Латыпов А.Ф.</t>
  </si>
  <si>
    <t>Файзуллина Г.П.</t>
  </si>
  <si>
    <t>Вострикова И.А.</t>
  </si>
  <si>
    <t>Иванова А.С.</t>
  </si>
  <si>
    <t>Захарчук Д.Г.</t>
  </si>
  <si>
    <t>Фатыхова Е.В.</t>
  </si>
  <si>
    <t>Князева Е.А.</t>
  </si>
  <si>
    <t>Барышникова Л.Н.</t>
  </si>
  <si>
    <t>Миннеханова Р.Р.</t>
  </si>
  <si>
    <t>1ю</t>
  </si>
  <si>
    <t>2ю</t>
  </si>
  <si>
    <t>3ю</t>
  </si>
  <si>
    <t>ПЕРВЕНСТВО "СДЮСШОР ПО ЛЕГКОЙ АТЛЕТИКЕ" Г.КАЗАНИ среди мальчиков и девочек 2005-06, 2007-08, 2009-10гг.р.</t>
  </si>
  <si>
    <t>Халиков Наиль</t>
  </si>
  <si>
    <t>Вагапов Джамиль</t>
  </si>
  <si>
    <t>Ломов Александр</t>
  </si>
  <si>
    <t>Самойлов Ярослав</t>
  </si>
  <si>
    <t>Галимуллин Джамиль</t>
  </si>
  <si>
    <t>Хайруллин Артур</t>
  </si>
  <si>
    <t>Рахматуллин Тимур</t>
  </si>
  <si>
    <t>Аухадиев Данис</t>
  </si>
  <si>
    <t>Исмаил Мухаммад Али</t>
  </si>
  <si>
    <t>Гимадеев Роман</t>
  </si>
  <si>
    <t>Аухадиев Данил</t>
  </si>
  <si>
    <t>Люртаев Никита</t>
  </si>
  <si>
    <t>Каплан Владислав</t>
  </si>
  <si>
    <t>Гилметдинов Радмир</t>
  </si>
  <si>
    <t>Павлов Матвей</t>
  </si>
  <si>
    <t>Хайрутдинов Камиль</t>
  </si>
  <si>
    <t>Яковлев Никита</t>
  </si>
  <si>
    <t>Хайруллин Радмир</t>
  </si>
  <si>
    <t>Мусякаев Айдар</t>
  </si>
  <si>
    <t>Фалов Егор</t>
  </si>
  <si>
    <t>Идрисов Султан</t>
  </si>
  <si>
    <t>Сирожетдинов Даниэль</t>
  </si>
  <si>
    <t>Захаров Богдан</t>
  </si>
  <si>
    <t>Ширягин Артем</t>
  </si>
  <si>
    <t>Загидуллин Тимур</t>
  </si>
  <si>
    <t>Кадимов Салим</t>
  </si>
  <si>
    <t>Зайнуллин Аяз</t>
  </si>
  <si>
    <t>Григорьев Кирилл</t>
  </si>
  <si>
    <t>Садовин Григорий</t>
  </si>
  <si>
    <t>Сахаутдинов Наиль</t>
  </si>
  <si>
    <t>Хасбиуллин Артур</t>
  </si>
  <si>
    <t>Сухой Егор</t>
  </si>
  <si>
    <t>Ганеев Тимур</t>
  </si>
  <si>
    <t>Федотов Лев</t>
  </si>
  <si>
    <t>Вострикова И.А</t>
  </si>
  <si>
    <t>Хафизов Т.А.</t>
  </si>
  <si>
    <t>Книзяева Е.А.</t>
  </si>
  <si>
    <t>БЕГ 200м</t>
  </si>
  <si>
    <t>Матеюнас Антанас</t>
  </si>
  <si>
    <t>Мещеряков Денис</t>
  </si>
  <si>
    <t>Минкин Марсель</t>
  </si>
  <si>
    <t>Голубин Радион</t>
  </si>
  <si>
    <t>Куликов Салават</t>
  </si>
  <si>
    <t>Алекперов Ратмир</t>
  </si>
  <si>
    <t>Исмаи Мухаммад Али</t>
  </si>
  <si>
    <t>Люржаев Никита</t>
  </si>
  <si>
    <t>Сахаудинов Наиль</t>
  </si>
  <si>
    <t>вк</t>
  </si>
  <si>
    <t>Фамилия Имя</t>
  </si>
  <si>
    <t>Г.Р.</t>
  </si>
  <si>
    <t>РЕЗ-Т</t>
  </si>
  <si>
    <t>Разряд</t>
  </si>
  <si>
    <t>Тренер</t>
  </si>
  <si>
    <t>забег</t>
  </si>
  <si>
    <t>финал</t>
  </si>
  <si>
    <t>ЮНОШИ 2005-2006 гг.р</t>
  </si>
  <si>
    <t>Михайлов Матвей</t>
  </si>
  <si>
    <t>1.08,84</t>
  </si>
  <si>
    <t>ЮНОШИ 2007-2008 гг.р</t>
  </si>
  <si>
    <t>Нигматуллин Руслан</t>
  </si>
  <si>
    <t>Гафиатуллин Кирилл</t>
  </si>
  <si>
    <t>Сафин Саил</t>
  </si>
  <si>
    <t>Корнилов Егор</t>
  </si>
  <si>
    <t>Романов Савелий</t>
  </si>
  <si>
    <t>Палей Булат</t>
  </si>
  <si>
    <t>Музафаров Адель</t>
  </si>
  <si>
    <t>1.05,9</t>
  </si>
  <si>
    <t>1.07,5</t>
  </si>
  <si>
    <t>1.08,5</t>
  </si>
  <si>
    <t>1.08,9</t>
  </si>
  <si>
    <t>1.12,1</t>
  </si>
  <si>
    <t>1.14,3</t>
  </si>
  <si>
    <t>1.20,7</t>
  </si>
  <si>
    <t>1.21,0</t>
  </si>
  <si>
    <t>1.24,0</t>
  </si>
  <si>
    <t>1.26,0</t>
  </si>
  <si>
    <t>400М</t>
  </si>
  <si>
    <t>800М</t>
  </si>
  <si>
    <t>2.34,0</t>
  </si>
  <si>
    <t>2.49,7</t>
  </si>
  <si>
    <t>3.05,1</t>
  </si>
  <si>
    <t>2.49,9</t>
  </si>
  <si>
    <t>2.50,2</t>
  </si>
  <si>
    <t>БЕГ 60 М</t>
  </si>
  <si>
    <t>КОРШУНОВ ЯРОСЛАВ</t>
  </si>
  <si>
    <t>СТРОКИН АДЕЛЬ</t>
  </si>
  <si>
    <t>САХАУДИНОА РАСИМ</t>
  </si>
  <si>
    <t>АВЕРКЕЕВ АРСЕНИЙ</t>
  </si>
  <si>
    <t>БЕЛЬНЮШКИН ДАНИЛ</t>
  </si>
  <si>
    <t>ЯРКЕЕВ ГЕОРГИЙ</t>
  </si>
  <si>
    <t>ПАВЛОВ РОДИОН</t>
  </si>
  <si>
    <t>БУШУЙКИН БОГДАН</t>
  </si>
  <si>
    <t>МОХОВ ДАНИЭЛЬ</t>
  </si>
  <si>
    <t>СИРАЗОВ ИЛЬЯС</t>
  </si>
  <si>
    <t>КОЗЛОВ ЕГОР</t>
  </si>
  <si>
    <t>БОДОШЕВ ДАНИС</t>
  </si>
  <si>
    <t>САБУРСКИЙ БУЛАТ</t>
  </si>
  <si>
    <t>ФАСАХИЕВ АЗАМАТ</t>
  </si>
  <si>
    <t>ПЕНЗИН ЛЕВ</t>
  </si>
  <si>
    <t>ВАЛИЕВ ЭМИЛЬ</t>
  </si>
  <si>
    <t>ВАФИН АЙДАР</t>
  </si>
  <si>
    <t>БОРИСОВ КИРИЛЛ</t>
  </si>
  <si>
    <t>АХМЕТСАФИН АЗАМАТ</t>
  </si>
  <si>
    <t>ГИЛЬМУТДИНОВ АТИЛ</t>
  </si>
  <si>
    <t>СЛУЧАЕВ ТИМОФЕЙ</t>
  </si>
  <si>
    <t>КРИКУНОВ СЕМЕН</t>
  </si>
  <si>
    <t>ЛЕТОДИАНИ ТЕМУР</t>
  </si>
  <si>
    <t>КУРПУХИН РУСЛАН</t>
  </si>
  <si>
    <t>КАРИМОВ ДАНИС</t>
  </si>
  <si>
    <t>БИКМУХАМЕТОВ АМИР</t>
  </si>
  <si>
    <t>ГАЛЯУТДИНОВ ИЛЬЯС</t>
  </si>
  <si>
    <t>ИВАНОВА А.С.</t>
  </si>
  <si>
    <t>БАРЫШНИКОВА Л.Н.</t>
  </si>
  <si>
    <t>ФАТЫХОВА Е.В.</t>
  </si>
  <si>
    <t>ЛАТЫПОВ А.Ф.</t>
  </si>
  <si>
    <t>ФАЙЗУЛЛИНА Г.П.</t>
  </si>
  <si>
    <t>ЧЕРЕПАНОВА Я.О.</t>
  </si>
  <si>
    <t>ХАФИЗОВ Т.А.</t>
  </si>
  <si>
    <t>ЧЕРЕПАНОВА И.О.</t>
  </si>
  <si>
    <t>ЗАХАРЧУК Д.Г.</t>
  </si>
  <si>
    <t>ДЕВОЧКИ 2009-10 гг.р.</t>
  </si>
  <si>
    <t>ПЕТУХОВА АННА</t>
  </si>
  <si>
    <t>ГРИГОРЬЕВА ПОЛИНА</t>
  </si>
  <si>
    <t>ЗАКИРЗЯНОВА САБИНА</t>
  </si>
  <si>
    <t>ИСЛАЕВА АМАЛИЯ</t>
  </si>
  <si>
    <t>ЧИКУНОВА АМЕЛИЯ</t>
  </si>
  <si>
    <t>ХАСАНШИНА МАРЬЯМ</t>
  </si>
  <si>
    <t>ВАГАПОВА АДЕЛЬ</t>
  </si>
  <si>
    <t>НОСКОВА СОФЬЯ</t>
  </si>
  <si>
    <t>ТИМЕРЗЯНОВА КАМИЛЯ</t>
  </si>
  <si>
    <t>ХАСБИУЛЛИНА АЛИСА</t>
  </si>
  <si>
    <t>ФАСАХИЕВА ЗАМИРА</t>
  </si>
  <si>
    <t>ХНЫТЧЕНКО СОНЯ</t>
  </si>
  <si>
    <t>ГИЛЯЗЕТДИНОВА РАЛИНА</t>
  </si>
  <si>
    <t>ВАРБОВА ЕЛИЗАВЕТА</t>
  </si>
  <si>
    <t>ХАФИХОВ Т.А.</t>
  </si>
  <si>
    <t>КНЯЗЕВА Е.А.</t>
  </si>
  <si>
    <t>ДЕВОЧКИ 2005-06гг.р.</t>
  </si>
  <si>
    <t>МОЛОСТОВА КАТЯ</t>
  </si>
  <si>
    <t>МОЛОСТОВА ЛИЗА</t>
  </si>
  <si>
    <t>ДЕНИСОВА РИНАТА</t>
  </si>
  <si>
    <t>НУРУТДИНОВА ЮЛЯ</t>
  </si>
  <si>
    <t>ХНЫТЧЕНКО ЕКАТЕРИНА</t>
  </si>
  <si>
    <t>АБДУЛЛИНА АЭЛИТА</t>
  </si>
  <si>
    <t>ГИЗАТУЛИНА ДИАНА</t>
  </si>
  <si>
    <t>АНТОНОВА НАСТЯ</t>
  </si>
  <si>
    <t>ЗОЛОТОВА ЛИЗА</t>
  </si>
  <si>
    <t>АНТОНОВА ЗЛАТА</t>
  </si>
  <si>
    <t>ГАНЕЕВА АДЕЛЯ</t>
  </si>
  <si>
    <t>ЕВДОКИМОВА АНАСТАСИЯ</t>
  </si>
  <si>
    <t>АЙНУЛЛИНА ДИЛЯРА</t>
  </si>
  <si>
    <t xml:space="preserve">ГАБДУЛЛИНА ЭНЖЕ </t>
  </si>
  <si>
    <t>МУСИНА АСЕЛЬ</t>
  </si>
  <si>
    <t>РАХМЕТОВА НАБИЛЯ</t>
  </si>
  <si>
    <t>КУПЕВИЧ АДЭЛИНА</t>
  </si>
  <si>
    <t>ВАЛШИНА АЛИНА</t>
  </si>
  <si>
    <t>БУРМАСОВА РИТА</t>
  </si>
  <si>
    <t>2004</t>
  </si>
  <si>
    <t>ИБРАГИМОВА АЛИНА</t>
  </si>
  <si>
    <t>ШАВАЛИЕВА АЛИНА</t>
  </si>
  <si>
    <t>ХАДИЕВА САИДА</t>
  </si>
  <si>
    <t>СУЛТАНОВА ЭВЕЛИНА</t>
  </si>
  <si>
    <t>МУНИРОВА НАИЛЯ</t>
  </si>
  <si>
    <t>БОНДАРЕНКО ЯНА</t>
  </si>
  <si>
    <t>ШАРЫЧЕВА ВЛАДА</t>
  </si>
  <si>
    <t>БУШКОВА САША</t>
  </si>
  <si>
    <t>ВК</t>
  </si>
  <si>
    <t>2</t>
  </si>
  <si>
    <t>ЯШИНЫ А.Н. и Ж.Л.</t>
  </si>
  <si>
    <t>МИННЕХАНОВА Р.Р.</t>
  </si>
  <si>
    <t>3</t>
  </si>
  <si>
    <t>ВОСТРИКОВА И.А.</t>
  </si>
  <si>
    <t>БАЗЕЕВА АНАСТАСИЯ</t>
  </si>
  <si>
    <t>СЕМЕНЧУК МИКАЭЛА</t>
  </si>
  <si>
    <t>ГУРЬЕВА АНГЕЛИНА</t>
  </si>
  <si>
    <t>АРТЕС АЛИЯ</t>
  </si>
  <si>
    <t>МАРТЫНОВА НАДЯ</t>
  </si>
  <si>
    <t>ГОРШЕНИНА МАША</t>
  </si>
  <si>
    <t>ШУВАРОВА КАТЕРИНА</t>
  </si>
  <si>
    <t>УЗАКОВА МАРИЯ</t>
  </si>
  <si>
    <t>МАВЗЮТОВА ЕЛИЗАВЕТА</t>
  </si>
  <si>
    <t>ГЫЙМАЛЕТДИНОВА ДЖАНИТА</t>
  </si>
  <si>
    <t>ПОЛЯКОВА АННА</t>
  </si>
  <si>
    <t>ПАНАГУШИНА ПОЛИНА</t>
  </si>
  <si>
    <t>САМОЙЛОВА НАСТЯ</t>
  </si>
  <si>
    <t>ДЮГАЕВА СНЕЖАННА</t>
  </si>
  <si>
    <t>СУРОВА МАРИЯ</t>
  </si>
  <si>
    <t>НАСЫРОВА РЕНАТА</t>
  </si>
  <si>
    <t>МОИСЕЕВА ЕЛИЗАВЕТА</t>
  </si>
  <si>
    <t>ЗАГРЕТДИНОВА АИША</t>
  </si>
  <si>
    <t>КАМАЛЕЕВА РЕНАТА</t>
  </si>
  <si>
    <t>ГИМРАНОВА АМИНА</t>
  </si>
  <si>
    <t>ШУЛАЕВА АНАСТАСИЯ</t>
  </si>
  <si>
    <t xml:space="preserve">ГАТАУЛИН ИЛЬДАР </t>
  </si>
  <si>
    <t>САХАУДИНОВ РАСИМ</t>
  </si>
  <si>
    <t xml:space="preserve">СМИРНОВ ВИТАЛИЙ </t>
  </si>
  <si>
    <t>АВЕРХЕЕВ АРСЕНИЙ</t>
  </si>
  <si>
    <t xml:space="preserve"> 2009</t>
  </si>
  <si>
    <t xml:space="preserve">ПЕНЗИН ЛЕВ </t>
  </si>
  <si>
    <t xml:space="preserve">КОЗЛОВ ЕГОР </t>
  </si>
  <si>
    <t>САБУРЕКИЙ БУЛАТ</t>
  </si>
  <si>
    <t xml:space="preserve">ВАФИН АЙДАР </t>
  </si>
  <si>
    <t>ЛЕТ. ТИМУР</t>
  </si>
  <si>
    <t xml:space="preserve">БУРМАКИНА АРИНА </t>
  </si>
  <si>
    <t xml:space="preserve">МАЗНЯК ДАША </t>
  </si>
  <si>
    <t>ДЕНИСОВА РЕНАТА</t>
  </si>
  <si>
    <t xml:space="preserve">СУЛУХУТДИНОВА АЛИСА </t>
  </si>
  <si>
    <t>ИВАНОВА ЮЛИЯ</t>
  </si>
  <si>
    <t>НАРАЕВА САБИНА</t>
  </si>
  <si>
    <t>НВБИЕВА АРИНА</t>
  </si>
  <si>
    <t>ХНЕТЧЕНКО КАТЯ</t>
  </si>
  <si>
    <t xml:space="preserve">ЯЦЕНКО ДИНА </t>
  </si>
  <si>
    <t xml:space="preserve">ПИМЕНОВА МИЛЕНА </t>
  </si>
  <si>
    <t>ВАЛИШАНА АЛИНА</t>
  </si>
  <si>
    <t xml:space="preserve">ХРУЩЕВА АНАСТАСИЯ </t>
  </si>
  <si>
    <t xml:space="preserve">АНТОНОВА НАСТЯ </t>
  </si>
  <si>
    <t>ВАЛИЕВА АЛИЯ</t>
  </si>
  <si>
    <t>ПЛАКСИНА НАСТЯ</t>
  </si>
  <si>
    <t>ГАБДУЛИНА ЭНЖЕ</t>
  </si>
  <si>
    <t>КУКЕВИЧ АДЕЛИНА</t>
  </si>
  <si>
    <t xml:space="preserve">ГИЛЬМАНОВА РАЛИНА </t>
  </si>
  <si>
    <t>МАХСУДШОЕВА КАРИНА</t>
  </si>
  <si>
    <t xml:space="preserve">ГАЛЕЕВА КАМИЛЛА </t>
  </si>
  <si>
    <t>ПЕТУХОВА АЛИСА</t>
  </si>
  <si>
    <t>ВАГАПОВА АНЕЛЬ</t>
  </si>
  <si>
    <t>ХАСАНДИНА МАРЬЯМ</t>
  </si>
  <si>
    <t>ВЕРБОВА ЕЛИЗАВЕТА</t>
  </si>
  <si>
    <t xml:space="preserve">ЗАКРЫТОЕ ПЕРВЕНСТВО СДЮСШОР ПО ЛЕГКОЙ АТЛЕТИКЕ                                                           ПОСВЯЩЕННОЕ 73 ГОДОВЩИНЕ ВЕЛИКОЙ ПОБЕДЫ.                                                                                   </t>
  </si>
  <si>
    <t>400М ДЕВОЧКИ 2007-2008</t>
  </si>
  <si>
    <t>ФИО</t>
  </si>
  <si>
    <t>г.р.</t>
  </si>
  <si>
    <t>результат</t>
  </si>
  <si>
    <t>результат, для протокола</t>
  </si>
  <si>
    <t>без финала</t>
  </si>
  <si>
    <t>разряд</t>
  </si>
  <si>
    <t>тренер</t>
  </si>
  <si>
    <t>1</t>
  </si>
  <si>
    <t>ПИМЕНОВА ТАИСИЯ</t>
  </si>
  <si>
    <t>1.09,60</t>
  </si>
  <si>
    <t>1.09,6</t>
  </si>
  <si>
    <t>ГАРШЕНИНА МАША</t>
  </si>
  <si>
    <t>1.16,15</t>
  </si>
  <si>
    <t>1.16,2</t>
  </si>
  <si>
    <t>1.19,38</t>
  </si>
  <si>
    <t>1.20,4</t>
  </si>
  <si>
    <t>4</t>
  </si>
  <si>
    <t>1.22,57</t>
  </si>
  <si>
    <t>1.22,6</t>
  </si>
  <si>
    <t>5</t>
  </si>
  <si>
    <t>1.24,28</t>
  </si>
  <si>
    <t>1.24,3</t>
  </si>
  <si>
    <t>6</t>
  </si>
  <si>
    <t>МОИСЕЕВА ЛИЗА</t>
  </si>
  <si>
    <t>1.33,26</t>
  </si>
  <si>
    <t>1.33,3</t>
  </si>
  <si>
    <t>7</t>
  </si>
  <si>
    <t>1.34,87</t>
  </si>
  <si>
    <t>1.34,9</t>
  </si>
  <si>
    <t>400М ДЕВОЧКИ 2005-2006</t>
  </si>
  <si>
    <t>1.06,18</t>
  </si>
  <si>
    <t>1.06,2</t>
  </si>
  <si>
    <t>1.08,31</t>
  </si>
  <si>
    <t>1.08,4</t>
  </si>
  <si>
    <t>ЩЕЛЧКОВА САША</t>
  </si>
  <si>
    <t>1.10,91</t>
  </si>
  <si>
    <t>1.11,0</t>
  </si>
  <si>
    <t>ИВАНОВА АС.С</t>
  </si>
  <si>
    <t xml:space="preserve">ПОПОВА ПОЛИНА </t>
  </si>
  <si>
    <t>1.13,23</t>
  </si>
  <si>
    <t>1,13,3</t>
  </si>
  <si>
    <t>ГРИГОРЬЕВА АНАСАСИЯ</t>
  </si>
  <si>
    <t>1.14,00</t>
  </si>
  <si>
    <t>1.14,0</t>
  </si>
  <si>
    <t>1.14,39</t>
  </si>
  <si>
    <t>1.14,4</t>
  </si>
  <si>
    <t>НАУМЕТОВА ЭЛЯ</t>
  </si>
  <si>
    <t>1.18,12</t>
  </si>
  <si>
    <t>1.18,3</t>
  </si>
  <si>
    <t>1.19,98</t>
  </si>
  <si>
    <t>1.20,0</t>
  </si>
  <si>
    <t>1.24,69</t>
  </si>
  <si>
    <t>1.24,7</t>
  </si>
  <si>
    <t>МАСХУДШОЕВА КАМИЛЛА</t>
  </si>
  <si>
    <t>800М ДЕВОЧКИ 2005-2006</t>
  </si>
  <si>
    <t>ЕРЕМЕЕВА НАСТЯ</t>
  </si>
  <si>
    <t>2.40,51</t>
  </si>
  <si>
    <t>2,40,6</t>
  </si>
  <si>
    <t xml:space="preserve">ГОРОВАЯ АДЕЛИНА </t>
  </si>
  <si>
    <t>2.45,41</t>
  </si>
  <si>
    <t>2.45,5</t>
  </si>
  <si>
    <t>2.49,53</t>
  </si>
  <si>
    <t>2.49,6</t>
  </si>
  <si>
    <t>2.50,07</t>
  </si>
  <si>
    <t>2.50,1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</si>
</sst>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ahoma"/>
      <family val="2"/>
    </font>
    <font>
      <b/>
      <sz val="11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4" fillId="0" borderId="0"/>
  </cellStyleXfs>
  <cellXfs count="177">
    <xf numFmtId="0" fontId="0" fillId="0" borderId="0" xfId="0"/>
    <xf numFmtId="49" fontId="2" fillId="0" borderId="0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Border="1" applyAlignment="1"/>
    <xf numFmtId="49" fontId="6" fillId="0" borderId="0" xfId="0" applyNumberFormat="1" applyFont="1" applyBorder="1" applyAlignment="1"/>
    <xf numFmtId="0" fontId="7" fillId="0" borderId="0" xfId="0" applyNumberFormat="1" applyFont="1" applyAlignment="1">
      <alignment horizontal="right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13" fillId="0" borderId="6" xfId="0" applyNumberFormat="1" applyFont="1" applyBorder="1" applyAlignment="1">
      <alignment horizontal="left" wrapText="1"/>
    </xf>
    <xf numFmtId="0" fontId="13" fillId="0" borderId="6" xfId="0" applyNumberFormat="1" applyFont="1" applyBorder="1" applyAlignment="1">
      <alignment horizontal="center" wrapText="1"/>
    </xf>
    <xf numFmtId="0" fontId="14" fillId="0" borderId="6" xfId="0" applyNumberFormat="1" applyFont="1" applyFill="1" applyBorder="1" applyAlignment="1">
      <alignment horizontal="center" wrapText="1"/>
    </xf>
    <xf numFmtId="0" fontId="15" fillId="0" borderId="6" xfId="0" applyNumberFormat="1" applyFont="1" applyFill="1" applyBorder="1" applyAlignment="1">
      <alignment horizontal="center" wrapText="1"/>
    </xf>
    <xf numFmtId="1" fontId="11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13" fillId="0" borderId="6" xfId="0" applyNumberFormat="1" applyFont="1" applyBorder="1" applyAlignment="1">
      <alignment horizontal="left" vertical="center" wrapText="1"/>
    </xf>
    <xf numFmtId="0" fontId="13" fillId="0" borderId="6" xfId="0" applyNumberFormat="1" applyFont="1" applyBorder="1" applyAlignment="1">
      <alignment horizontal="center" vertical="center" wrapText="1"/>
    </xf>
    <xf numFmtId="0" fontId="15" fillId="0" borderId="6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16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center" wrapText="1"/>
    </xf>
    <xf numFmtId="0" fontId="17" fillId="0" borderId="6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wrapText="1"/>
    </xf>
    <xf numFmtId="49" fontId="5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4" fillId="0" borderId="5" xfId="0" applyNumberFormat="1" applyFont="1" applyFill="1" applyBorder="1" applyAlignment="1">
      <alignment horizontal="center" wrapText="1"/>
    </xf>
    <xf numFmtId="1" fontId="11" fillId="0" borderId="0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center" wrapText="1"/>
    </xf>
    <xf numFmtId="49" fontId="5" fillId="0" borderId="0" xfId="0" applyNumberFormat="1" applyFont="1" applyBorder="1" applyAlignment="1">
      <alignment horizontal="left" wrapText="1"/>
    </xf>
    <xf numFmtId="1" fontId="13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1" fontId="13" fillId="0" borderId="0" xfId="0" applyNumberFormat="1" applyFont="1" applyBorder="1" applyAlignment="1">
      <alignment wrapText="1"/>
    </xf>
    <xf numFmtId="1" fontId="19" fillId="0" borderId="0" xfId="0" applyNumberFormat="1" applyFont="1" applyBorder="1" applyAlignment="1"/>
    <xf numFmtId="0" fontId="16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 wrapText="1"/>
    </xf>
    <xf numFmtId="0" fontId="16" fillId="0" borderId="6" xfId="0" applyNumberFormat="1" applyFont="1" applyBorder="1" applyAlignment="1">
      <alignment horizontal="left" vertical="center" wrapText="1"/>
    </xf>
    <xf numFmtId="1" fontId="9" fillId="0" borderId="5" xfId="0" applyNumberFormat="1" applyFont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20" fillId="0" borderId="5" xfId="0" applyNumberFormat="1" applyFont="1" applyBorder="1" applyAlignment="1">
      <alignment horizontal="center" wrapText="1"/>
    </xf>
    <xf numFmtId="0" fontId="10" fillId="0" borderId="6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wrapText="1"/>
    </xf>
    <xf numFmtId="1" fontId="11" fillId="0" borderId="0" xfId="0" applyNumberFormat="1" applyFont="1" applyFill="1" applyBorder="1" applyAlignment="1">
      <alignment horizontal="center" vertical="center"/>
    </xf>
    <xf numFmtId="0" fontId="16" fillId="0" borderId="5" xfId="0" applyNumberFormat="1" applyFont="1" applyBorder="1" applyAlignment="1">
      <alignment horizontal="left" wrapText="1"/>
    </xf>
    <xf numFmtId="2" fontId="10" fillId="0" borderId="5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left" wrapText="1"/>
    </xf>
    <xf numFmtId="49" fontId="13" fillId="0" borderId="6" xfId="0" applyNumberFormat="1" applyFont="1" applyFill="1" applyBorder="1" applyAlignment="1">
      <alignment horizontal="center" wrapText="1"/>
    </xf>
    <xf numFmtId="0" fontId="16" fillId="0" borderId="5" xfId="0" applyNumberFormat="1" applyFont="1" applyFill="1" applyBorder="1" applyAlignment="1">
      <alignment horizontal="left" wrapText="1"/>
    </xf>
    <xf numFmtId="2" fontId="20" fillId="0" borderId="5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vertical="center" wrapText="1"/>
    </xf>
    <xf numFmtId="164" fontId="5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 wrapText="1"/>
    </xf>
    <xf numFmtId="49" fontId="11" fillId="0" borderId="0" xfId="0" applyNumberFormat="1" applyFont="1" applyBorder="1" applyAlignment="1">
      <alignment wrapText="1"/>
    </xf>
    <xf numFmtId="0" fontId="5" fillId="0" borderId="5" xfId="0" applyFont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wrapText="1"/>
    </xf>
    <xf numFmtId="0" fontId="16" fillId="0" borderId="5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6" xfId="0" applyNumberFormat="1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vertical="center" wrapTex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3" fillId="0" borderId="8" xfId="0" applyNumberFormat="1" applyFont="1" applyFill="1" applyBorder="1" applyAlignment="1">
      <alignment horizontal="center" vertical="center" wrapText="1" shrinkToFit="1"/>
    </xf>
    <xf numFmtId="49" fontId="14" fillId="0" borderId="8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16" fillId="0" borderId="8" xfId="0" applyNumberFormat="1" applyFont="1" applyFill="1" applyBorder="1" applyAlignment="1">
      <alignment horizontal="center" vertical="center" shrinkToFit="1"/>
    </xf>
    <xf numFmtId="49" fontId="5" fillId="3" borderId="9" xfId="0" applyNumberFormat="1" applyFont="1" applyFill="1" applyBorder="1" applyAlignment="1">
      <alignment horizontal="center" vertical="center" shrinkToFit="1"/>
    </xf>
    <xf numFmtId="49" fontId="10" fillId="3" borderId="9" xfId="0" applyNumberFormat="1" applyFont="1" applyFill="1" applyBorder="1" applyAlignment="1">
      <alignment horizontal="left" vertical="center" shrinkToFit="1"/>
    </xf>
    <xf numFmtId="49" fontId="13" fillId="3" borderId="9" xfId="0" applyNumberFormat="1" applyFont="1" applyFill="1" applyBorder="1" applyAlignment="1">
      <alignment horizontal="center" vertical="center" shrinkToFit="1"/>
    </xf>
    <xf numFmtId="49" fontId="17" fillId="3" borderId="9" xfId="0" applyNumberFormat="1" applyFont="1" applyFill="1" applyBorder="1" applyAlignment="1">
      <alignment horizontal="center" vertical="center" shrinkToFit="1"/>
    </xf>
    <xf numFmtId="49" fontId="2" fillId="3" borderId="9" xfId="0" applyNumberFormat="1" applyFont="1" applyFill="1" applyBorder="1" applyAlignment="1">
      <alignment horizontal="center" vertical="center" shrinkToFit="1"/>
    </xf>
    <xf numFmtId="49" fontId="16" fillId="3" borderId="9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/>
    </xf>
    <xf numFmtId="0" fontId="23" fillId="4" borderId="0" xfId="0" applyFont="1" applyFill="1" applyAlignment="1">
      <alignment horizontal="center"/>
    </xf>
    <xf numFmtId="49" fontId="13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left" wrapText="1"/>
    </xf>
    <xf numFmtId="0" fontId="10" fillId="0" borderId="0" xfId="1" applyFont="1" applyAlignment="1">
      <alignment horizontal="center"/>
    </xf>
    <xf numFmtId="49" fontId="10" fillId="0" borderId="0" xfId="1" applyNumberFormat="1" applyFont="1" applyBorder="1" applyAlignment="1">
      <alignment horizontal="center"/>
    </xf>
    <xf numFmtId="49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left"/>
    </xf>
    <xf numFmtId="0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4" fontId="23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left"/>
    </xf>
    <xf numFmtId="49" fontId="15" fillId="0" borderId="1" xfId="1" applyNumberFormat="1" applyFont="1" applyBorder="1" applyAlignment="1">
      <alignment horizontal="center"/>
    </xf>
    <xf numFmtId="0" fontId="15" fillId="0" borderId="1" xfId="1" applyNumberFormat="1" applyFont="1" applyBorder="1" applyAlignment="1">
      <alignment horizontal="center"/>
    </xf>
    <xf numFmtId="0" fontId="15" fillId="0" borderId="1" xfId="1" applyNumberFormat="1" applyFont="1" applyBorder="1" applyAlignment="1">
      <alignment horizontal="center" wrapText="1"/>
    </xf>
    <xf numFmtId="2" fontId="15" fillId="0" borderId="1" xfId="1" applyNumberFormat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left"/>
    </xf>
    <xf numFmtId="49" fontId="10" fillId="0" borderId="1" xfId="1" applyNumberFormat="1" applyFont="1" applyBorder="1" applyAlignment="1">
      <alignment horizontal="center"/>
    </xf>
    <xf numFmtId="0" fontId="10" fillId="0" borderId="1" xfId="1" applyNumberFormat="1" applyFont="1" applyBorder="1" applyAlignment="1">
      <alignment horizontal="center"/>
    </xf>
    <xf numFmtId="2" fontId="10" fillId="0" borderId="1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0" fontId="12" fillId="2" borderId="3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 shrinkToFit="1"/>
    </xf>
    <xf numFmtId="2" fontId="8" fillId="0" borderId="4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 shrinkToFit="1"/>
    </xf>
    <xf numFmtId="2" fontId="8" fillId="0" borderId="3" xfId="0" applyNumberFormat="1" applyFont="1" applyBorder="1" applyAlignment="1">
      <alignment horizontal="center" shrinkToFit="1"/>
    </xf>
    <xf numFmtId="2" fontId="8" fillId="0" borderId="4" xfId="0" applyNumberFormat="1" applyFont="1" applyBorder="1" applyAlignment="1">
      <alignment horizontal="center" shrinkToFi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2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7" xfId="0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44;&#1070;&#1057;&#1064;&#1054;&#1056;%202%20&#1087;&#1086;%20&#1083;&#1077;&#1075;&#1082;&#1086;&#1081;%20&#1072;&#1090;&#1083;&#1077;&#1090;&#1080;&#1082;&#1077;/&#1057;&#1054;&#1056;&#1045;&#1042;&#1053;&#1054;&#1042;&#1040;&#1053;&#1048;&#1071;/&#1055;&#1056;&#1058;%2016-17.05.17/&#1044;&#1045;&#1042;&#1059;&#1064;&#1050;&#1048;%20&#1055;&#1056;&#1058;%20&#1084;&#1072;&#1081;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ЗЕРЫ"/>
      <sheetName val="1"/>
      <sheetName val="УЧАСТНИКИ"/>
      <sheetName val="100м"/>
      <sheetName val="100м Ф"/>
      <sheetName val="И100"/>
      <sheetName val="400 СБ"/>
      <sheetName val="400 СБ (3)"/>
      <sheetName val="И200"/>
      <sheetName val="И 400"/>
      <sheetName val="И 800"/>
      <sheetName val="200м"/>
      <sheetName val="100м (2)"/>
      <sheetName val="400м"/>
      <sheetName val="200м (2)"/>
      <sheetName val="200м (3)"/>
      <sheetName val="200М Ф"/>
      <sheetName val="400 СБ (2)"/>
      <sheetName val="100 сб"/>
      <sheetName val="100 сб (3)"/>
      <sheetName val="400м (2)"/>
      <sheetName val="100 СБ Ф"/>
      <sheetName val="200 7-Б"/>
      <sheetName val="2000 СП"/>
      <sheetName val="2000 СП (2)"/>
      <sheetName val="И 2000СП"/>
      <sheetName val="3000"/>
      <sheetName val="3000 (2)"/>
      <sheetName val="И 3000"/>
      <sheetName val="800м"/>
      <sheetName val="800м (2)"/>
      <sheetName val="И1500"/>
      <sheetName val="5000"/>
      <sheetName val="И5000"/>
      <sheetName val="ЭСТАФЕТА"/>
      <sheetName val="И 100 сб"/>
      <sheetName val="И 400 СБ"/>
      <sheetName val="И2000 СП"/>
      <sheetName val="И 4х100"/>
      <sheetName val="4х400"/>
      <sheetName val="И 4х400"/>
      <sheetName val="1500"/>
      <sheetName val="4х100"/>
      <sheetName val="4х400(2)"/>
      <sheetName val="ТРОЙНОЙ"/>
      <sheetName val="ТРОЙНОЙ И"/>
      <sheetName val="КОПЬЕ"/>
      <sheetName val="КОПЬЕ И"/>
      <sheetName val="ДЛИНА"/>
      <sheetName val="ДЛИНА И"/>
      <sheetName val="1500 М"/>
      <sheetName val="ВЫСОТА"/>
      <sheetName val="ВЫСОТА И"/>
      <sheetName val="ШЕСТ"/>
      <sheetName val="ШЕСТ И"/>
      <sheetName val="1500 М (3)"/>
      <sheetName val="И ВЫС"/>
      <sheetName val="ВЫСОТА (2)"/>
      <sheetName val="ЯДРО"/>
      <sheetName val="ЯДРО И"/>
      <sheetName val="ЯДРО (2)"/>
      <sheetName val="МОЛОТ"/>
      <sheetName val="ДИСК"/>
      <sheetName val="ДИСК (3)"/>
      <sheetName val="ДИСК И"/>
      <sheetName val="МОЛОТ И"/>
      <sheetName val="7-БОРЬЕ"/>
    </sheetNames>
    <sheetDataSet>
      <sheetData sheetId="0"/>
      <sheetData sheetId="1">
        <row r="1">
          <cell r="A1" t="str">
            <v>16 мая 2017г.</v>
          </cell>
        </row>
        <row r="5">
          <cell r="A5" t="str">
            <v>г. Казань, Футбольно-легкоатлетический манеж</v>
          </cell>
        </row>
        <row r="11">
          <cell r="A11" t="str">
            <v xml:space="preserve"> 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7">
          <cell r="A17">
            <v>0</v>
          </cell>
        </row>
      </sheetData>
      <sheetData sheetId="2">
        <row r="2">
          <cell r="A2">
            <v>2102</v>
          </cell>
          <cell r="C2" t="str">
            <v>АБИКОВА САБИНА</v>
          </cell>
          <cell r="D2" t="str">
            <v>2002</v>
          </cell>
          <cell r="E2" t="str">
            <v>КАЗАНЬ</v>
          </cell>
          <cell r="H2" t="str">
            <v>1</v>
          </cell>
          <cell r="J2" t="str">
            <v>КУТДУСОВ РХ</v>
          </cell>
          <cell r="K2" t="str">
            <v>СДЮСШОР ТАСМА</v>
          </cell>
        </row>
        <row r="3">
          <cell r="A3">
            <v>3683</v>
          </cell>
          <cell r="C3" t="str">
            <v>АДГАМОВА АИДА</v>
          </cell>
          <cell r="D3" t="str">
            <v>1996</v>
          </cell>
          <cell r="E3" t="str">
            <v>КАЗАНЬ</v>
          </cell>
          <cell r="H3" t="str">
            <v>3</v>
          </cell>
          <cell r="J3" t="str">
            <v>ПОПОВ НИ</v>
          </cell>
          <cell r="K3" t="str">
            <v>СДЮСШОР ТАСМА</v>
          </cell>
        </row>
        <row r="4">
          <cell r="A4">
            <v>2062</v>
          </cell>
          <cell r="C4" t="str">
            <v>АЛАТЫРЕВА ДИАНА</v>
          </cell>
          <cell r="D4" t="str">
            <v>1997</v>
          </cell>
          <cell r="E4" t="str">
            <v>КАЗАНЬ</v>
          </cell>
          <cell r="H4" t="str">
            <v>1</v>
          </cell>
          <cell r="J4" t="str">
            <v>СОКРАТОВ ЕВ, ПЕТРОВ АВ</v>
          </cell>
          <cell r="K4" t="str">
            <v>ДЮСШ ОЛИМП</v>
          </cell>
        </row>
        <row r="5">
          <cell r="A5">
            <v>2084</v>
          </cell>
          <cell r="C5" t="str">
            <v>АЛГАЕВА АЛИНА</v>
          </cell>
          <cell r="D5" t="str">
            <v>1999</v>
          </cell>
          <cell r="E5" t="str">
            <v>КАЗАНЬ</v>
          </cell>
          <cell r="H5" t="str">
            <v>КМС</v>
          </cell>
          <cell r="J5" t="str">
            <v>ПАВЛОВ ИЛ</v>
          </cell>
          <cell r="K5" t="str">
            <v>УОР</v>
          </cell>
        </row>
        <row r="6">
          <cell r="A6">
            <v>3667</v>
          </cell>
          <cell r="C6" t="str">
            <v>АРТЕМЬЕВА ВИКТОРИЯ</v>
          </cell>
          <cell r="D6" t="str">
            <v>1998</v>
          </cell>
          <cell r="E6" t="str">
            <v>КАЗАНЬ</v>
          </cell>
          <cell r="H6" t="str">
            <v>2</v>
          </cell>
          <cell r="J6" t="str">
            <v>МОСТЯКОВ ДВ</v>
          </cell>
          <cell r="K6" t="str">
            <v>ДЮСШ ОЛИМП</v>
          </cell>
        </row>
        <row r="7">
          <cell r="A7">
            <v>2016</v>
          </cell>
          <cell r="C7" t="str">
            <v>БАДЫГИНА АНАСТАСИЯ</v>
          </cell>
          <cell r="D7" t="str">
            <v>1997</v>
          </cell>
          <cell r="E7" t="str">
            <v>Н.ЧЕЛНЫ</v>
          </cell>
          <cell r="H7" t="str">
            <v>1</v>
          </cell>
          <cell r="J7" t="str">
            <v>ГАЛКИН-САМИТОВ АС, СТАРИКОВ ВИ</v>
          </cell>
          <cell r="K7" t="str">
            <v>ЯР ЧАЛЛЫ</v>
          </cell>
        </row>
        <row r="8">
          <cell r="A8">
            <v>3525</v>
          </cell>
          <cell r="C8" t="str">
            <v>БАЛАШОВА ПОЛИНА</v>
          </cell>
          <cell r="D8" t="str">
            <v>1996</v>
          </cell>
          <cell r="E8" t="str">
            <v>КАЗАНЬ</v>
          </cell>
          <cell r="H8" t="str">
            <v>2</v>
          </cell>
          <cell r="J8" t="str">
            <v>АБДУЛЛИН ГХ</v>
          </cell>
          <cell r="K8" t="str">
            <v>КГАСУ</v>
          </cell>
        </row>
        <row r="9">
          <cell r="A9">
            <v>3665</v>
          </cell>
          <cell r="C9" t="str">
            <v>БАРИНОВА ЮЛИЯ</v>
          </cell>
          <cell r="D9" t="str">
            <v>2000</v>
          </cell>
          <cell r="E9" t="str">
            <v>ЗЕЛЕНОДОЛЬСК</v>
          </cell>
          <cell r="H9" t="str">
            <v>2</v>
          </cell>
          <cell r="J9" t="str">
            <v>ГИБАДУЛЛИН РР</v>
          </cell>
          <cell r="K9" t="str">
            <v>ДЮСШ 4</v>
          </cell>
        </row>
        <row r="10">
          <cell r="A10">
            <v>3699</v>
          </cell>
          <cell r="C10" t="str">
            <v>БАРЫШНИКОВА КРИСТИНА</v>
          </cell>
          <cell r="D10" t="str">
            <v>2001</v>
          </cell>
          <cell r="E10" t="str">
            <v>КАЗАНЬ</v>
          </cell>
          <cell r="H10" t="str">
            <v>1</v>
          </cell>
          <cell r="J10" t="str">
            <v>ВОСТРИКОВА ИА, БАРЫШНИКОВЫ АС,ЛН</v>
          </cell>
          <cell r="K10" t="str">
            <v>СДЮСШОР ЛА</v>
          </cell>
        </row>
        <row r="11">
          <cell r="A11">
            <v>2096</v>
          </cell>
          <cell r="C11" t="str">
            <v>БЕЛИЦКАЯ ПОЛИНА</v>
          </cell>
          <cell r="D11" t="str">
            <v>2001</v>
          </cell>
          <cell r="E11" t="str">
            <v>КАЗАНЬ</v>
          </cell>
          <cell r="H11" t="str">
            <v>2</v>
          </cell>
          <cell r="J11" t="str">
            <v>САМОЙЛОВА АЮ</v>
          </cell>
          <cell r="K11" t="str">
            <v>СДЮСШОР ТАСМА</v>
          </cell>
        </row>
        <row r="12">
          <cell r="A12">
            <v>2036</v>
          </cell>
          <cell r="C12" t="str">
            <v>БЕЛЯВЧИНА АЛЕНА</v>
          </cell>
          <cell r="D12" t="str">
            <v>1998</v>
          </cell>
          <cell r="E12" t="str">
            <v>КАЗАНЬ</v>
          </cell>
          <cell r="H12" t="str">
            <v>3</v>
          </cell>
          <cell r="K12" t="str">
            <v>ПГАФКСиТ</v>
          </cell>
        </row>
        <row r="13">
          <cell r="A13">
            <v>3510</v>
          </cell>
          <cell r="C13" t="str">
            <v>БОБОВСКАЯ ЕКАТЕРИНА</v>
          </cell>
          <cell r="D13" t="str">
            <v>1995</v>
          </cell>
          <cell r="E13" t="str">
            <v>КАЗАНЬ</v>
          </cell>
          <cell r="H13" t="str">
            <v>3</v>
          </cell>
          <cell r="J13" t="str">
            <v>СЕМЕНОВ СА</v>
          </cell>
          <cell r="K13" t="str">
            <v>КЮИ МВД России</v>
          </cell>
        </row>
        <row r="14">
          <cell r="A14">
            <v>3651</v>
          </cell>
          <cell r="C14" t="str">
            <v>БОТИРОВА МАФТУНА</v>
          </cell>
          <cell r="D14" t="str">
            <v>2002</v>
          </cell>
          <cell r="E14" t="str">
            <v>КАЗАНЬ</v>
          </cell>
          <cell r="H14" t="str">
            <v>2</v>
          </cell>
          <cell r="J14" t="str">
            <v>ЗАХАРЧУК ДГ, СОКРАТОВ ЕВ, БАЛАЕВА ОС</v>
          </cell>
          <cell r="K14" t="str">
            <v>ДЮСШ ОЛИМП</v>
          </cell>
        </row>
        <row r="15">
          <cell r="A15">
            <v>3591</v>
          </cell>
          <cell r="C15" t="str">
            <v>БУСАРОВА КСЕНИЯ</v>
          </cell>
          <cell r="D15" t="str">
            <v>2001</v>
          </cell>
          <cell r="E15" t="str">
            <v>КАЗАНЬ</v>
          </cell>
          <cell r="H15" t="str">
            <v>3</v>
          </cell>
          <cell r="J15" t="str">
            <v>ФАЙЗУЛЛИНА ГП</v>
          </cell>
          <cell r="K15" t="str">
            <v>СДЮСШОР ЛА</v>
          </cell>
        </row>
        <row r="16">
          <cell r="A16">
            <v>2101</v>
          </cell>
          <cell r="C16" t="str">
            <v>ВАВИЛОВА ДИАНА</v>
          </cell>
          <cell r="D16" t="str">
            <v>1999</v>
          </cell>
          <cell r="E16" t="str">
            <v>КАЗАНЬ</v>
          </cell>
          <cell r="H16" t="str">
            <v>1</v>
          </cell>
          <cell r="J16" t="str">
            <v>КУТДУСОВ РХ</v>
          </cell>
          <cell r="K16" t="str">
            <v>СДЮСШОР ТАСМА</v>
          </cell>
        </row>
        <row r="17">
          <cell r="A17">
            <v>3545</v>
          </cell>
          <cell r="C17" t="str">
            <v>ВАЛЕЕВА ГУЛЬШАТ</v>
          </cell>
          <cell r="D17" t="str">
            <v>1996</v>
          </cell>
          <cell r="E17" t="str">
            <v>КАЗАНЬ</v>
          </cell>
          <cell r="H17" t="str">
            <v>КМС</v>
          </cell>
          <cell r="J17" t="str">
            <v>МИННЕХАНОВА РР, ФЕДОРОВ НВ</v>
          </cell>
          <cell r="K17" t="str">
            <v>ПГАФКСиТ</v>
          </cell>
        </row>
        <row r="18">
          <cell r="A18">
            <v>2032</v>
          </cell>
          <cell r="C18" t="str">
            <v>ВАЛИТОВА РАМИЛЯ</v>
          </cell>
          <cell r="D18" t="str">
            <v>1996</v>
          </cell>
          <cell r="E18" t="str">
            <v>КАЗАНЬ</v>
          </cell>
          <cell r="H18" t="str">
            <v>КМС</v>
          </cell>
          <cell r="J18" t="str">
            <v>ИЛЬИН ВГ, МИХАЙЛОВ АА</v>
          </cell>
          <cell r="K18" t="str">
            <v>УОР</v>
          </cell>
        </row>
        <row r="19">
          <cell r="A19">
            <v>3664</v>
          </cell>
          <cell r="C19" t="str">
            <v>ВАСИНА АГАТА</v>
          </cell>
          <cell r="D19" t="str">
            <v>2000</v>
          </cell>
          <cell r="E19" t="str">
            <v>ЗЕЛЕНОДОЛЬСК</v>
          </cell>
          <cell r="H19" t="str">
            <v>2</v>
          </cell>
          <cell r="J19" t="str">
            <v>ГИБАДУЛЛИН РР</v>
          </cell>
          <cell r="K19" t="str">
            <v>ДЮСШ 4</v>
          </cell>
        </row>
        <row r="20">
          <cell r="A20">
            <v>3663</v>
          </cell>
          <cell r="C20" t="str">
            <v>ВАСИНА СОФЬЯ</v>
          </cell>
          <cell r="D20" t="str">
            <v>2000</v>
          </cell>
          <cell r="E20" t="str">
            <v>ЗЕЛЕНОДОЛЬСК</v>
          </cell>
          <cell r="H20" t="str">
            <v>2</v>
          </cell>
          <cell r="J20" t="str">
            <v>ГИБАДУЛЛИН РР</v>
          </cell>
          <cell r="K20" t="str">
            <v>ДЮСШ 4</v>
          </cell>
        </row>
        <row r="21">
          <cell r="A21">
            <v>2061</v>
          </cell>
          <cell r="C21" t="str">
            <v>ВАХРУШЕВА АНАСТАСИЯ</v>
          </cell>
          <cell r="D21" t="str">
            <v>1996</v>
          </cell>
          <cell r="E21" t="str">
            <v>КАЗАНЬ</v>
          </cell>
          <cell r="H21" t="str">
            <v>2</v>
          </cell>
          <cell r="J21" t="str">
            <v>ПЕТРОВ АВ</v>
          </cell>
          <cell r="K21" t="str">
            <v>ДЮСШ ОЛИМП</v>
          </cell>
        </row>
        <row r="22">
          <cell r="A22">
            <v>3625</v>
          </cell>
          <cell r="C22" t="str">
            <v>ВЛАСОВА НАТАЛЬЯ</v>
          </cell>
          <cell r="D22" t="str">
            <v>1995</v>
          </cell>
          <cell r="E22" t="str">
            <v>КАЗАНЬ</v>
          </cell>
          <cell r="H22" t="str">
            <v>3</v>
          </cell>
          <cell r="J22" t="str">
            <v>ЯШИНЫ АН, ЖЛ</v>
          </cell>
          <cell r="K22" t="str">
            <v>ПГАФКСиТ</v>
          </cell>
        </row>
        <row r="23">
          <cell r="A23">
            <v>3642</v>
          </cell>
          <cell r="C23" t="str">
            <v>ВОЛКОВА РУФИНА</v>
          </cell>
          <cell r="D23" t="str">
            <v>1999</v>
          </cell>
          <cell r="E23" t="str">
            <v>КАЗАНЬ</v>
          </cell>
          <cell r="H23" t="str">
            <v>3</v>
          </cell>
          <cell r="J23" t="str">
            <v>ХИСАМОВ ИН, ОПОЛЕВА СЮ</v>
          </cell>
          <cell r="K23" t="str">
            <v>ДЮСШ ПРИВОЛЖАНИН</v>
          </cell>
        </row>
        <row r="24">
          <cell r="A24">
            <v>3693</v>
          </cell>
          <cell r="C24" t="str">
            <v>ГАВРИЛОВА АНГЕЛИНА</v>
          </cell>
          <cell r="D24" t="str">
            <v>2000</v>
          </cell>
          <cell r="E24" t="str">
            <v>ЗАИНСК</v>
          </cell>
          <cell r="H24" t="str">
            <v>1</v>
          </cell>
          <cell r="J24" t="str">
            <v>ЛИСОВ ВВ</v>
          </cell>
        </row>
        <row r="25">
          <cell r="A25">
            <v>3627</v>
          </cell>
          <cell r="C25" t="str">
            <v>ГАВРИЛЮК КРИСТИНА</v>
          </cell>
          <cell r="D25" t="str">
            <v>1994-ВК</v>
          </cell>
          <cell r="E25" t="str">
            <v>КАЗАНЬ</v>
          </cell>
          <cell r="H25" t="str">
            <v>КМС</v>
          </cell>
          <cell r="J25" t="str">
            <v>ЯШИНЫ АН, ЖЛ</v>
          </cell>
          <cell r="K25" t="str">
            <v>СДЮСШОР ЛА</v>
          </cell>
        </row>
        <row r="26">
          <cell r="A26">
            <v>3594</v>
          </cell>
          <cell r="C26" t="str">
            <v>ГАЙНУТДИНОВА АДИЛЯ</v>
          </cell>
          <cell r="D26" t="str">
            <v>2003</v>
          </cell>
          <cell r="E26" t="str">
            <v>КАЗАНЬ</v>
          </cell>
          <cell r="H26" t="str">
            <v>2</v>
          </cell>
          <cell r="J26" t="str">
            <v>ФАЙЗУЛЛИНА ГП</v>
          </cell>
          <cell r="K26" t="str">
            <v>СДЮСШОР ЛА</v>
          </cell>
        </row>
        <row r="27">
          <cell r="A27">
            <v>3530</v>
          </cell>
          <cell r="C27" t="str">
            <v>ГАЛИЕВА КАРИНА</v>
          </cell>
          <cell r="D27" t="str">
            <v>1998</v>
          </cell>
          <cell r="E27" t="str">
            <v>КАЗАНЬ</v>
          </cell>
          <cell r="H27" t="str">
            <v>КМС</v>
          </cell>
          <cell r="J27" t="str">
            <v>ВОСТРИКОВА ИА</v>
          </cell>
          <cell r="K27" t="str">
            <v>СДЮСШОР ЛА</v>
          </cell>
        </row>
        <row r="28">
          <cell r="A28">
            <v>3544</v>
          </cell>
          <cell r="B28">
            <v>0</v>
          </cell>
          <cell r="C28" t="str">
            <v>ГАЛИМОВА ДАЛИДА</v>
          </cell>
          <cell r="D28" t="str">
            <v>1995</v>
          </cell>
          <cell r="E28" t="str">
            <v>КАЗАНЬ</v>
          </cell>
          <cell r="F28">
            <v>0</v>
          </cell>
          <cell r="G28">
            <v>0</v>
          </cell>
          <cell r="H28" t="str">
            <v>КМС</v>
          </cell>
          <cell r="I28">
            <v>0</v>
          </cell>
          <cell r="J28" t="str">
            <v>МИННЕХАНОВА РР, БАРЫШНИКОВ АС, КУЛЕМИНА СС</v>
          </cell>
          <cell r="K28" t="str">
            <v>КФУ</v>
          </cell>
        </row>
        <row r="29">
          <cell r="A29">
            <v>3641</v>
          </cell>
          <cell r="C29" t="str">
            <v>ГАФУРОВА АЛЬБИНА</v>
          </cell>
          <cell r="D29" t="str">
            <v>1998</v>
          </cell>
          <cell r="E29" t="str">
            <v>КАЗАНЬ</v>
          </cell>
          <cell r="H29" t="str">
            <v>1</v>
          </cell>
          <cell r="J29" t="str">
            <v>ХИСАМОВ ИН, ОПОЛЕВА СЮ</v>
          </cell>
          <cell r="K29" t="str">
            <v>ДЮСШ ПРИВОЛЖАНИН</v>
          </cell>
        </row>
        <row r="30">
          <cell r="A30">
            <v>2047</v>
          </cell>
          <cell r="C30" t="str">
            <v>ГЕЗАЛОВА ФАТИМА</v>
          </cell>
          <cell r="D30" t="str">
            <v>2001</v>
          </cell>
          <cell r="E30" t="str">
            <v>КАЗАНЬ</v>
          </cell>
          <cell r="J30" t="str">
            <v>СОКРАТОВ ЕВ</v>
          </cell>
          <cell r="K30" t="str">
            <v>ДЮСШ ОЛИМП</v>
          </cell>
        </row>
        <row r="31">
          <cell r="A31">
            <v>3689</v>
          </cell>
          <cell r="C31" t="str">
            <v>ГЕРАСИМОВА ЯРОСЛАВА</v>
          </cell>
          <cell r="D31" t="str">
            <v>2002</v>
          </cell>
          <cell r="E31" t="str">
            <v>КАЗАНЬ</v>
          </cell>
          <cell r="H31" t="str">
            <v>2</v>
          </cell>
          <cell r="J31" t="str">
            <v>САФИУЛЛИНА ГГ</v>
          </cell>
          <cell r="K31" t="str">
            <v>КДЮСШ АВИАТОР</v>
          </cell>
        </row>
        <row r="32">
          <cell r="A32">
            <v>3614</v>
          </cell>
          <cell r="C32" t="str">
            <v>ГИЛЬФАНОВА СЮМБЕЛЬ</v>
          </cell>
          <cell r="D32" t="str">
            <v>1999</v>
          </cell>
          <cell r="E32" t="str">
            <v>КАЗАНЬ</v>
          </cell>
          <cell r="H32" t="str">
            <v>3</v>
          </cell>
          <cell r="J32" t="str">
            <v>САДРЕТДИНОВ ДФ, СВЕРИГИН РР</v>
          </cell>
          <cell r="K32" t="str">
            <v>КЭК</v>
          </cell>
        </row>
        <row r="33">
          <cell r="A33">
            <v>3601</v>
          </cell>
          <cell r="C33" t="str">
            <v>ГИМАДИЕВА РАИЛЯ</v>
          </cell>
          <cell r="D33" t="str">
            <v>1998</v>
          </cell>
          <cell r="E33" t="str">
            <v>НИЖНЕКАМСК</v>
          </cell>
          <cell r="H33" t="str">
            <v>КМС</v>
          </cell>
          <cell r="J33" t="str">
            <v>БЫКОВ ВЕ</v>
          </cell>
          <cell r="K33" t="str">
            <v>ШИННИК</v>
          </cell>
        </row>
        <row r="34">
          <cell r="A34">
            <v>3590</v>
          </cell>
          <cell r="C34" t="str">
            <v>ГИНИЯТУЛЛИНА АДЕЛЯ</v>
          </cell>
          <cell r="D34" t="str">
            <v>2000</v>
          </cell>
          <cell r="E34" t="str">
            <v>КАЗАНЬ</v>
          </cell>
          <cell r="H34" t="str">
            <v>1</v>
          </cell>
          <cell r="J34" t="str">
            <v>ФАЙЗУЛЛИНА ГП</v>
          </cell>
          <cell r="K34" t="str">
            <v>СДЮСШОР ЛА</v>
          </cell>
        </row>
        <row r="35">
          <cell r="A35">
            <v>3598</v>
          </cell>
          <cell r="C35" t="str">
            <v>ГЛАЗКОВА АНГЕЛИНА</v>
          </cell>
          <cell r="D35" t="str">
            <v>2001</v>
          </cell>
          <cell r="E35" t="str">
            <v>КАЗАНЬ</v>
          </cell>
          <cell r="H35" t="str">
            <v>3</v>
          </cell>
          <cell r="J35" t="str">
            <v>ФАЙЗУЛЛИНА ГП</v>
          </cell>
          <cell r="K35" t="str">
            <v>СДЮСШОР ЛА</v>
          </cell>
        </row>
        <row r="36">
          <cell r="A36">
            <v>2052</v>
          </cell>
          <cell r="C36" t="str">
            <v>ГОЛДОБИНА СТЕЛЛА</v>
          </cell>
          <cell r="D36" t="str">
            <v>1998</v>
          </cell>
          <cell r="E36" t="str">
            <v>КАЗАНЬ</v>
          </cell>
          <cell r="J36" t="str">
            <v>ПЕТРОВ АВ, СОКРАТОВ ЕВ</v>
          </cell>
          <cell r="K36" t="str">
            <v>ДЮСШ ОЛИМП</v>
          </cell>
        </row>
        <row r="37">
          <cell r="A37">
            <v>3681</v>
          </cell>
          <cell r="C37" t="str">
            <v>ГОЛОВАНОВА ПОЛИНА</v>
          </cell>
          <cell r="D37" t="str">
            <v>1998</v>
          </cell>
          <cell r="E37" t="str">
            <v>КАЗАНЬ</v>
          </cell>
          <cell r="H37" t="str">
            <v>1</v>
          </cell>
          <cell r="J37" t="str">
            <v>ПОПОВ НИ</v>
          </cell>
          <cell r="K37" t="str">
            <v>СДЮСШОР ТАСМА</v>
          </cell>
        </row>
        <row r="38">
          <cell r="A38">
            <v>3649</v>
          </cell>
          <cell r="C38" t="str">
            <v>ГОЛОВЕШКИНА ДАРЬЯ</v>
          </cell>
          <cell r="D38" t="str">
            <v>1997</v>
          </cell>
          <cell r="E38" t="str">
            <v>КАЗАНЬ</v>
          </cell>
          <cell r="H38" t="str">
            <v>2</v>
          </cell>
          <cell r="J38" t="str">
            <v>ЗАХАРЧУК ДГ, СОКРАТОВ ЕВ, БАЛАЕВА ОС</v>
          </cell>
          <cell r="K38" t="str">
            <v>КНИТУ-КХТИ</v>
          </cell>
        </row>
        <row r="39">
          <cell r="A39">
            <v>3549</v>
          </cell>
          <cell r="C39" t="str">
            <v>ГОЛОВИНА МАРГАРИТА</v>
          </cell>
          <cell r="D39" t="str">
            <v>1998</v>
          </cell>
          <cell r="E39" t="str">
            <v>КАЗАНЬ ЛЕНИНОГОРСК</v>
          </cell>
          <cell r="H39" t="str">
            <v>КМС</v>
          </cell>
          <cell r="J39" t="str">
            <v>КУЦЕВЫЕ ЛА, ВИ, ВАСИЛЬЕВ АВ</v>
          </cell>
          <cell r="K39" t="str">
            <v>ДЮСШ №1 СДЮСШОР ЛА</v>
          </cell>
        </row>
        <row r="40">
          <cell r="A40">
            <v>3682</v>
          </cell>
          <cell r="C40" t="str">
            <v>ГОЛУБЕВА ВЕРОНИКА</v>
          </cell>
          <cell r="D40" t="str">
            <v>1997</v>
          </cell>
          <cell r="E40" t="str">
            <v>КАЗАНЬ</v>
          </cell>
          <cell r="H40" t="str">
            <v>3</v>
          </cell>
          <cell r="J40" t="str">
            <v>ПОПОВ НИ</v>
          </cell>
          <cell r="K40" t="str">
            <v>СДЮСШОР ТАСМА</v>
          </cell>
        </row>
        <row r="41">
          <cell r="A41">
            <v>3511</v>
          </cell>
          <cell r="C41" t="str">
            <v>ГОНЦОВА ЮЛИЯ</v>
          </cell>
          <cell r="D41" t="str">
            <v>1997</v>
          </cell>
          <cell r="E41" t="str">
            <v>КАЗАНЬ</v>
          </cell>
          <cell r="H41" t="str">
            <v>3</v>
          </cell>
          <cell r="J41" t="str">
            <v>СЕМЕНОВ СА</v>
          </cell>
          <cell r="K41" t="str">
            <v>КЮИ МВД России</v>
          </cell>
        </row>
        <row r="42">
          <cell r="A42">
            <v>2049</v>
          </cell>
          <cell r="C42" t="str">
            <v>ДАНИЛОВА ДИАНА</v>
          </cell>
          <cell r="D42" t="str">
            <v>1998</v>
          </cell>
          <cell r="E42" t="str">
            <v>КАЗАНЬ</v>
          </cell>
          <cell r="H42" t="str">
            <v>1</v>
          </cell>
          <cell r="J42" t="str">
            <v>ПЕТРОВ АВ, СОКРАТОВ ЕВ</v>
          </cell>
          <cell r="K42" t="str">
            <v>ДЮСШ ОЛИМП</v>
          </cell>
        </row>
        <row r="43">
          <cell r="A43">
            <v>3637</v>
          </cell>
          <cell r="C43" t="str">
            <v>ДАНИЛОВА ЛЮДМИЛА</v>
          </cell>
          <cell r="D43" t="str">
            <v>1996</v>
          </cell>
          <cell r="E43" t="str">
            <v>ЕЛАБУГА</v>
          </cell>
          <cell r="H43" t="str">
            <v>1</v>
          </cell>
          <cell r="J43" t="str">
            <v>ШАМАНАЕВ БН</v>
          </cell>
          <cell r="K43" t="str">
            <v>ДЮСШ 1, ЕИ(КФУ)</v>
          </cell>
        </row>
        <row r="44">
          <cell r="A44">
            <v>3646</v>
          </cell>
          <cell r="C44" t="str">
            <v>ДАСАЕВА ДИАНА</v>
          </cell>
          <cell r="D44" t="str">
            <v>1997</v>
          </cell>
          <cell r="E44" t="str">
            <v>КАЗАНЬ</v>
          </cell>
          <cell r="H44" t="str">
            <v>КМС</v>
          </cell>
          <cell r="J44" t="str">
            <v>ЗАХАРЧУК ДГ, БАЛАЕВА ОС</v>
          </cell>
          <cell r="K44" t="str">
            <v>КНИТУ-КАИ</v>
          </cell>
        </row>
        <row r="45">
          <cell r="A45">
            <v>2085</v>
          </cell>
          <cell r="C45" t="str">
            <v>ЕГОВКИНА ЮЛИЯ</v>
          </cell>
          <cell r="D45" t="str">
            <v>1995</v>
          </cell>
          <cell r="E45" t="str">
            <v>КАЗАНЬ</v>
          </cell>
          <cell r="H45" t="str">
            <v>КМС</v>
          </cell>
          <cell r="J45" t="str">
            <v>ПАВЛОВ ИЛ</v>
          </cell>
          <cell r="K45" t="str">
            <v>СТРЕЛА</v>
          </cell>
        </row>
        <row r="46">
          <cell r="A46">
            <v>3529</v>
          </cell>
          <cell r="C46" t="str">
            <v>ЕГОРОВА ДАРЬЯ</v>
          </cell>
          <cell r="D46" t="str">
            <v>2000</v>
          </cell>
          <cell r="E46" t="str">
            <v>КАЗАНЬ</v>
          </cell>
          <cell r="H46" t="str">
            <v>1</v>
          </cell>
          <cell r="J46" t="str">
            <v>ВОСТРИКОВА ИА</v>
          </cell>
          <cell r="K46" t="str">
            <v>СДЮСШОР ЛА</v>
          </cell>
        </row>
        <row r="47">
          <cell r="A47">
            <v>2045</v>
          </cell>
          <cell r="C47" t="str">
            <v>ЕРЕМЕЕВА КАРИНА</v>
          </cell>
          <cell r="D47" t="str">
            <v>2002</v>
          </cell>
          <cell r="E47" t="str">
            <v>КАЗАНЬ</v>
          </cell>
          <cell r="J47" t="str">
            <v>ПЕТРОВ АВ, СОКРАТОВ ЕВ</v>
          </cell>
          <cell r="K47" t="str">
            <v>ДЮСШ ОЛИМП</v>
          </cell>
        </row>
        <row r="48">
          <cell r="A48">
            <v>3584</v>
          </cell>
          <cell r="C48" t="str">
            <v>ЕРЕМЕЕВА МАРИЯ</v>
          </cell>
          <cell r="D48" t="str">
            <v>1997</v>
          </cell>
          <cell r="E48" t="str">
            <v>КАЗАНЬ</v>
          </cell>
          <cell r="H48" t="str">
            <v>2</v>
          </cell>
          <cell r="J48" t="str">
            <v>ФАЙЗУЛЛИНА ГП</v>
          </cell>
          <cell r="K48" t="str">
            <v>СДЮСШОР ЛА</v>
          </cell>
        </row>
        <row r="49">
          <cell r="A49">
            <v>3672</v>
          </cell>
          <cell r="C49" t="str">
            <v>ЕРЕМИНА СВЕТЛАНА</v>
          </cell>
          <cell r="D49" t="str">
            <v>1999</v>
          </cell>
          <cell r="E49" t="str">
            <v>КАЗАНЬ</v>
          </cell>
          <cell r="H49" t="str">
            <v>КМС</v>
          </cell>
          <cell r="J49" t="str">
            <v>ВАСИЛЬЕВ АВ</v>
          </cell>
          <cell r="K49" t="str">
            <v>СДЮСШОР ЛА</v>
          </cell>
        </row>
        <row r="50">
          <cell r="A50">
            <v>3589</v>
          </cell>
          <cell r="C50" t="str">
            <v>ЖУРАВЛЕВА МАРИЯ</v>
          </cell>
          <cell r="D50" t="str">
            <v>2002</v>
          </cell>
          <cell r="E50" t="str">
            <v>КАЗАНЬ</v>
          </cell>
          <cell r="H50" t="str">
            <v>2</v>
          </cell>
          <cell r="J50" t="str">
            <v>ФАЙЗУЛЛИНА ГП</v>
          </cell>
          <cell r="K50" t="str">
            <v>СДЮСШОР ЛА</v>
          </cell>
        </row>
        <row r="51">
          <cell r="A51">
            <v>3600</v>
          </cell>
          <cell r="C51" t="str">
            <v>ЗАКИРОВА КАМИЛА</v>
          </cell>
          <cell r="D51" t="str">
            <v>2001</v>
          </cell>
          <cell r="E51" t="str">
            <v>КАЗАНЬ</v>
          </cell>
          <cell r="H51" t="str">
            <v>2</v>
          </cell>
          <cell r="J51" t="str">
            <v>ФАЙЗУЛЛИНА ГП</v>
          </cell>
          <cell r="K51" t="str">
            <v>СДЮСШОР ЛА</v>
          </cell>
        </row>
        <row r="52">
          <cell r="A52">
            <v>3513</v>
          </cell>
          <cell r="C52" t="str">
            <v>ИВАНОВА МАРИЯ</v>
          </cell>
          <cell r="D52" t="str">
            <v>1996</v>
          </cell>
          <cell r="E52" t="str">
            <v>КАЗАНЬ</v>
          </cell>
          <cell r="H52" t="str">
            <v>1</v>
          </cell>
          <cell r="J52" t="str">
            <v>СЕМЕНОВ СА, АРХИПОВ АП</v>
          </cell>
          <cell r="K52" t="str">
            <v>КЮИ МВД России</v>
          </cell>
        </row>
        <row r="53">
          <cell r="A53">
            <v>3698</v>
          </cell>
          <cell r="C53" t="str">
            <v>ИВАНОВА ЮЛИЯ</v>
          </cell>
          <cell r="D53" t="str">
            <v>1999</v>
          </cell>
          <cell r="E53" t="str">
            <v>КАЗАНЬ</v>
          </cell>
          <cell r="H53" t="str">
            <v>2</v>
          </cell>
          <cell r="J53" t="str">
            <v>БАРЫШНИКОВЫ АС, ЛН</v>
          </cell>
          <cell r="K53" t="str">
            <v>СДЮСШОР ЛА</v>
          </cell>
        </row>
        <row r="54">
          <cell r="A54">
            <v>2051</v>
          </cell>
          <cell r="C54" t="str">
            <v>ИГНАТЬЕВА АРИНА</v>
          </cell>
          <cell r="D54" t="str">
            <v>1998</v>
          </cell>
          <cell r="E54" t="str">
            <v>КАЗАНЬ</v>
          </cell>
          <cell r="J54" t="str">
            <v>ПЕТРОВ АВ, СОКРАТОВ ЕВ</v>
          </cell>
          <cell r="K54" t="str">
            <v>ДЮСШ ОЛИМП</v>
          </cell>
        </row>
        <row r="55">
          <cell r="A55">
            <v>2082</v>
          </cell>
          <cell r="C55" t="str">
            <v>ИЛЬИНА ЛЮДМИЛА</v>
          </cell>
          <cell r="D55" t="str">
            <v>1998</v>
          </cell>
          <cell r="E55" t="str">
            <v>КАЗАНЬ</v>
          </cell>
          <cell r="H55" t="str">
            <v>1</v>
          </cell>
          <cell r="J55" t="str">
            <v>ПАВЛОВ ВЛ</v>
          </cell>
          <cell r="K55" t="str">
            <v>СТРЕЛА</v>
          </cell>
        </row>
        <row r="56">
          <cell r="A56">
            <v>3521</v>
          </cell>
          <cell r="C56" t="str">
            <v>ИЛЬМУСЕВА АНАСТАСИЯ</v>
          </cell>
          <cell r="D56" t="str">
            <v>2002</v>
          </cell>
          <cell r="E56" t="str">
            <v>ТЕТЮШИ</v>
          </cell>
          <cell r="H56" t="str">
            <v>2</v>
          </cell>
          <cell r="J56" t="str">
            <v>ГАБДРАХМАНОВ РР</v>
          </cell>
          <cell r="K56" t="str">
            <v>ДЮСШ</v>
          </cell>
        </row>
        <row r="57">
          <cell r="A57">
            <v>3587</v>
          </cell>
          <cell r="C57" t="str">
            <v>КАРИМОВА КАМИЛЛА</v>
          </cell>
          <cell r="D57" t="str">
            <v>2002</v>
          </cell>
          <cell r="E57" t="str">
            <v>КАЗАНЬ</v>
          </cell>
          <cell r="H57" t="str">
            <v>2</v>
          </cell>
          <cell r="J57" t="str">
            <v>ФАЙЗУЛЛИНА ГП</v>
          </cell>
          <cell r="K57" t="str">
            <v>СДЮСШОР ЛА</v>
          </cell>
        </row>
        <row r="58">
          <cell r="A58">
            <v>2043</v>
          </cell>
          <cell r="C58" t="str">
            <v>КИРИЛУШКИНА ЕКАТЕРИНА</v>
          </cell>
          <cell r="D58" t="str">
            <v>2003</v>
          </cell>
          <cell r="E58" t="str">
            <v>КАЗАНЬ</v>
          </cell>
          <cell r="J58" t="str">
            <v>ПЕТРОВ АВ, СОКРАТОВ ЕВ</v>
          </cell>
          <cell r="K58" t="str">
            <v>ДЮСШ ОЛИМП</v>
          </cell>
        </row>
        <row r="59">
          <cell r="A59">
            <v>3648</v>
          </cell>
          <cell r="C59" t="str">
            <v>КОЖАХМЕТОВА АЙСЫЛУ</v>
          </cell>
          <cell r="D59" t="str">
            <v>1994-ВК</v>
          </cell>
          <cell r="E59" t="str">
            <v>КАЗАНЬ</v>
          </cell>
          <cell r="H59" t="str">
            <v>КМС</v>
          </cell>
          <cell r="J59" t="str">
            <v>ЗАХАРЧУК ДГ, БАЛАЕВА ОС</v>
          </cell>
          <cell r="K59" t="str">
            <v>ДЮСШ ОЛИМП</v>
          </cell>
        </row>
        <row r="60">
          <cell r="A60">
            <v>3501</v>
          </cell>
          <cell r="C60" t="str">
            <v>КОЛУПАЕВА МАРИНА</v>
          </cell>
          <cell r="D60" t="str">
            <v>1998</v>
          </cell>
          <cell r="E60" t="str">
            <v>КАЗАНЬ</v>
          </cell>
          <cell r="H60" t="str">
            <v>КМС</v>
          </cell>
          <cell r="J60" t="str">
            <v>ЗАХАРЧУК ДГ, БОРОДОВИЦЫН  СН</v>
          </cell>
          <cell r="K60" t="str">
            <v>СДЮСШОР ЛА</v>
          </cell>
        </row>
        <row r="61">
          <cell r="A61">
            <v>2083</v>
          </cell>
          <cell r="C61" t="str">
            <v>КОРНИЛОВА АНАСТАСИЯ</v>
          </cell>
          <cell r="D61" t="str">
            <v>1999</v>
          </cell>
          <cell r="E61" t="str">
            <v>КАЗАНЬ</v>
          </cell>
          <cell r="H61" t="str">
            <v>1</v>
          </cell>
          <cell r="J61" t="str">
            <v>ПАВЛОВ ВЛ</v>
          </cell>
          <cell r="K61" t="str">
            <v>СТРЕЛА</v>
          </cell>
        </row>
        <row r="62">
          <cell r="A62">
            <v>3588</v>
          </cell>
          <cell r="C62" t="str">
            <v>КРОТОВСКАЯ АНАСТАСИЯ</v>
          </cell>
          <cell r="D62" t="str">
            <v>2002</v>
          </cell>
          <cell r="E62" t="str">
            <v>КАЗАНЬ</v>
          </cell>
          <cell r="H62" t="str">
            <v>2</v>
          </cell>
          <cell r="J62" t="str">
            <v>ФАЙЗУЛЛИНА ГП</v>
          </cell>
          <cell r="K62" t="str">
            <v>СДЮСШОР ЛА</v>
          </cell>
        </row>
        <row r="63">
          <cell r="A63">
            <v>2056</v>
          </cell>
          <cell r="C63" t="str">
            <v>КРЫЛОВА АНГЕЛИНА</v>
          </cell>
          <cell r="D63" t="str">
            <v>2002</v>
          </cell>
          <cell r="E63" t="str">
            <v>КАЗАНЬ</v>
          </cell>
          <cell r="J63" t="str">
            <v>ПЕТРОВ АВ, СОКРАТОВ ЕВ, ЛАПИЦКИЙ ЮИ</v>
          </cell>
          <cell r="K63" t="str">
            <v>ДЮСШ ОЛИМП</v>
          </cell>
        </row>
        <row r="64">
          <cell r="A64">
            <v>3706</v>
          </cell>
          <cell r="C64" t="str">
            <v>КУЗНЕЦОВА ЮЛИЯ</v>
          </cell>
          <cell r="D64" t="str">
            <v>1999</v>
          </cell>
          <cell r="E64" t="str">
            <v>КАЗАНЬ</v>
          </cell>
          <cell r="H64" t="str">
            <v>2</v>
          </cell>
          <cell r="J64" t="str">
            <v>ФАТЫХОВА ЕВ</v>
          </cell>
          <cell r="K64" t="str">
            <v>СДЮСШОР ЛА</v>
          </cell>
        </row>
        <row r="65">
          <cell r="A65">
            <v>2004</v>
          </cell>
          <cell r="C65" t="str">
            <v>КУЧИЕРСКАЯ АЛЕКСАНДРА</v>
          </cell>
          <cell r="D65" t="str">
            <v>1995</v>
          </cell>
          <cell r="E65" t="str">
            <v>КАЗАНЬ</v>
          </cell>
          <cell r="H65" t="str">
            <v>КМС</v>
          </cell>
          <cell r="J65" t="str">
            <v>МУХАМЕДОВ ГА</v>
          </cell>
          <cell r="K65" t="str">
            <v>КФУ</v>
          </cell>
        </row>
        <row r="66">
          <cell r="A66">
            <v>3532</v>
          </cell>
          <cell r="C66" t="str">
            <v>ЛАЗАРЕВА МАРТА</v>
          </cell>
          <cell r="D66" t="str">
            <v>2001</v>
          </cell>
          <cell r="E66" t="str">
            <v>КАЗАНЬ</v>
          </cell>
          <cell r="H66" t="str">
            <v>2</v>
          </cell>
          <cell r="J66" t="str">
            <v>ВОСТРИКОВА ИА</v>
          </cell>
          <cell r="K66" t="str">
            <v>СДЮСШОР ЛА</v>
          </cell>
        </row>
        <row r="67">
          <cell r="A67">
            <v>2054</v>
          </cell>
          <cell r="C67" t="str">
            <v>ЛЕОНТЬЕВА МАРИЯ</v>
          </cell>
          <cell r="D67" t="str">
            <v>1998</v>
          </cell>
          <cell r="E67" t="str">
            <v>КАЗАНЬ</v>
          </cell>
          <cell r="J67" t="str">
            <v>ПЕТРОВ АВ, СОКРАТОВ ЕВ</v>
          </cell>
          <cell r="K67" t="str">
            <v>ДЮСШ ОЛИМП</v>
          </cell>
        </row>
        <row r="68">
          <cell r="A68">
            <v>3636</v>
          </cell>
          <cell r="C68" t="str">
            <v>МАКУШЕВА ОЛЬГА</v>
          </cell>
          <cell r="D68" t="str">
            <v>1996</v>
          </cell>
          <cell r="E68" t="str">
            <v>ЕЛАБУГА</v>
          </cell>
          <cell r="H68" t="str">
            <v>2</v>
          </cell>
          <cell r="J68" t="str">
            <v>ШАМАНАЕВ БН</v>
          </cell>
          <cell r="K68" t="str">
            <v>ЕИ(КФУ)</v>
          </cell>
        </row>
        <row r="69">
          <cell r="A69">
            <v>2040</v>
          </cell>
          <cell r="C69" t="str">
            <v>МИНГАЛИЕВА КАМИЛЛА</v>
          </cell>
          <cell r="D69" t="str">
            <v>2001</v>
          </cell>
          <cell r="E69" t="str">
            <v>КАЗАНЬ</v>
          </cell>
          <cell r="J69" t="str">
            <v>ЛАПИЦКИЙ ЮИ, ШАШНИКОВ СЕ</v>
          </cell>
          <cell r="K69" t="str">
            <v>ДЮСШ ОЛИМП</v>
          </cell>
        </row>
        <row r="70">
          <cell r="A70">
            <v>2100</v>
          </cell>
          <cell r="C70" t="str">
            <v>МИРОШНИЧЕНКО СОФИЯ</v>
          </cell>
          <cell r="D70" t="str">
            <v>1995</v>
          </cell>
          <cell r="E70" t="str">
            <v>КАЗАНЬ</v>
          </cell>
          <cell r="H70" t="str">
            <v>КМС</v>
          </cell>
          <cell r="J70" t="str">
            <v>СВЕРИГИН РР, КУТДУСОВ РХ</v>
          </cell>
          <cell r="K70" t="str">
            <v>СДЮСШОР ТАСМА</v>
          </cell>
        </row>
        <row r="71">
          <cell r="A71">
            <v>3684</v>
          </cell>
          <cell r="C71" t="str">
            <v>МИФТАХОВА АЙГУЛЬ</v>
          </cell>
          <cell r="D71" t="str">
            <v>1997</v>
          </cell>
          <cell r="E71" t="str">
            <v>КАЗАНЬ</v>
          </cell>
          <cell r="H71" t="str">
            <v>3</v>
          </cell>
          <cell r="J71" t="str">
            <v>ПОПОВ НИ</v>
          </cell>
          <cell r="K71" t="str">
            <v>СДЮСШОР ТАСМА</v>
          </cell>
        </row>
        <row r="72">
          <cell r="A72">
            <v>3640</v>
          </cell>
          <cell r="C72" t="str">
            <v>МИХАЙЛОВА МАРИЯ</v>
          </cell>
          <cell r="D72" t="str">
            <v>1987-ВК</v>
          </cell>
          <cell r="E72" t="str">
            <v>КАЗАНЬ</v>
          </cell>
          <cell r="H72" t="str">
            <v>2</v>
          </cell>
          <cell r="J72" t="str">
            <v>ХИСАМОВ ИН, ОПОЛЕВА СЮ</v>
          </cell>
          <cell r="K72" t="str">
            <v>ДЮСШ ПРИВОЛЖАНИН</v>
          </cell>
        </row>
        <row r="73">
          <cell r="A73">
            <v>3520</v>
          </cell>
          <cell r="C73" t="str">
            <v>МИХАЙЛОВА ЯНА</v>
          </cell>
          <cell r="D73" t="str">
            <v>1999</v>
          </cell>
          <cell r="E73" t="str">
            <v>ТЕТЮШИ</v>
          </cell>
          <cell r="H73" t="str">
            <v>КМС</v>
          </cell>
          <cell r="J73" t="str">
            <v>ГАБДРАХМАНОВ РР</v>
          </cell>
          <cell r="K73" t="str">
            <v>ДЮСШ</v>
          </cell>
        </row>
        <row r="74">
          <cell r="A74">
            <v>2041</v>
          </cell>
          <cell r="C74" t="str">
            <v>МОРОЗОВА СВЕТЛАНА</v>
          </cell>
          <cell r="D74" t="str">
            <v>2000</v>
          </cell>
          <cell r="E74" t="str">
            <v>КАЗАНЬ</v>
          </cell>
          <cell r="J74" t="str">
            <v>ПЕТРОВ АВ, СОКРАТОВ ЕВ, ЛАПИЦКИЙ ЮИ</v>
          </cell>
          <cell r="K74" t="str">
            <v>ДЮСШ ОЛИМП</v>
          </cell>
        </row>
        <row r="75">
          <cell r="A75">
            <v>2041</v>
          </cell>
          <cell r="C75" t="str">
            <v>МОРОЗОВА СВЕТЛАНА</v>
          </cell>
          <cell r="D75" t="str">
            <v>2000</v>
          </cell>
          <cell r="E75" t="str">
            <v>КАЗАНЬ</v>
          </cell>
          <cell r="J75" t="str">
            <v>ПЕТРОВ АВ, СОКРАТОВ ЕВ, ЛАПИЦКИЙ ЮИ</v>
          </cell>
          <cell r="K75" t="str">
            <v>ДЮСШ ОЛИМП</v>
          </cell>
        </row>
        <row r="76">
          <cell r="A76">
            <v>3694</v>
          </cell>
          <cell r="C76" t="str">
            <v>МУСТАЕВА НАДЕЖДА</v>
          </cell>
          <cell r="D76" t="str">
            <v>2001</v>
          </cell>
          <cell r="E76" t="str">
            <v>ЗАИНСК</v>
          </cell>
          <cell r="H76" t="str">
            <v>2</v>
          </cell>
          <cell r="J76" t="str">
            <v>ДЫЛЕВСКАЯ ИВ</v>
          </cell>
        </row>
        <row r="77">
          <cell r="A77">
            <v>3623</v>
          </cell>
          <cell r="C77" t="str">
            <v>МУХАЕВА ЕЛЕНА</v>
          </cell>
          <cell r="D77" t="str">
            <v>1998</v>
          </cell>
          <cell r="E77" t="str">
            <v>КАЗАНЬ</v>
          </cell>
          <cell r="H77" t="str">
            <v>КМС</v>
          </cell>
          <cell r="J77" t="str">
            <v>ЯШИНЫ АН, ЖЛ</v>
          </cell>
          <cell r="K77" t="str">
            <v>СДЮСШОР ЛА</v>
          </cell>
        </row>
        <row r="78">
          <cell r="A78">
            <v>2048</v>
          </cell>
          <cell r="C78" t="str">
            <v>МУХАМАДУЛЛИНА ЭЛИНА</v>
          </cell>
          <cell r="D78" t="str">
            <v>2000</v>
          </cell>
          <cell r="E78" t="str">
            <v>КАЗАНЬ</v>
          </cell>
          <cell r="J78" t="str">
            <v>ПЕТРОВ АВ</v>
          </cell>
          <cell r="K78" t="str">
            <v>ДЮСШ ОЛИМП</v>
          </cell>
        </row>
        <row r="79">
          <cell r="A79">
            <v>2044</v>
          </cell>
          <cell r="C79" t="str">
            <v>МУХАМЕТШИНА КАМИЛЛА</v>
          </cell>
          <cell r="D79" t="str">
            <v>2002</v>
          </cell>
          <cell r="E79" t="str">
            <v>КАЗАНЬ</v>
          </cell>
          <cell r="J79" t="str">
            <v>ПЕТРОВ АВ, СОКРАТОВ ЕВ</v>
          </cell>
          <cell r="K79" t="str">
            <v>ДЮСШ ОЛИМП</v>
          </cell>
        </row>
        <row r="80">
          <cell r="A80">
            <v>2050</v>
          </cell>
          <cell r="C80" t="str">
            <v>НОСОВА АНАСТАСИЯ</v>
          </cell>
          <cell r="D80" t="str">
            <v>1998</v>
          </cell>
          <cell r="E80" t="str">
            <v>КАЗАНЬ</v>
          </cell>
          <cell r="H80" t="str">
            <v>2</v>
          </cell>
          <cell r="J80" t="str">
            <v>ПЕТРОВ АВ, СОКРАТОВ ЕВ</v>
          </cell>
          <cell r="K80" t="str">
            <v>ДЮСШ ОЛИМП</v>
          </cell>
        </row>
        <row r="81">
          <cell r="A81">
            <v>3645</v>
          </cell>
          <cell r="C81" t="str">
            <v>НУРГАЛИЕВА ДИАНА</v>
          </cell>
          <cell r="D81" t="str">
            <v>2000</v>
          </cell>
          <cell r="E81" t="str">
            <v>Н.ЧЕЛНЫ</v>
          </cell>
          <cell r="H81" t="str">
            <v>1</v>
          </cell>
          <cell r="J81" t="str">
            <v>НИКОЛАЕВ АГ</v>
          </cell>
          <cell r="K81" t="str">
            <v>СДЮСШОР 12</v>
          </cell>
        </row>
        <row r="82">
          <cell r="A82">
            <v>3528</v>
          </cell>
          <cell r="C82" t="str">
            <v>НУРИЕВА РАЛИНА</v>
          </cell>
          <cell r="D82" t="str">
            <v>2002</v>
          </cell>
          <cell r="E82" t="str">
            <v>КАЗАНЬ</v>
          </cell>
          <cell r="H82" t="str">
            <v>1</v>
          </cell>
          <cell r="J82" t="str">
            <v>АРБЕЕВ ОА, КОРНЕВА АВ</v>
          </cell>
          <cell r="K82" t="str">
            <v>УОР</v>
          </cell>
        </row>
        <row r="83">
          <cell r="A83">
            <v>3517</v>
          </cell>
          <cell r="C83" t="str">
            <v>НУРЛЫГАЯНОВА ГУЛЬНАЗ</v>
          </cell>
          <cell r="D83" t="str">
            <v>1998</v>
          </cell>
          <cell r="E83" t="str">
            <v>КАЗАНЬ</v>
          </cell>
          <cell r="H83" t="str">
            <v>2</v>
          </cell>
          <cell r="J83" t="str">
            <v>СЕМЕНОВ СА</v>
          </cell>
          <cell r="K83" t="str">
            <v>КЮИ МВД России</v>
          </cell>
        </row>
        <row r="84">
          <cell r="A84">
            <v>3650</v>
          </cell>
          <cell r="C84" t="str">
            <v>ОНОПРИЕНКО КСЕНИЯ</v>
          </cell>
          <cell r="D84" t="str">
            <v>2002</v>
          </cell>
          <cell r="E84" t="str">
            <v>КАЗАНЬ</v>
          </cell>
          <cell r="H84" t="str">
            <v>1</v>
          </cell>
          <cell r="J84" t="str">
            <v>ЗАХАРЧУК ДГ, СОКРАТОВ ЕВ, БАЛАЕВА ОС</v>
          </cell>
          <cell r="K84" t="str">
            <v>ДЮСШ ОЛИМП</v>
          </cell>
        </row>
        <row r="85">
          <cell r="A85">
            <v>3602</v>
          </cell>
          <cell r="C85" t="str">
            <v>ОРЛОВА ДАРЬЯ</v>
          </cell>
          <cell r="D85" t="str">
            <v>1999</v>
          </cell>
          <cell r="E85" t="str">
            <v>НИЖНЕКАМСК</v>
          </cell>
          <cell r="H85" t="str">
            <v>КМС</v>
          </cell>
          <cell r="J85" t="str">
            <v>САЙФИЕВЫ ЕЮ, НН</v>
          </cell>
          <cell r="K85" t="str">
            <v>ШИННИК</v>
          </cell>
        </row>
        <row r="86">
          <cell r="A86">
            <v>2005</v>
          </cell>
          <cell r="C86" t="str">
            <v>ОСИПОВА ЮЛИЯ</v>
          </cell>
          <cell r="D86" t="str">
            <v>1997</v>
          </cell>
          <cell r="E86" t="str">
            <v>КАЗАНЬ</v>
          </cell>
          <cell r="H86" t="str">
            <v>1</v>
          </cell>
          <cell r="J86" t="str">
            <v>МИНЕБАЕВ НК</v>
          </cell>
          <cell r="K86" t="str">
            <v>КФУ</v>
          </cell>
        </row>
        <row r="87">
          <cell r="A87">
            <v>3652</v>
          </cell>
          <cell r="C87" t="str">
            <v>ПАВЛОВА ЯНА</v>
          </cell>
          <cell r="D87" t="str">
            <v>2003</v>
          </cell>
          <cell r="E87" t="str">
            <v>КАЗАНЬ</v>
          </cell>
          <cell r="H87" t="str">
            <v>2</v>
          </cell>
          <cell r="J87" t="str">
            <v>ЗАХАРЧУК ДГ, БАЛАЕВА ОС</v>
          </cell>
          <cell r="K87" t="str">
            <v>СДЮСШОР ЛА</v>
          </cell>
        </row>
        <row r="88">
          <cell r="A88">
            <v>3688</v>
          </cell>
          <cell r="C88" t="str">
            <v>ПИЛЮГИНА ЛАРИСА</v>
          </cell>
          <cell r="D88" t="str">
            <v>2002</v>
          </cell>
          <cell r="E88" t="str">
            <v>КАЗАНЬ</v>
          </cell>
          <cell r="H88" t="str">
            <v>3</v>
          </cell>
          <cell r="J88" t="str">
            <v>САФИУЛЛИНА ГГ</v>
          </cell>
          <cell r="K88" t="str">
            <v>КДЮСШ АВИАТОР</v>
          </cell>
        </row>
        <row r="89">
          <cell r="A89">
            <v>3543</v>
          </cell>
          <cell r="C89" t="str">
            <v>ПИНЧУКОВА ЕКАТЕРИНА</v>
          </cell>
          <cell r="D89" t="str">
            <v>2000</v>
          </cell>
          <cell r="E89" t="str">
            <v>КАЗАНЬ</v>
          </cell>
          <cell r="H89" t="str">
            <v>2</v>
          </cell>
          <cell r="J89" t="str">
            <v>ВОСТРИКОВА ИА</v>
          </cell>
          <cell r="K89" t="str">
            <v>СДЮСШОР ЛА</v>
          </cell>
        </row>
        <row r="90">
          <cell r="A90">
            <v>2031</v>
          </cell>
          <cell r="C90" t="str">
            <v>ПЛАКСИНА ВАЛЕРИЯ</v>
          </cell>
          <cell r="D90" t="str">
            <v>2002</v>
          </cell>
          <cell r="E90" t="str">
            <v>ЛЕНИНОГОРСК</v>
          </cell>
          <cell r="H90" t="str">
            <v>1</v>
          </cell>
          <cell r="J90" t="str">
            <v>ЗАДОРОЖНАЯ МП, ИЛЬИН ВГ</v>
          </cell>
          <cell r="K90" t="str">
            <v>ДЮСШ</v>
          </cell>
        </row>
        <row r="91">
          <cell r="A91">
            <v>3522</v>
          </cell>
          <cell r="C91" t="str">
            <v>ПУГАЧЕВА АНАСТАСИЯ</v>
          </cell>
          <cell r="D91" t="str">
            <v>1996</v>
          </cell>
          <cell r="E91" t="str">
            <v>ТЕТЮШИ</v>
          </cell>
          <cell r="H91" t="str">
            <v>2</v>
          </cell>
          <cell r="J91" t="str">
            <v>ГАБДРАХМАНОВ РР</v>
          </cell>
          <cell r="K91" t="str">
            <v>ДЮСШ</v>
          </cell>
        </row>
        <row r="92">
          <cell r="A92">
            <v>3670</v>
          </cell>
          <cell r="C92" t="str">
            <v>ПУЗИК ИННА</v>
          </cell>
          <cell r="D92" t="str">
            <v>1997</v>
          </cell>
          <cell r="E92" t="str">
            <v>КАЗАНЬ</v>
          </cell>
          <cell r="H92" t="str">
            <v>КМС</v>
          </cell>
          <cell r="J92" t="str">
            <v>ПУЗИК ОВ, МОСТЯКОВ ДВ</v>
          </cell>
          <cell r="K92" t="str">
            <v>ДЮСШ ОЛИМП</v>
          </cell>
        </row>
        <row r="93">
          <cell r="A93">
            <v>3619</v>
          </cell>
          <cell r="C93" t="str">
            <v>РАДЖАПБАЕВА АНАСТАСИЯ</v>
          </cell>
          <cell r="D93" t="str">
            <v>1999</v>
          </cell>
          <cell r="E93" t="str">
            <v>КАЗАНЬ</v>
          </cell>
          <cell r="H93" t="str">
            <v>2</v>
          </cell>
          <cell r="J93" t="str">
            <v>ЯШИНЫ АН, ЖЛ</v>
          </cell>
          <cell r="K93" t="str">
            <v>СДЮСШОР ЛА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view="pageBreakPreview" topLeftCell="A31" zoomScaleNormal="100" zoomScaleSheetLayoutView="100" workbookViewId="0">
      <selection activeCell="T42" sqref="T42"/>
    </sheetView>
  </sheetViews>
  <sheetFormatPr defaultColWidth="8.28515625" defaultRowHeight="12.75" outlineLevelCol="1"/>
  <cols>
    <col min="1" max="1" width="5.5703125" style="38" customWidth="1"/>
    <col min="2" max="2" width="25.7109375" style="1" bestFit="1" customWidth="1"/>
    <col min="3" max="3" width="9.28515625" style="3" bestFit="1" customWidth="1"/>
    <col min="4" max="4" width="25" style="1" customWidth="1"/>
    <col min="5" max="14" width="5.7109375" style="1" customWidth="1"/>
    <col min="15" max="15" width="3.5703125" style="1" customWidth="1"/>
    <col min="16" max="16" width="3.7109375" style="1" customWidth="1"/>
    <col min="17" max="17" width="8.42578125" style="1" customWidth="1"/>
    <col min="18" max="18" width="6.5703125" style="1" customWidth="1"/>
    <col min="19" max="19" width="8.28515625" style="1" customWidth="1" outlineLevel="1"/>
    <col min="20" max="16384" width="8.28515625" style="1"/>
  </cols>
  <sheetData>
    <row r="1" spans="1:19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</row>
    <row r="2" spans="1:19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</row>
    <row r="3" spans="1:19">
      <c r="A3" s="158" t="s">
        <v>255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20.25">
      <c r="A5" s="160" t="s">
        <v>1</v>
      </c>
      <c r="B5" s="160"/>
      <c r="E5" s="42"/>
      <c r="F5" s="161"/>
      <c r="G5" s="161"/>
      <c r="H5" s="161"/>
      <c r="I5" s="4"/>
      <c r="J5" s="4"/>
      <c r="K5" s="4"/>
      <c r="L5" s="4"/>
      <c r="M5" s="4"/>
      <c r="N5" s="4"/>
      <c r="O5" s="4"/>
      <c r="P5" s="4"/>
      <c r="Q5" s="4"/>
      <c r="R5" s="5"/>
    </row>
    <row r="6" spans="1:19">
      <c r="A6" s="154"/>
      <c r="B6" s="154"/>
      <c r="R6" s="65" t="s">
        <v>209</v>
      </c>
    </row>
    <row r="7" spans="1:19">
      <c r="A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9" t="str">
        <f>d_5</f>
        <v>г. Казань, Футбольно-легкоатлетический манеж</v>
      </c>
      <c r="S7" s="1" t="s">
        <v>2</v>
      </c>
    </row>
    <row r="8" spans="1:19">
      <c r="A8" s="152" t="s">
        <v>3</v>
      </c>
      <c r="B8" s="153" t="s">
        <v>4</v>
      </c>
      <c r="C8" s="153" t="s">
        <v>5</v>
      </c>
      <c r="D8" s="155" t="s">
        <v>6</v>
      </c>
      <c r="E8" s="156"/>
      <c r="F8" s="156"/>
      <c r="G8" s="156"/>
      <c r="H8" s="156"/>
      <c r="I8" s="156"/>
      <c r="J8" s="156"/>
      <c r="K8" s="156"/>
      <c r="L8" s="156"/>
      <c r="M8" s="156"/>
      <c r="N8" s="157"/>
      <c r="O8" s="151" t="s">
        <v>7</v>
      </c>
      <c r="P8" s="151" t="s">
        <v>8</v>
      </c>
      <c r="Q8" s="152" t="s">
        <v>9</v>
      </c>
      <c r="R8" s="153" t="s">
        <v>10</v>
      </c>
    </row>
    <row r="9" spans="1:19" ht="15.75">
      <c r="A9" s="152"/>
      <c r="B9" s="153"/>
      <c r="C9" s="153"/>
      <c r="D9" s="155"/>
      <c r="E9" s="11">
        <v>100</v>
      </c>
      <c r="F9" s="10">
        <v>105</v>
      </c>
      <c r="G9" s="11">
        <v>110</v>
      </c>
      <c r="H9" s="10">
        <v>115</v>
      </c>
      <c r="I9" s="11">
        <v>120</v>
      </c>
      <c r="J9" s="10">
        <v>125</v>
      </c>
      <c r="K9" s="11">
        <v>130</v>
      </c>
      <c r="L9" s="10">
        <v>135</v>
      </c>
      <c r="M9" s="11">
        <v>140</v>
      </c>
      <c r="N9" s="11">
        <v>145</v>
      </c>
      <c r="O9" s="151"/>
      <c r="P9" s="151"/>
      <c r="Q9" s="152"/>
      <c r="R9" s="153"/>
      <c r="S9" s="12"/>
    </row>
    <row r="10" spans="1:19" ht="15">
      <c r="A10" s="13"/>
      <c r="B10" s="148" t="s">
        <v>11</v>
      </c>
      <c r="C10" s="150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9" ht="15.75">
      <c r="A11" s="16">
        <v>1</v>
      </c>
      <c r="B11" s="17" t="s">
        <v>12</v>
      </c>
      <c r="C11" s="18">
        <v>2005</v>
      </c>
      <c r="D11" s="17"/>
      <c r="E11" s="19"/>
      <c r="F11" s="19"/>
      <c r="G11" s="19"/>
      <c r="H11" s="19" t="s">
        <v>14</v>
      </c>
      <c r="I11" s="19" t="s">
        <v>14</v>
      </c>
      <c r="J11" s="19" t="s">
        <v>14</v>
      </c>
      <c r="K11" s="19" t="s">
        <v>14</v>
      </c>
      <c r="L11" s="19" t="s">
        <v>14</v>
      </c>
      <c r="M11" s="19" t="s">
        <v>15</v>
      </c>
      <c r="N11" s="19" t="s">
        <v>16</v>
      </c>
      <c r="O11" s="19">
        <v>2</v>
      </c>
      <c r="P11" s="19">
        <v>1</v>
      </c>
      <c r="Q11" s="20">
        <v>140</v>
      </c>
      <c r="R11" s="19" t="s">
        <v>47</v>
      </c>
      <c r="S11" s="41"/>
    </row>
    <row r="12" spans="1:19" ht="15.75">
      <c r="A12" s="16">
        <v>2</v>
      </c>
      <c r="B12" s="17" t="s">
        <v>18</v>
      </c>
      <c r="C12" s="18">
        <v>2005</v>
      </c>
      <c r="D12" s="17"/>
      <c r="E12" s="19"/>
      <c r="F12" s="19"/>
      <c r="G12" s="19"/>
      <c r="H12" s="19"/>
      <c r="I12" s="19"/>
      <c r="J12" s="19" t="s">
        <v>14</v>
      </c>
      <c r="K12" s="19" t="s">
        <v>14</v>
      </c>
      <c r="L12" s="19" t="s">
        <v>15</v>
      </c>
      <c r="M12" s="19" t="s">
        <v>16</v>
      </c>
      <c r="N12" s="19"/>
      <c r="O12" s="19">
        <v>2</v>
      </c>
      <c r="P12" s="19">
        <v>1</v>
      </c>
      <c r="Q12" s="20">
        <v>135</v>
      </c>
      <c r="R12" s="19" t="s">
        <v>17</v>
      </c>
      <c r="S12" s="41"/>
    </row>
    <row r="13" spans="1:19" ht="15.75">
      <c r="A13" s="16">
        <v>2</v>
      </c>
      <c r="B13" s="17" t="s">
        <v>29</v>
      </c>
      <c r="C13" s="18">
        <v>2006</v>
      </c>
      <c r="D13" s="17"/>
      <c r="E13" s="19"/>
      <c r="F13" s="19"/>
      <c r="G13" s="19"/>
      <c r="H13" s="19"/>
      <c r="I13" s="19" t="s">
        <v>14</v>
      </c>
      <c r="J13" s="19" t="s">
        <v>14</v>
      </c>
      <c r="K13" s="19" t="s">
        <v>14</v>
      </c>
      <c r="L13" s="19" t="s">
        <v>15</v>
      </c>
      <c r="M13" s="19" t="s">
        <v>16</v>
      </c>
      <c r="N13" s="19"/>
      <c r="O13" s="19">
        <v>2</v>
      </c>
      <c r="P13" s="19">
        <v>1</v>
      </c>
      <c r="Q13" s="20">
        <v>135</v>
      </c>
      <c r="R13" s="19" t="s">
        <v>17</v>
      </c>
      <c r="S13" s="41"/>
    </row>
    <row r="14" spans="1:19" ht="15.75">
      <c r="A14" s="16">
        <v>4</v>
      </c>
      <c r="B14" s="17" t="s">
        <v>34</v>
      </c>
      <c r="C14" s="18">
        <v>2005</v>
      </c>
      <c r="D14" s="17"/>
      <c r="E14" s="19"/>
      <c r="F14" s="19"/>
      <c r="G14" s="19"/>
      <c r="H14" s="19" t="s">
        <v>14</v>
      </c>
      <c r="I14" s="19" t="s">
        <v>14</v>
      </c>
      <c r="J14" s="19" t="s">
        <v>14</v>
      </c>
      <c r="K14" s="19" t="s">
        <v>15</v>
      </c>
      <c r="L14" s="19" t="s">
        <v>15</v>
      </c>
      <c r="M14" s="19" t="s">
        <v>16</v>
      </c>
      <c r="N14" s="19"/>
      <c r="O14" s="19">
        <v>2</v>
      </c>
      <c r="P14" s="19">
        <v>2</v>
      </c>
      <c r="Q14" s="20">
        <v>135</v>
      </c>
      <c r="R14" s="19" t="s">
        <v>17</v>
      </c>
      <c r="S14" s="41"/>
    </row>
    <row r="15" spans="1:19" ht="15.75">
      <c r="A15" s="16">
        <v>5</v>
      </c>
      <c r="B15" s="17" t="s">
        <v>25</v>
      </c>
      <c r="C15" s="18">
        <v>2006</v>
      </c>
      <c r="D15" s="17"/>
      <c r="E15" s="19"/>
      <c r="F15" s="19"/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15</v>
      </c>
      <c r="L15" s="19" t="s">
        <v>16</v>
      </c>
      <c r="M15" s="19"/>
      <c r="N15" s="19"/>
      <c r="O15" s="19">
        <v>2</v>
      </c>
      <c r="P15" s="19">
        <v>1</v>
      </c>
      <c r="Q15" s="20">
        <v>130</v>
      </c>
      <c r="R15" s="19" t="s">
        <v>17</v>
      </c>
      <c r="S15" s="41"/>
    </row>
    <row r="16" spans="1:19" ht="15.75">
      <c r="A16" s="16">
        <v>6</v>
      </c>
      <c r="B16" s="17" t="s">
        <v>20</v>
      </c>
      <c r="C16" s="18">
        <v>2006</v>
      </c>
      <c r="D16" s="17"/>
      <c r="E16" s="19"/>
      <c r="F16" s="19"/>
      <c r="G16" s="19" t="s">
        <v>14</v>
      </c>
      <c r="H16" s="19" t="s">
        <v>22</v>
      </c>
      <c r="I16" s="19" t="s">
        <v>14</v>
      </c>
      <c r="J16" s="19" t="s">
        <v>14</v>
      </c>
      <c r="K16" s="19" t="s">
        <v>22</v>
      </c>
      <c r="L16" s="19" t="s">
        <v>16</v>
      </c>
      <c r="M16" s="19"/>
      <c r="N16" s="19"/>
      <c r="O16" s="19">
        <v>3</v>
      </c>
      <c r="P16" s="19">
        <v>4</v>
      </c>
      <c r="Q16" s="20">
        <v>130</v>
      </c>
      <c r="R16" s="19" t="s">
        <v>17</v>
      </c>
      <c r="S16" s="41"/>
    </row>
    <row r="17" spans="1:19" ht="15.75">
      <c r="A17" s="16">
        <v>7</v>
      </c>
      <c r="B17" s="17" t="s">
        <v>26</v>
      </c>
      <c r="C17" s="18">
        <v>2006</v>
      </c>
      <c r="D17" s="17"/>
      <c r="E17" s="19"/>
      <c r="F17" s="19"/>
      <c r="G17" s="19"/>
      <c r="H17" s="19" t="s">
        <v>14</v>
      </c>
      <c r="I17" s="19" t="s">
        <v>14</v>
      </c>
      <c r="J17" s="19" t="s">
        <v>14</v>
      </c>
      <c r="K17" s="19" t="s">
        <v>16</v>
      </c>
      <c r="L17" s="19"/>
      <c r="M17" s="19"/>
      <c r="N17" s="19"/>
      <c r="O17" s="19">
        <v>1</v>
      </c>
      <c r="P17" s="19">
        <v>0</v>
      </c>
      <c r="Q17" s="20">
        <v>125</v>
      </c>
      <c r="R17" s="19"/>
      <c r="S17" s="41"/>
    </row>
    <row r="18" spans="1:19" ht="15.75">
      <c r="A18" s="16">
        <v>7</v>
      </c>
      <c r="B18" s="17" t="s">
        <v>90</v>
      </c>
      <c r="C18" s="18">
        <v>2005</v>
      </c>
      <c r="D18" s="17"/>
      <c r="E18" s="19"/>
      <c r="F18" s="19"/>
      <c r="G18" s="19" t="s">
        <v>14</v>
      </c>
      <c r="H18" s="19" t="s">
        <v>14</v>
      </c>
      <c r="I18" s="19" t="s">
        <v>14</v>
      </c>
      <c r="J18" s="19" t="s">
        <v>14</v>
      </c>
      <c r="K18" s="19" t="s">
        <v>16</v>
      </c>
      <c r="L18" s="19"/>
      <c r="M18" s="19"/>
      <c r="N18" s="19"/>
      <c r="O18" s="19">
        <v>1</v>
      </c>
      <c r="P18" s="19">
        <v>0</v>
      </c>
      <c r="Q18" s="20">
        <v>125</v>
      </c>
      <c r="R18" s="19"/>
      <c r="S18" s="41"/>
    </row>
    <row r="19" spans="1:19" ht="15.75">
      <c r="A19" s="16">
        <v>9</v>
      </c>
      <c r="B19" s="17" t="s">
        <v>23</v>
      </c>
      <c r="C19" s="18">
        <v>2005</v>
      </c>
      <c r="D19" s="17"/>
      <c r="E19" s="19"/>
      <c r="F19" s="19"/>
      <c r="G19" s="19" t="s">
        <v>14</v>
      </c>
      <c r="H19" s="19" t="s">
        <v>14</v>
      </c>
      <c r="I19" s="19" t="s">
        <v>15</v>
      </c>
      <c r="J19" s="19" t="s">
        <v>14</v>
      </c>
      <c r="K19" s="19" t="s">
        <v>16</v>
      </c>
      <c r="L19" s="19"/>
      <c r="M19" s="19"/>
      <c r="N19" s="19"/>
      <c r="O19" s="19">
        <v>1</v>
      </c>
      <c r="P19" s="19">
        <v>1</v>
      </c>
      <c r="Q19" s="20">
        <v>125</v>
      </c>
      <c r="R19" s="19"/>
      <c r="S19" s="41"/>
    </row>
    <row r="20" spans="1:19" ht="15.75">
      <c r="A20" s="16">
        <v>10</v>
      </c>
      <c r="B20" s="17" t="s">
        <v>27</v>
      </c>
      <c r="C20" s="18">
        <v>2006</v>
      </c>
      <c r="D20" s="17"/>
      <c r="E20" s="19"/>
      <c r="F20" s="19"/>
      <c r="G20" s="19" t="s">
        <v>14</v>
      </c>
      <c r="H20" s="19" t="s">
        <v>14</v>
      </c>
      <c r="I20" s="19" t="s">
        <v>14</v>
      </c>
      <c r="J20" s="19" t="s">
        <v>15</v>
      </c>
      <c r="K20" s="19" t="s">
        <v>16</v>
      </c>
      <c r="L20" s="19"/>
      <c r="M20" s="19"/>
      <c r="N20" s="19"/>
      <c r="O20" s="19">
        <v>2</v>
      </c>
      <c r="P20" s="19">
        <v>1</v>
      </c>
      <c r="Q20" s="20">
        <v>125</v>
      </c>
      <c r="R20" s="19"/>
      <c r="S20" s="41"/>
    </row>
    <row r="21" spans="1:19" ht="15.75">
      <c r="A21" s="16">
        <v>11</v>
      </c>
      <c r="B21" s="17" t="s">
        <v>38</v>
      </c>
      <c r="C21" s="18">
        <v>2005</v>
      </c>
      <c r="D21" s="17"/>
      <c r="E21" s="19"/>
      <c r="F21" s="19"/>
      <c r="G21" s="19" t="s">
        <v>14</v>
      </c>
      <c r="H21" s="19" t="s">
        <v>15</v>
      </c>
      <c r="I21" s="19" t="s">
        <v>15</v>
      </c>
      <c r="J21" s="19" t="s">
        <v>15</v>
      </c>
      <c r="K21" s="19" t="s">
        <v>16</v>
      </c>
      <c r="L21" s="19"/>
      <c r="M21" s="19"/>
      <c r="N21" s="19"/>
      <c r="O21" s="19">
        <v>2</v>
      </c>
      <c r="P21" s="19">
        <v>3</v>
      </c>
      <c r="Q21" s="20">
        <v>125</v>
      </c>
      <c r="R21" s="19"/>
      <c r="S21" s="41"/>
    </row>
    <row r="22" spans="1:19" ht="15.75">
      <c r="A22" s="16">
        <v>12</v>
      </c>
      <c r="B22" s="17" t="s">
        <v>89</v>
      </c>
      <c r="C22" s="18">
        <v>2006</v>
      </c>
      <c r="D22" s="17"/>
      <c r="E22" s="19"/>
      <c r="F22" s="19"/>
      <c r="G22" s="19" t="s">
        <v>14</v>
      </c>
      <c r="H22" s="19" t="s">
        <v>14</v>
      </c>
      <c r="I22" s="19" t="s">
        <v>14</v>
      </c>
      <c r="J22" s="19" t="s">
        <v>16</v>
      </c>
      <c r="K22" s="19"/>
      <c r="L22" s="19"/>
      <c r="M22" s="19"/>
      <c r="N22" s="19"/>
      <c r="O22" s="19">
        <v>1</v>
      </c>
      <c r="P22" s="19">
        <v>0</v>
      </c>
      <c r="Q22" s="20">
        <v>120</v>
      </c>
      <c r="R22" s="19"/>
      <c r="S22" s="41"/>
    </row>
    <row r="23" spans="1:19" ht="15.75">
      <c r="A23" s="16">
        <v>12</v>
      </c>
      <c r="B23" s="17" t="s">
        <v>91</v>
      </c>
      <c r="C23" s="18">
        <v>2005</v>
      </c>
      <c r="D23" s="17"/>
      <c r="E23" s="19"/>
      <c r="F23" s="19"/>
      <c r="G23" s="19" t="s">
        <v>14</v>
      </c>
      <c r="H23" s="19" t="s">
        <v>14</v>
      </c>
      <c r="I23" s="19" t="s">
        <v>14</v>
      </c>
      <c r="J23" s="19" t="s">
        <v>16</v>
      </c>
      <c r="K23" s="19"/>
      <c r="L23" s="19"/>
      <c r="M23" s="19"/>
      <c r="N23" s="19"/>
      <c r="O23" s="19">
        <v>1</v>
      </c>
      <c r="P23" s="19">
        <v>0</v>
      </c>
      <c r="Q23" s="20">
        <v>120</v>
      </c>
      <c r="R23" s="19"/>
      <c r="S23" s="41"/>
    </row>
    <row r="24" spans="1:19" ht="15.75">
      <c r="A24" s="16">
        <v>14</v>
      </c>
      <c r="B24" s="17" t="s">
        <v>35</v>
      </c>
      <c r="C24" s="18">
        <v>2006</v>
      </c>
      <c r="D24" s="17"/>
      <c r="E24" s="19"/>
      <c r="F24" s="19"/>
      <c r="G24" s="19" t="s">
        <v>22</v>
      </c>
      <c r="H24" s="19" t="s">
        <v>14</v>
      </c>
      <c r="I24" s="19" t="s">
        <v>14</v>
      </c>
      <c r="J24" s="19" t="s">
        <v>16</v>
      </c>
      <c r="K24" s="19"/>
      <c r="L24" s="19"/>
      <c r="M24" s="19"/>
      <c r="N24" s="19"/>
      <c r="O24" s="19">
        <v>1</v>
      </c>
      <c r="P24" s="19">
        <v>2</v>
      </c>
      <c r="Q24" s="20">
        <v>120</v>
      </c>
      <c r="R24" s="19"/>
      <c r="S24" s="41"/>
    </row>
    <row r="25" spans="1:19" ht="15">
      <c r="A25" s="13"/>
      <c r="B25" s="148" t="s">
        <v>92</v>
      </c>
      <c r="C25" s="150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9" ht="15.75">
      <c r="A26" s="16">
        <v>1</v>
      </c>
      <c r="B26" s="17" t="s">
        <v>93</v>
      </c>
      <c r="C26" s="18">
        <v>2008</v>
      </c>
      <c r="D26" s="17"/>
      <c r="E26" s="19" t="s">
        <v>14</v>
      </c>
      <c r="F26" s="19" t="s">
        <v>22</v>
      </c>
      <c r="G26" s="19" t="s">
        <v>16</v>
      </c>
      <c r="H26" s="19"/>
      <c r="I26" s="19"/>
      <c r="J26" s="19"/>
      <c r="K26" s="19"/>
      <c r="L26" s="19"/>
      <c r="M26" s="19"/>
      <c r="N26" s="19"/>
      <c r="O26" s="19">
        <v>3</v>
      </c>
      <c r="P26" s="19">
        <v>2</v>
      </c>
      <c r="Q26" s="20">
        <v>105</v>
      </c>
      <c r="R26" s="19"/>
      <c r="S26" s="41"/>
    </row>
    <row r="27" spans="1:19" ht="15">
      <c r="A27" s="13"/>
      <c r="B27" s="148" t="s">
        <v>39</v>
      </c>
      <c r="C27" s="150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9" ht="15.75">
      <c r="A28" s="16">
        <v>1</v>
      </c>
      <c r="B28" s="17" t="s">
        <v>40</v>
      </c>
      <c r="C28" s="25">
        <v>2005</v>
      </c>
      <c r="D28" s="29"/>
      <c r="E28" s="19"/>
      <c r="F28" s="19"/>
      <c r="G28" s="19"/>
      <c r="H28" s="19"/>
      <c r="I28" s="19"/>
      <c r="J28" s="19"/>
      <c r="K28" s="19" t="s">
        <v>15</v>
      </c>
      <c r="L28" s="19" t="s">
        <v>14</v>
      </c>
      <c r="M28" s="19" t="s">
        <v>22</v>
      </c>
      <c r="N28" s="19"/>
      <c r="O28" s="19">
        <v>1</v>
      </c>
      <c r="P28" s="19">
        <v>1</v>
      </c>
      <c r="Q28" s="20">
        <v>140</v>
      </c>
      <c r="R28" s="19">
        <v>3</v>
      </c>
      <c r="S28" s="21"/>
    </row>
    <row r="29" spans="1:19" ht="15.75">
      <c r="A29" s="16">
        <v>2</v>
      </c>
      <c r="B29" s="17" t="s">
        <v>43</v>
      </c>
      <c r="C29" s="18">
        <v>2005</v>
      </c>
      <c r="D29" s="29"/>
      <c r="E29" s="19"/>
      <c r="F29" s="19"/>
      <c r="G29" s="19"/>
      <c r="H29" s="19" t="s">
        <v>14</v>
      </c>
      <c r="I29" s="19" t="s">
        <v>14</v>
      </c>
      <c r="J29" s="19" t="s">
        <v>14</v>
      </c>
      <c r="K29" s="19" t="s">
        <v>14</v>
      </c>
      <c r="L29" s="19" t="s">
        <v>14</v>
      </c>
      <c r="M29" s="19" t="s">
        <v>16</v>
      </c>
      <c r="N29" s="19"/>
      <c r="O29" s="19">
        <v>1</v>
      </c>
      <c r="P29" s="19">
        <v>0</v>
      </c>
      <c r="Q29" s="20">
        <v>135</v>
      </c>
      <c r="R29" s="19" t="s">
        <v>42</v>
      </c>
      <c r="S29" s="21"/>
    </row>
    <row r="30" spans="1:19" ht="15.75">
      <c r="A30" s="16">
        <v>3</v>
      </c>
      <c r="B30" s="17" t="s">
        <v>56</v>
      </c>
      <c r="C30" s="18">
        <v>2005</v>
      </c>
      <c r="D30" s="29"/>
      <c r="E30" s="19"/>
      <c r="F30" s="19" t="s">
        <v>14</v>
      </c>
      <c r="G30" s="19" t="s">
        <v>14</v>
      </c>
      <c r="H30" s="19" t="s">
        <v>14</v>
      </c>
      <c r="I30" s="19" t="s">
        <v>14</v>
      </c>
      <c r="J30" s="19" t="s">
        <v>14</v>
      </c>
      <c r="K30" s="19" t="s">
        <v>15</v>
      </c>
      <c r="L30" s="19" t="s">
        <v>14</v>
      </c>
      <c r="M30" s="19" t="s">
        <v>16</v>
      </c>
      <c r="N30" s="19"/>
      <c r="O30" s="19">
        <v>1</v>
      </c>
      <c r="P30" s="19">
        <v>1</v>
      </c>
      <c r="Q30" s="20">
        <v>135</v>
      </c>
      <c r="R30" s="19" t="s">
        <v>42</v>
      </c>
      <c r="S30" s="21"/>
    </row>
    <row r="31" spans="1:19" ht="15.75">
      <c r="A31" s="16">
        <v>4</v>
      </c>
      <c r="B31" s="17" t="s">
        <v>95</v>
      </c>
      <c r="C31" s="18">
        <v>2005</v>
      </c>
      <c r="D31" s="29"/>
      <c r="E31" s="19"/>
      <c r="F31" s="19"/>
      <c r="G31" s="19"/>
      <c r="H31" s="19" t="s">
        <v>14</v>
      </c>
      <c r="I31" s="19" t="s">
        <v>14</v>
      </c>
      <c r="J31" s="19" t="s">
        <v>14</v>
      </c>
      <c r="K31" s="19" t="s">
        <v>22</v>
      </c>
      <c r="L31" s="19" t="s">
        <v>22</v>
      </c>
      <c r="M31" s="19" t="s">
        <v>16</v>
      </c>
      <c r="N31" s="19"/>
      <c r="O31" s="19">
        <v>3</v>
      </c>
      <c r="P31" s="19">
        <v>4</v>
      </c>
      <c r="Q31" s="20">
        <v>135</v>
      </c>
      <c r="R31" s="19" t="s">
        <v>42</v>
      </c>
      <c r="S31" s="21"/>
    </row>
    <row r="32" spans="1:19" ht="15">
      <c r="A32" s="16">
        <v>5</v>
      </c>
      <c r="B32" s="30" t="s">
        <v>101</v>
      </c>
      <c r="C32" s="31" t="s">
        <v>102</v>
      </c>
      <c r="D32" s="30"/>
      <c r="E32" s="19"/>
      <c r="F32" s="19"/>
      <c r="G32" s="19"/>
      <c r="H32" s="19" t="s">
        <v>14</v>
      </c>
      <c r="I32" s="19" t="s">
        <v>14</v>
      </c>
      <c r="J32" s="19" t="s">
        <v>14</v>
      </c>
      <c r="K32" s="19" t="s">
        <v>14</v>
      </c>
      <c r="L32" s="19" t="s">
        <v>16</v>
      </c>
      <c r="M32" s="19"/>
      <c r="N32" s="19"/>
      <c r="O32" s="19">
        <v>1</v>
      </c>
      <c r="P32" s="19">
        <v>0</v>
      </c>
      <c r="Q32" s="32">
        <v>130</v>
      </c>
      <c r="R32" s="19" t="s">
        <v>42</v>
      </c>
      <c r="S32" s="22"/>
    </row>
    <row r="33" spans="1:19" ht="15.75">
      <c r="A33" s="16">
        <v>6</v>
      </c>
      <c r="B33" s="17" t="s">
        <v>51</v>
      </c>
      <c r="C33" s="18">
        <v>2005</v>
      </c>
      <c r="D33" s="29"/>
      <c r="E33" s="19"/>
      <c r="F33" s="19"/>
      <c r="G33" s="19" t="s">
        <v>14</v>
      </c>
      <c r="H33" s="19" t="s">
        <v>14</v>
      </c>
      <c r="I33" s="19" t="s">
        <v>14</v>
      </c>
      <c r="J33" s="19" t="s">
        <v>14</v>
      </c>
      <c r="K33" s="19" t="s">
        <v>15</v>
      </c>
      <c r="L33" s="19" t="s">
        <v>16</v>
      </c>
      <c r="M33" s="19"/>
      <c r="N33" s="19"/>
      <c r="O33" s="19">
        <v>2</v>
      </c>
      <c r="P33" s="19">
        <v>1</v>
      </c>
      <c r="Q33" s="20">
        <v>130</v>
      </c>
      <c r="R33" s="19" t="s">
        <v>42</v>
      </c>
      <c r="S33" s="21"/>
    </row>
    <row r="34" spans="1:19" ht="15.75">
      <c r="A34" s="16">
        <v>7</v>
      </c>
      <c r="B34" s="17" t="s">
        <v>96</v>
      </c>
      <c r="C34" s="18">
        <v>2005</v>
      </c>
      <c r="D34" s="29"/>
      <c r="E34" s="19"/>
      <c r="F34" s="19"/>
      <c r="G34" s="19"/>
      <c r="H34" s="19"/>
      <c r="I34" s="19" t="s">
        <v>14</v>
      </c>
      <c r="J34" s="19" t="s">
        <v>22</v>
      </c>
      <c r="K34" s="19" t="s">
        <v>15</v>
      </c>
      <c r="L34" s="19" t="s">
        <v>16</v>
      </c>
      <c r="M34" s="19"/>
      <c r="N34" s="19"/>
      <c r="O34" s="19">
        <v>2</v>
      </c>
      <c r="P34" s="19">
        <v>3</v>
      </c>
      <c r="Q34" s="20">
        <v>130</v>
      </c>
      <c r="R34" s="19" t="s">
        <v>42</v>
      </c>
      <c r="S34" s="21"/>
    </row>
    <row r="35" spans="1:19" ht="15.75">
      <c r="A35" s="16">
        <v>8</v>
      </c>
      <c r="B35" s="24" t="s">
        <v>94</v>
      </c>
      <c r="C35" s="18">
        <v>2006</v>
      </c>
      <c r="D35" s="29"/>
      <c r="E35" s="19"/>
      <c r="F35" s="19"/>
      <c r="G35" s="19" t="s">
        <v>14</v>
      </c>
      <c r="H35" s="19" t="s">
        <v>14</v>
      </c>
      <c r="I35" s="19" t="s">
        <v>14</v>
      </c>
      <c r="J35" s="19" t="s">
        <v>14</v>
      </c>
      <c r="K35" s="19" t="s">
        <v>16</v>
      </c>
      <c r="L35" s="19"/>
      <c r="M35" s="19"/>
      <c r="N35" s="19"/>
      <c r="O35" s="19">
        <v>1</v>
      </c>
      <c r="P35" s="19">
        <v>0</v>
      </c>
      <c r="Q35" s="20">
        <v>125</v>
      </c>
      <c r="R35" s="19" t="s">
        <v>47</v>
      </c>
      <c r="S35" s="21"/>
    </row>
    <row r="36" spans="1:19" ht="15.75">
      <c r="A36" s="16">
        <v>8</v>
      </c>
      <c r="B36" s="17" t="s">
        <v>41</v>
      </c>
      <c r="C36" s="18">
        <v>2006</v>
      </c>
      <c r="D36" s="29"/>
      <c r="E36" s="19"/>
      <c r="F36" s="19"/>
      <c r="G36" s="19"/>
      <c r="H36" s="19" t="s">
        <v>14</v>
      </c>
      <c r="I36" s="19" t="s">
        <v>14</v>
      </c>
      <c r="J36" s="19" t="s">
        <v>14</v>
      </c>
      <c r="K36" s="19" t="s">
        <v>16</v>
      </c>
      <c r="L36" s="19"/>
      <c r="M36" s="19"/>
      <c r="N36" s="19"/>
      <c r="O36" s="19">
        <v>1</v>
      </c>
      <c r="P36" s="19">
        <v>0</v>
      </c>
      <c r="Q36" s="20">
        <v>125</v>
      </c>
      <c r="R36" s="19" t="s">
        <v>47</v>
      </c>
      <c r="S36" s="21"/>
    </row>
    <row r="37" spans="1:19" ht="15.75">
      <c r="A37" s="16">
        <v>8</v>
      </c>
      <c r="B37" s="17" t="s">
        <v>61</v>
      </c>
      <c r="C37" s="18">
        <v>2006</v>
      </c>
      <c r="D37" s="29"/>
      <c r="E37" s="19"/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16</v>
      </c>
      <c r="L37" s="19"/>
      <c r="M37" s="19"/>
      <c r="N37" s="19"/>
      <c r="O37" s="19">
        <v>1</v>
      </c>
      <c r="P37" s="19">
        <v>0</v>
      </c>
      <c r="Q37" s="20">
        <v>125</v>
      </c>
      <c r="R37" s="19" t="s">
        <v>47</v>
      </c>
      <c r="S37" s="21"/>
    </row>
    <row r="38" spans="1:19" ht="15.75">
      <c r="A38" s="16">
        <v>11</v>
      </c>
      <c r="B38" s="17" t="s">
        <v>97</v>
      </c>
      <c r="C38" s="18">
        <v>2005</v>
      </c>
      <c r="D38" s="29"/>
      <c r="E38" s="19"/>
      <c r="F38" s="19" t="s">
        <v>14</v>
      </c>
      <c r="G38" s="19" t="s">
        <v>15</v>
      </c>
      <c r="H38" s="19" t="s">
        <v>22</v>
      </c>
      <c r="I38" s="19" t="s">
        <v>14</v>
      </c>
      <c r="J38" s="19" t="s">
        <v>98</v>
      </c>
      <c r="K38" s="19"/>
      <c r="L38" s="19"/>
      <c r="M38" s="19"/>
      <c r="N38" s="19"/>
      <c r="O38" s="19">
        <v>1</v>
      </c>
      <c r="P38" s="19">
        <v>3</v>
      </c>
      <c r="Q38" s="20">
        <v>120</v>
      </c>
      <c r="R38" s="19" t="s">
        <v>47</v>
      </c>
      <c r="S38" s="21"/>
    </row>
    <row r="39" spans="1:19" ht="15.75">
      <c r="A39" s="16">
        <v>12</v>
      </c>
      <c r="B39" s="17" t="s">
        <v>52</v>
      </c>
      <c r="C39" s="25">
        <v>2005</v>
      </c>
      <c r="D39" s="29"/>
      <c r="E39" s="19"/>
      <c r="F39" s="19"/>
      <c r="G39" s="19" t="s">
        <v>14</v>
      </c>
      <c r="H39" s="19" t="s">
        <v>14</v>
      </c>
      <c r="I39" s="19" t="s">
        <v>15</v>
      </c>
      <c r="J39" s="19" t="s">
        <v>16</v>
      </c>
      <c r="K39" s="19"/>
      <c r="L39" s="19"/>
      <c r="M39" s="19"/>
      <c r="N39" s="19"/>
      <c r="O39" s="19">
        <v>2</v>
      </c>
      <c r="P39" s="19">
        <v>1</v>
      </c>
      <c r="Q39" s="20">
        <v>120</v>
      </c>
      <c r="R39" s="19" t="s">
        <v>47</v>
      </c>
      <c r="S39" s="21"/>
    </row>
    <row r="40" spans="1:19" ht="15.75">
      <c r="A40" s="16">
        <v>12</v>
      </c>
      <c r="B40" s="17" t="s">
        <v>48</v>
      </c>
      <c r="C40" s="18">
        <v>2005</v>
      </c>
      <c r="D40" s="29"/>
      <c r="E40" s="19"/>
      <c r="F40" s="19"/>
      <c r="G40" s="19" t="s">
        <v>14</v>
      </c>
      <c r="H40" s="19" t="s">
        <v>14</v>
      </c>
      <c r="I40" s="19" t="s">
        <v>15</v>
      </c>
      <c r="J40" s="19" t="s">
        <v>16</v>
      </c>
      <c r="K40" s="19"/>
      <c r="L40" s="19"/>
      <c r="M40" s="19"/>
      <c r="N40" s="19"/>
      <c r="O40" s="19">
        <v>2</v>
      </c>
      <c r="P40" s="19">
        <v>1</v>
      </c>
      <c r="Q40" s="20">
        <v>120</v>
      </c>
      <c r="R40" s="19" t="s">
        <v>47</v>
      </c>
      <c r="S40" s="22"/>
    </row>
    <row r="41" spans="1:19" ht="15.75">
      <c r="A41" s="16">
        <v>14</v>
      </c>
      <c r="B41" s="17" t="s">
        <v>59</v>
      </c>
      <c r="C41" s="18">
        <v>2006</v>
      </c>
      <c r="D41" s="29"/>
      <c r="E41" s="19"/>
      <c r="F41" s="19" t="s">
        <v>14</v>
      </c>
      <c r="G41" s="19" t="s">
        <v>15</v>
      </c>
      <c r="H41" s="19" t="s">
        <v>14</v>
      </c>
      <c r="I41" s="19" t="s">
        <v>15</v>
      </c>
      <c r="J41" s="19" t="s">
        <v>16</v>
      </c>
      <c r="K41" s="19"/>
      <c r="L41" s="19"/>
      <c r="M41" s="19"/>
      <c r="N41" s="19"/>
      <c r="O41" s="19">
        <v>2</v>
      </c>
      <c r="P41" s="19">
        <v>2</v>
      </c>
      <c r="Q41" s="20">
        <v>120</v>
      </c>
      <c r="R41" s="19" t="s">
        <v>47</v>
      </c>
      <c r="S41" s="21"/>
    </row>
    <row r="42" spans="1:19" ht="15.75">
      <c r="A42" s="16">
        <v>15</v>
      </c>
      <c r="B42" s="24" t="s">
        <v>99</v>
      </c>
      <c r="C42" s="18">
        <v>2005</v>
      </c>
      <c r="D42" s="29"/>
      <c r="E42" s="19"/>
      <c r="F42" s="19" t="s">
        <v>14</v>
      </c>
      <c r="G42" s="19" t="s">
        <v>14</v>
      </c>
      <c r="H42" s="19" t="s">
        <v>14</v>
      </c>
      <c r="I42" s="19" t="s">
        <v>16</v>
      </c>
      <c r="J42" s="19"/>
      <c r="K42" s="19"/>
      <c r="L42" s="19"/>
      <c r="M42" s="19"/>
      <c r="N42" s="19"/>
      <c r="O42" s="19">
        <v>1</v>
      </c>
      <c r="P42" s="19">
        <v>0</v>
      </c>
      <c r="Q42" s="20">
        <v>115</v>
      </c>
      <c r="R42" s="19" t="s">
        <v>17</v>
      </c>
      <c r="S42" s="21"/>
    </row>
    <row r="43" spans="1:19" ht="15">
      <c r="A43" s="16">
        <v>16</v>
      </c>
      <c r="B43" s="30" t="s">
        <v>103</v>
      </c>
      <c r="C43" s="31" t="s">
        <v>102</v>
      </c>
      <c r="D43" s="30"/>
      <c r="E43" s="19"/>
      <c r="F43" s="19" t="s">
        <v>14</v>
      </c>
      <c r="G43" s="19" t="s">
        <v>14</v>
      </c>
      <c r="H43" s="19" t="s">
        <v>16</v>
      </c>
      <c r="I43" s="19"/>
      <c r="J43" s="19"/>
      <c r="K43" s="19"/>
      <c r="L43" s="19"/>
      <c r="M43" s="19"/>
      <c r="N43" s="19"/>
      <c r="O43" s="19">
        <v>1</v>
      </c>
      <c r="P43" s="19">
        <v>0</v>
      </c>
      <c r="Q43" s="32">
        <v>110</v>
      </c>
      <c r="R43" s="19" t="s">
        <v>17</v>
      </c>
      <c r="S43" s="21"/>
    </row>
    <row r="44" spans="1:19" ht="15.75">
      <c r="A44" s="16">
        <v>17</v>
      </c>
      <c r="B44" s="17" t="s">
        <v>100</v>
      </c>
      <c r="C44" s="18">
        <v>2005</v>
      </c>
      <c r="D44" s="29"/>
      <c r="E44" s="19" t="s">
        <v>15</v>
      </c>
      <c r="F44" s="19" t="s">
        <v>14</v>
      </c>
      <c r="G44" s="19" t="s">
        <v>16</v>
      </c>
      <c r="H44" s="19"/>
      <c r="I44" s="19"/>
      <c r="J44" s="19"/>
      <c r="K44" s="19"/>
      <c r="L44" s="19"/>
      <c r="M44" s="19"/>
      <c r="N44" s="19"/>
      <c r="O44" s="19">
        <v>1</v>
      </c>
      <c r="P44" s="19">
        <v>1</v>
      </c>
      <c r="Q44" s="20">
        <v>105</v>
      </c>
      <c r="R44" s="33"/>
      <c r="S44" s="21"/>
    </row>
    <row r="45" spans="1:19" ht="15">
      <c r="A45" s="13"/>
      <c r="B45" s="148" t="s">
        <v>104</v>
      </c>
      <c r="C45" s="150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9" ht="15">
      <c r="A46" s="16">
        <v>1</v>
      </c>
      <c r="B46" s="30" t="s">
        <v>107</v>
      </c>
      <c r="C46" s="31" t="s">
        <v>108</v>
      </c>
      <c r="D46" s="30"/>
      <c r="E46" s="19"/>
      <c r="F46" s="19" t="s">
        <v>14</v>
      </c>
      <c r="G46" s="19" t="s">
        <v>14</v>
      </c>
      <c r="H46" s="19" t="s">
        <v>14</v>
      </c>
      <c r="I46" s="19" t="s">
        <v>14</v>
      </c>
      <c r="J46" s="19" t="s">
        <v>15</v>
      </c>
      <c r="K46" s="19" t="s">
        <v>16</v>
      </c>
      <c r="L46" s="19"/>
      <c r="M46" s="19"/>
      <c r="N46" s="19"/>
      <c r="O46" s="19">
        <v>2</v>
      </c>
      <c r="P46" s="19">
        <v>1</v>
      </c>
      <c r="Q46" s="32">
        <v>125</v>
      </c>
      <c r="R46" s="19" t="s">
        <v>47</v>
      </c>
      <c r="S46" s="21"/>
    </row>
    <row r="47" spans="1:19" ht="15">
      <c r="A47" s="16">
        <v>2</v>
      </c>
      <c r="B47" s="30" t="s">
        <v>111</v>
      </c>
      <c r="C47" s="31" t="s">
        <v>108</v>
      </c>
      <c r="D47" s="30"/>
      <c r="E47" s="19"/>
      <c r="F47" s="19"/>
      <c r="G47" s="19" t="s">
        <v>14</v>
      </c>
      <c r="H47" s="19" t="s">
        <v>14</v>
      </c>
      <c r="I47" s="19" t="s">
        <v>14</v>
      </c>
      <c r="J47" s="19" t="s">
        <v>22</v>
      </c>
      <c r="K47" s="19" t="s">
        <v>16</v>
      </c>
      <c r="L47" s="19"/>
      <c r="M47" s="19"/>
      <c r="N47" s="19"/>
      <c r="O47" s="19">
        <v>3</v>
      </c>
      <c r="P47" s="19">
        <v>2</v>
      </c>
      <c r="Q47" s="32">
        <v>125</v>
      </c>
      <c r="R47" s="19" t="s">
        <v>47</v>
      </c>
      <c r="S47" s="21"/>
    </row>
    <row r="48" spans="1:19" ht="15">
      <c r="A48" s="16">
        <v>3</v>
      </c>
      <c r="B48" s="30" t="s">
        <v>109</v>
      </c>
      <c r="C48" s="31" t="s">
        <v>108</v>
      </c>
      <c r="D48" s="30"/>
      <c r="E48" s="19" t="s">
        <v>14</v>
      </c>
      <c r="F48" s="19" t="s">
        <v>14</v>
      </c>
      <c r="G48" s="19" t="s">
        <v>22</v>
      </c>
      <c r="H48" s="19" t="s">
        <v>22</v>
      </c>
      <c r="I48" s="19" t="s">
        <v>22</v>
      </c>
      <c r="J48" s="19" t="s">
        <v>22</v>
      </c>
      <c r="K48" s="19" t="s">
        <v>16</v>
      </c>
      <c r="L48" s="19"/>
      <c r="M48" s="19"/>
      <c r="N48" s="19"/>
      <c r="O48" s="19">
        <v>3</v>
      </c>
      <c r="P48" s="19">
        <v>8</v>
      </c>
      <c r="Q48" s="32">
        <v>125</v>
      </c>
      <c r="R48" s="19" t="s">
        <v>47</v>
      </c>
      <c r="S48" s="21"/>
    </row>
    <row r="49" spans="1:19" ht="15">
      <c r="A49" s="16">
        <v>4</v>
      </c>
      <c r="B49" s="30" t="s">
        <v>110</v>
      </c>
      <c r="C49" s="31" t="s">
        <v>108</v>
      </c>
      <c r="D49" s="30"/>
      <c r="E49" s="19"/>
      <c r="F49" s="19" t="s">
        <v>14</v>
      </c>
      <c r="G49" s="19" t="s">
        <v>14</v>
      </c>
      <c r="H49" s="19" t="s">
        <v>14</v>
      </c>
      <c r="I49" s="19" t="s">
        <v>16</v>
      </c>
      <c r="J49" s="19"/>
      <c r="K49" s="19"/>
      <c r="L49" s="19"/>
      <c r="M49" s="19"/>
      <c r="N49" s="19"/>
      <c r="O49" s="19">
        <v>1</v>
      </c>
      <c r="P49" s="19">
        <v>0</v>
      </c>
      <c r="Q49" s="32">
        <v>115</v>
      </c>
      <c r="R49" s="19" t="s">
        <v>17</v>
      </c>
      <c r="S49" s="21"/>
    </row>
    <row r="50" spans="1:19" ht="15">
      <c r="A50" s="16">
        <v>5</v>
      </c>
      <c r="B50" s="30" t="s">
        <v>105</v>
      </c>
      <c r="C50" s="31" t="s">
        <v>106</v>
      </c>
      <c r="D50" s="30"/>
      <c r="E50" s="19"/>
      <c r="F50" s="19" t="s">
        <v>14</v>
      </c>
      <c r="G50" s="19" t="s">
        <v>16</v>
      </c>
      <c r="H50" s="19"/>
      <c r="I50" s="19"/>
      <c r="J50" s="19"/>
      <c r="K50" s="19"/>
      <c r="L50" s="19"/>
      <c r="M50" s="19"/>
      <c r="N50" s="19"/>
      <c r="O50" s="19">
        <v>1</v>
      </c>
      <c r="P50" s="19">
        <v>0</v>
      </c>
      <c r="Q50" s="32">
        <v>105</v>
      </c>
      <c r="R50" s="19" t="s">
        <v>17</v>
      </c>
      <c r="S50" s="21"/>
    </row>
    <row r="51" spans="1:19" ht="15">
      <c r="A51" s="16"/>
      <c r="B51" s="30"/>
      <c r="C51" s="31"/>
      <c r="D51" s="30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32"/>
      <c r="R51" s="33"/>
      <c r="S51" s="21"/>
    </row>
    <row r="52" spans="1:19" ht="15">
      <c r="A52" s="16"/>
      <c r="B52" s="30"/>
      <c r="C52" s="31"/>
      <c r="D52" s="30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32"/>
      <c r="R52" s="33"/>
      <c r="S52" s="21"/>
    </row>
    <row r="53" spans="1:19" ht="15">
      <c r="A53" s="16"/>
      <c r="B53" s="30"/>
      <c r="C53" s="31"/>
      <c r="D53" s="30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32"/>
      <c r="R53" s="33"/>
      <c r="S53" s="21"/>
    </row>
    <row r="54" spans="1:19" ht="15">
      <c r="A54" s="16"/>
      <c r="B54" s="30" t="e">
        <f>VLOOKUP($S54,[1]УЧАСТНИКИ!$A$2:$K$93,3,FALSE)</f>
        <v>#N/A</v>
      </c>
      <c r="C54" s="31" t="e">
        <f>VLOOKUP($S54,[1]УЧАСТНИКИ!$A$2:$K$93,4,FALSE)</f>
        <v>#N/A</v>
      </c>
      <c r="D54" s="30" t="e">
        <f>VLOOKUP($S54,[1]УЧАСТНИКИ!$A$2:$K$93,10,FALSE)</f>
        <v>#N/A</v>
      </c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32"/>
      <c r="R54" s="33"/>
      <c r="S54" s="21"/>
    </row>
    <row r="55" spans="1:19" ht="15">
      <c r="A55" s="16"/>
      <c r="B55" s="30" t="e">
        <f>VLOOKUP($S55,[1]УЧАСТНИКИ!$A$2:$K$93,3,FALSE)</f>
        <v>#N/A</v>
      </c>
      <c r="C55" s="31" t="e">
        <f>VLOOKUP($S55,[1]УЧАСТНИКИ!$A$2:$K$93,4,FALSE)</f>
        <v>#N/A</v>
      </c>
      <c r="D55" s="30" t="e">
        <f>VLOOKUP($S55,[1]УЧАСТНИКИ!$A$2:$K$93,10,FALSE)</f>
        <v>#N/A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32"/>
      <c r="R55" s="33"/>
      <c r="S55" s="21"/>
    </row>
    <row r="56" spans="1:19" ht="15">
      <c r="A56" s="16"/>
      <c r="B56" s="30" t="e">
        <f>VLOOKUP($S56,[1]УЧАСТНИКИ!$A$2:$K$93,3,FALSE)</f>
        <v>#N/A</v>
      </c>
      <c r="C56" s="31" t="e">
        <f>VLOOKUP($S56,[1]УЧАСТНИКИ!$A$2:$K$93,4,FALSE)</f>
        <v>#N/A</v>
      </c>
      <c r="D56" s="30" t="e">
        <f>VLOOKUP($S56,[1]УЧАСТНИКИ!$A$2:$K$93,10,FALSE)</f>
        <v>#N/A</v>
      </c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32"/>
      <c r="R56" s="33"/>
      <c r="S56" s="21"/>
    </row>
    <row r="57" spans="1:19" ht="15">
      <c r="A57" s="16"/>
      <c r="B57" s="30" t="e">
        <f>VLOOKUP($S57,[1]УЧАСТНИКИ!$A$2:$K$93,3,FALSE)</f>
        <v>#N/A</v>
      </c>
      <c r="C57" s="31" t="e">
        <f>VLOOKUP($S57,[1]УЧАСТНИКИ!$A$2:$K$93,4,FALSE)</f>
        <v>#N/A</v>
      </c>
      <c r="D57" s="30" t="e">
        <f>VLOOKUP($S57,[1]УЧАСТНИКИ!$A$2:$K$93,10,FALSE)</f>
        <v>#N/A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32"/>
      <c r="R57" s="33"/>
      <c r="S57" s="21"/>
    </row>
    <row r="58" spans="1:19" ht="15">
      <c r="A58" s="16"/>
      <c r="B58" s="30" t="e">
        <f>VLOOKUP($S58,[1]УЧАСТНИКИ!$A$2:$K$93,3,FALSE)</f>
        <v>#N/A</v>
      </c>
      <c r="C58" s="31" t="e">
        <f>VLOOKUP($S58,[1]УЧАСТНИКИ!$A$2:$K$93,4,FALSE)</f>
        <v>#N/A</v>
      </c>
      <c r="D58" s="30" t="e">
        <f>VLOOKUP($S58,[1]УЧАСТНИКИ!$A$2:$K$93,10,FALSE)</f>
        <v>#N/A</v>
      </c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32"/>
      <c r="R58" s="33"/>
      <c r="S58" s="21"/>
    </row>
    <row r="59" spans="1:19" ht="15">
      <c r="A59" s="16"/>
      <c r="B59" s="30" t="e">
        <f>VLOOKUP($S59,[1]УЧАСТНИКИ!$A$2:$K$93,3,FALSE)</f>
        <v>#N/A</v>
      </c>
      <c r="C59" s="31" t="e">
        <f>VLOOKUP($S59,[1]УЧАСТНИКИ!$A$2:$K$93,4,FALSE)</f>
        <v>#N/A</v>
      </c>
      <c r="D59" s="30" t="e">
        <f>VLOOKUP($S59,[1]УЧАСТНИКИ!$A$2:$K$93,10,FALSE)</f>
        <v>#N/A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32"/>
      <c r="R59" s="33"/>
      <c r="S59" s="21"/>
    </row>
    <row r="60" spans="1:19" ht="15">
      <c r="A60" s="16"/>
      <c r="B60" s="30" t="e">
        <f>VLOOKUP($S60,[1]УЧАСТНИКИ!$A$2:$K$93,3,FALSE)</f>
        <v>#N/A</v>
      </c>
      <c r="C60" s="31" t="e">
        <f>VLOOKUP($S60,[1]УЧАСТНИКИ!$A$2:$K$93,4,FALSE)</f>
        <v>#N/A</v>
      </c>
      <c r="D60" s="30" t="e">
        <f>VLOOKUP($S60,[1]УЧАСТНИКИ!$A$2:$K$93,10,FALSE)</f>
        <v>#N/A</v>
      </c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32"/>
      <c r="R60" s="33"/>
      <c r="S60" s="21"/>
    </row>
    <row r="61" spans="1:19" ht="15">
      <c r="A61" s="16"/>
      <c r="B61" s="30" t="e">
        <f>VLOOKUP($S61,[1]УЧАСТНИКИ!$A$2:$K$93,3,FALSE)</f>
        <v>#N/A</v>
      </c>
      <c r="C61" s="31" t="e">
        <f>VLOOKUP($S61,[1]УЧАСТНИКИ!$A$2:$K$93,4,FALSE)</f>
        <v>#N/A</v>
      </c>
      <c r="D61" s="30" t="e">
        <f>VLOOKUP($S61,[1]УЧАСТНИКИ!$A$2:$K$93,10,FALSE)</f>
        <v>#N/A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32"/>
      <c r="R61" s="33"/>
      <c r="S61" s="21"/>
    </row>
    <row r="62" spans="1:19" ht="15">
      <c r="A62" s="16"/>
      <c r="B62" s="30" t="e">
        <f>VLOOKUP($S62,[1]УЧАСТНИКИ!$A$2:$K$93,3,FALSE)</f>
        <v>#N/A</v>
      </c>
      <c r="C62" s="31" t="e">
        <f>VLOOKUP($S62,[1]УЧАСТНИКИ!$A$2:$K$93,4,FALSE)</f>
        <v>#N/A</v>
      </c>
      <c r="D62" s="30" t="e">
        <f>VLOOKUP($S62,[1]УЧАСТНИКИ!$A$2:$K$93,10,FALSE)</f>
        <v>#N/A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32"/>
      <c r="R62" s="33"/>
      <c r="S62" s="21"/>
    </row>
    <row r="63" spans="1:19" ht="15">
      <c r="A63" s="34"/>
      <c r="B63" s="35"/>
      <c r="C63" s="36"/>
      <c r="D63" s="30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32"/>
      <c r="R63" s="33"/>
      <c r="S63" s="21"/>
    </row>
    <row r="64" spans="1:19" ht="15">
      <c r="A64" s="34"/>
      <c r="B64" s="35"/>
      <c r="C64" s="36"/>
      <c r="D64" s="30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32"/>
      <c r="R64" s="33"/>
      <c r="S64" s="21"/>
    </row>
    <row r="65" spans="1:19" ht="15">
      <c r="A65" s="34"/>
      <c r="B65" s="148">
        <f>'[1]1'!A17</f>
        <v>0</v>
      </c>
      <c r="C65" s="149"/>
      <c r="D65" s="30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32"/>
      <c r="R65" s="33"/>
      <c r="S65" s="21"/>
    </row>
    <row r="66" spans="1:19" ht="15">
      <c r="A66" s="16">
        <v>1</v>
      </c>
      <c r="B66" s="30" t="e">
        <f>VLOOKUP($S66,[1]УЧАСТНИКИ!$A$2:$K$93,3,FALSE)</f>
        <v>#N/A</v>
      </c>
      <c r="C66" s="31" t="e">
        <f>VLOOKUP($S66,[1]УЧАСТНИКИ!$A$2:$K$93,4,FALSE)</f>
        <v>#N/A</v>
      </c>
      <c r="D66" s="30" t="e">
        <f>VLOOKUP($S66,[1]УЧАСТНИКИ!$A$2:$K$93,10,FALSE)</f>
        <v>#N/A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32"/>
      <c r="R66" s="33"/>
      <c r="S66" s="21"/>
    </row>
    <row r="67" spans="1:19" ht="15">
      <c r="A67" s="16">
        <v>2</v>
      </c>
      <c r="B67" s="30" t="e">
        <f>VLOOKUP($S67,[1]УЧАСТНИКИ!$A$2:$K$93,3,FALSE)</f>
        <v>#N/A</v>
      </c>
      <c r="C67" s="31" t="e">
        <f>VLOOKUP($S67,[1]УЧАСТНИКИ!$A$2:$K$93,4,FALSE)</f>
        <v>#N/A</v>
      </c>
      <c r="D67" s="30" t="e">
        <f>VLOOKUP($S67,[1]УЧАСТНИКИ!$A$2:$K$93,10,FALSE)</f>
        <v>#N/A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32"/>
      <c r="R67" s="33"/>
      <c r="S67" s="21"/>
    </row>
    <row r="68" spans="1:19" ht="15">
      <c r="A68" s="16">
        <v>3</v>
      </c>
      <c r="B68" s="30" t="e">
        <f>VLOOKUP($S68,[1]УЧАСТНИКИ!$A$2:$K$93,3,FALSE)</f>
        <v>#N/A</v>
      </c>
      <c r="C68" s="31" t="e">
        <f>VLOOKUP($S68,[1]УЧАСТНИКИ!$A$2:$K$93,4,FALSE)</f>
        <v>#N/A</v>
      </c>
      <c r="D68" s="30" t="e">
        <f>VLOOKUP($S68,[1]УЧАСТНИКИ!$A$2:$K$93,10,FALSE)</f>
        <v>#N/A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32"/>
      <c r="R68" s="33"/>
      <c r="S68" s="21"/>
    </row>
    <row r="69" spans="1:19" ht="15">
      <c r="A69" s="16">
        <v>4</v>
      </c>
      <c r="B69" s="30" t="e">
        <f>VLOOKUP($S69,[1]УЧАСТНИКИ!$A$2:$K$93,3,FALSE)</f>
        <v>#N/A</v>
      </c>
      <c r="C69" s="31" t="e">
        <f>VLOOKUP($S69,[1]УЧАСТНИКИ!$A$2:$K$93,4,FALSE)</f>
        <v>#N/A</v>
      </c>
      <c r="D69" s="30" t="e">
        <f>VLOOKUP($S69,[1]УЧАСТНИКИ!$A$2:$K$93,10,FALSE)</f>
        <v>#N/A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32"/>
      <c r="R69" s="33"/>
      <c r="S69" s="21"/>
    </row>
    <row r="70" spans="1:19" ht="15">
      <c r="A70" s="16">
        <v>5</v>
      </c>
      <c r="B70" s="30" t="e">
        <f>VLOOKUP($S70,[1]УЧАСТНИКИ!$A$2:$K$93,3,FALSE)</f>
        <v>#N/A</v>
      </c>
      <c r="C70" s="31" t="e">
        <f>VLOOKUP($S70,[1]УЧАСТНИКИ!$A$2:$K$93,4,FALSE)</f>
        <v>#N/A</v>
      </c>
      <c r="D70" s="30" t="e">
        <f>VLOOKUP($S70,[1]УЧАСТНИКИ!$A$2:$K$93,10,FALSE)</f>
        <v>#N/A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32"/>
      <c r="R70" s="33"/>
      <c r="S70" s="21"/>
    </row>
    <row r="71" spans="1:19" ht="15">
      <c r="A71" s="16">
        <v>6</v>
      </c>
      <c r="B71" s="30" t="e">
        <f>VLOOKUP($S71,[1]УЧАСТНИКИ!$A$2:$K$93,3,FALSE)</f>
        <v>#N/A</v>
      </c>
      <c r="C71" s="31" t="e">
        <f>VLOOKUP($S71,[1]УЧАСТНИКИ!$A$2:$K$93,4,FALSE)</f>
        <v>#N/A</v>
      </c>
      <c r="D71" s="30" t="e">
        <f>VLOOKUP($S71,[1]УЧАСТНИКИ!$A$2:$K$93,10,FALSE)</f>
        <v>#N/A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32"/>
      <c r="R71" s="33"/>
      <c r="S71" s="21"/>
    </row>
    <row r="72" spans="1:19" ht="15">
      <c r="A72" s="16">
        <v>7</v>
      </c>
      <c r="B72" s="30" t="e">
        <f>VLOOKUP($S72,[1]УЧАСТНИКИ!$A$2:$K$93,3,FALSE)</f>
        <v>#N/A</v>
      </c>
      <c r="C72" s="31" t="e">
        <f>VLOOKUP($S72,[1]УЧАСТНИКИ!$A$2:$K$93,4,FALSE)</f>
        <v>#N/A</v>
      </c>
      <c r="D72" s="30" t="e">
        <f>VLOOKUP($S72,[1]УЧАСТНИКИ!$A$2:$K$93,10,FALSE)</f>
        <v>#N/A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32"/>
      <c r="R72" s="33"/>
      <c r="S72" s="21"/>
    </row>
    <row r="73" spans="1:19">
      <c r="A73" s="16">
        <v>8</v>
      </c>
      <c r="B73" s="30" t="e">
        <f>VLOOKUP($S73,[1]УЧАСТНИКИ!$A$2:$K$93,3,FALSE)</f>
        <v>#N/A</v>
      </c>
      <c r="C73" s="31" t="e">
        <f>VLOOKUP($S73,[1]УЧАСТНИКИ!$A$2:$K$93,4,FALSE)</f>
        <v>#N/A</v>
      </c>
      <c r="D73" s="30" t="e">
        <f>VLOOKUP($S73,[1]УЧАСТНИКИ!$A$2:$K$93,10,FALSE)</f>
        <v>#N/A</v>
      </c>
      <c r="E73" s="33"/>
      <c r="F73" s="18"/>
      <c r="G73" s="18"/>
      <c r="H73" s="18"/>
      <c r="I73" s="18"/>
      <c r="J73" s="37"/>
      <c r="K73" s="37"/>
      <c r="L73" s="37"/>
      <c r="M73" s="37"/>
      <c r="N73" s="37"/>
      <c r="O73" s="37"/>
      <c r="P73" s="37"/>
      <c r="Q73" s="37"/>
      <c r="R73" s="33"/>
      <c r="S73" s="21"/>
    </row>
    <row r="74" spans="1:19">
      <c r="A74" s="16">
        <v>9</v>
      </c>
      <c r="B74" s="30" t="e">
        <f>VLOOKUP($S74,[1]УЧАСТНИКИ!$A$2:$K$93,3,FALSE)</f>
        <v>#N/A</v>
      </c>
      <c r="C74" s="31" t="e">
        <f>VLOOKUP($S74,[1]УЧАСТНИКИ!$A$2:$K$93,4,FALSE)</f>
        <v>#N/A</v>
      </c>
      <c r="D74" s="30" t="e">
        <f>VLOOKUP($S74,[1]УЧАСТНИКИ!$A$2:$K$93,10,FALSE)</f>
        <v>#N/A</v>
      </c>
      <c r="E74" s="33"/>
      <c r="F74" s="18"/>
      <c r="G74" s="18"/>
      <c r="H74" s="18"/>
      <c r="I74" s="18"/>
      <c r="J74" s="37"/>
      <c r="K74" s="37"/>
      <c r="L74" s="37"/>
      <c r="M74" s="37"/>
      <c r="N74" s="37"/>
      <c r="O74" s="37"/>
      <c r="P74" s="37"/>
      <c r="Q74" s="37"/>
      <c r="R74" s="33"/>
      <c r="S74" s="21"/>
    </row>
    <row r="75" spans="1:19">
      <c r="A75" s="16">
        <v>10</v>
      </c>
      <c r="B75" s="30" t="e">
        <f>VLOOKUP($S75,[1]УЧАСТНИКИ!$A$2:$K$93,3,FALSE)</f>
        <v>#N/A</v>
      </c>
      <c r="C75" s="31" t="e">
        <f>VLOOKUP($S75,[1]УЧАСТНИКИ!$A$2:$K$93,4,FALSE)</f>
        <v>#N/A</v>
      </c>
      <c r="D75" s="30" t="e">
        <f>VLOOKUP($S75,[1]УЧАСТНИКИ!$A$2:$K$93,10,FALSE)</f>
        <v>#N/A</v>
      </c>
      <c r="E75" s="33"/>
      <c r="F75" s="18"/>
      <c r="G75" s="18"/>
      <c r="H75" s="18"/>
      <c r="I75" s="18"/>
      <c r="J75" s="37"/>
      <c r="K75" s="37"/>
      <c r="L75" s="37"/>
      <c r="M75" s="37"/>
      <c r="N75" s="37"/>
      <c r="O75" s="37"/>
      <c r="P75" s="37"/>
      <c r="Q75" s="37"/>
      <c r="R75" s="33"/>
      <c r="S75" s="21"/>
    </row>
    <row r="76" spans="1:19">
      <c r="A76" s="16">
        <v>11</v>
      </c>
      <c r="B76" s="30" t="e">
        <f>VLOOKUP($S76,[1]УЧАСТНИКИ!$A$2:$K$93,3,FALSE)</f>
        <v>#N/A</v>
      </c>
      <c r="C76" s="31" t="e">
        <f>VLOOKUP($S76,[1]УЧАСТНИКИ!$A$2:$K$93,4,FALSE)</f>
        <v>#N/A</v>
      </c>
      <c r="D76" s="30" t="e">
        <f>VLOOKUP($S76,[1]УЧАСТНИКИ!$A$2:$K$93,10,FALSE)</f>
        <v>#N/A</v>
      </c>
      <c r="E76" s="33"/>
      <c r="F76" s="18"/>
      <c r="G76" s="18"/>
      <c r="H76" s="18"/>
      <c r="I76" s="18"/>
      <c r="J76" s="37"/>
      <c r="K76" s="37"/>
      <c r="L76" s="37"/>
      <c r="M76" s="37"/>
      <c r="N76" s="37"/>
      <c r="O76" s="37"/>
      <c r="P76" s="37"/>
      <c r="Q76" s="37"/>
      <c r="R76" s="33"/>
      <c r="S76" s="21"/>
    </row>
    <row r="77" spans="1:19">
      <c r="A77" s="16">
        <v>12</v>
      </c>
      <c r="B77" s="30" t="e">
        <f>VLOOKUP($S77,[1]УЧАСТНИКИ!$A$2:$K$93,3,FALSE)</f>
        <v>#N/A</v>
      </c>
      <c r="C77" s="31" t="e">
        <f>VLOOKUP($S77,[1]УЧАСТНИКИ!$A$2:$K$93,4,FALSE)</f>
        <v>#N/A</v>
      </c>
      <c r="D77" s="30" t="e">
        <f>VLOOKUP($S77,[1]УЧАСТНИКИ!$A$2:$K$93,10,FALSE)</f>
        <v>#N/A</v>
      </c>
      <c r="E77" s="33"/>
      <c r="F77" s="18"/>
      <c r="G77" s="18"/>
      <c r="H77" s="18"/>
      <c r="I77" s="18"/>
      <c r="J77" s="37"/>
      <c r="K77" s="37"/>
      <c r="L77" s="37"/>
      <c r="M77" s="37"/>
      <c r="N77" s="37"/>
      <c r="O77" s="37"/>
      <c r="P77" s="37"/>
      <c r="Q77" s="37"/>
      <c r="R77" s="33"/>
      <c r="S77" s="21"/>
    </row>
    <row r="78" spans="1:19">
      <c r="A78" s="16">
        <v>13</v>
      </c>
      <c r="B78" s="30" t="e">
        <f>VLOOKUP($S78,[1]УЧАСТНИКИ!$A$2:$K$93,3,FALSE)</f>
        <v>#N/A</v>
      </c>
      <c r="C78" s="31" t="e">
        <f>VLOOKUP($S78,[1]УЧАСТНИКИ!$A$2:$K$93,4,FALSE)</f>
        <v>#N/A</v>
      </c>
      <c r="D78" s="30" t="e">
        <f>VLOOKUP($S78,[1]УЧАСТНИКИ!$A$2:$K$93,10,FALSE)</f>
        <v>#N/A</v>
      </c>
      <c r="E78" s="33"/>
      <c r="F78" s="18"/>
      <c r="G78" s="18"/>
      <c r="H78" s="18"/>
      <c r="I78" s="18"/>
      <c r="J78" s="37"/>
      <c r="K78" s="37"/>
      <c r="L78" s="37"/>
      <c r="M78" s="37"/>
      <c r="N78" s="37"/>
      <c r="O78" s="37"/>
      <c r="P78" s="37"/>
      <c r="Q78" s="37"/>
      <c r="R78" s="33"/>
      <c r="S78" s="21"/>
    </row>
    <row r="79" spans="1:19">
      <c r="A79" s="16">
        <v>14</v>
      </c>
      <c r="B79" s="30" t="e">
        <f>VLOOKUP($S79,[1]УЧАСТНИКИ!$A$2:$K$93,3,FALSE)</f>
        <v>#N/A</v>
      </c>
      <c r="C79" s="31" t="e">
        <f>VLOOKUP($S79,[1]УЧАСТНИКИ!$A$2:$K$93,4,FALSE)</f>
        <v>#N/A</v>
      </c>
      <c r="D79" s="30" t="e">
        <f>VLOOKUP($S79,[1]УЧАСТНИКИ!$A$2:$K$93,10,FALSE)</f>
        <v>#N/A</v>
      </c>
      <c r="E79" s="33"/>
      <c r="F79" s="18"/>
      <c r="G79" s="18"/>
      <c r="H79" s="18"/>
      <c r="I79" s="18"/>
      <c r="J79" s="37"/>
      <c r="K79" s="37"/>
      <c r="L79" s="37"/>
      <c r="M79" s="37"/>
      <c r="N79" s="37"/>
      <c r="O79" s="37"/>
      <c r="P79" s="37"/>
      <c r="Q79" s="37"/>
      <c r="R79" s="33"/>
      <c r="S79" s="21"/>
    </row>
    <row r="80" spans="1:19">
      <c r="A80" s="16">
        <v>15</v>
      </c>
      <c r="B80" s="30" t="e">
        <f>VLOOKUP($S80,[1]УЧАСТНИКИ!$A$2:$K$93,3,FALSE)</f>
        <v>#N/A</v>
      </c>
      <c r="C80" s="31" t="e">
        <f>VLOOKUP($S80,[1]УЧАСТНИКИ!$A$2:$K$93,4,FALSE)</f>
        <v>#N/A</v>
      </c>
      <c r="D80" s="30" t="e">
        <f>VLOOKUP($S80,[1]УЧАСТНИКИ!$A$2:$K$93,10,FALSE)</f>
        <v>#N/A</v>
      </c>
      <c r="E80" s="33"/>
      <c r="F80" s="18"/>
      <c r="G80" s="18"/>
      <c r="H80" s="18"/>
      <c r="I80" s="18"/>
      <c r="J80" s="37"/>
      <c r="K80" s="37"/>
      <c r="L80" s="37"/>
      <c r="M80" s="37"/>
      <c r="N80" s="37"/>
      <c r="O80" s="37"/>
      <c r="P80" s="37"/>
      <c r="Q80" s="37"/>
      <c r="R80" s="33"/>
      <c r="S80" s="21"/>
    </row>
    <row r="81" spans="1:19">
      <c r="A81" s="16">
        <v>16</v>
      </c>
      <c r="B81" s="30" t="e">
        <f>VLOOKUP($S81,[1]УЧАСТНИКИ!$A$2:$K$93,3,FALSE)</f>
        <v>#N/A</v>
      </c>
      <c r="C81" s="31" t="e">
        <f>VLOOKUP($S81,[1]УЧАСТНИКИ!$A$2:$K$93,4,FALSE)</f>
        <v>#N/A</v>
      </c>
      <c r="D81" s="30" t="e">
        <f>VLOOKUP($S81,[1]УЧАСТНИКИ!$A$2:$K$93,10,FALSE)</f>
        <v>#N/A</v>
      </c>
      <c r="E81" s="33"/>
      <c r="F81" s="18"/>
      <c r="G81" s="18"/>
      <c r="H81" s="18"/>
      <c r="I81" s="18"/>
      <c r="J81" s="37"/>
      <c r="K81" s="37"/>
      <c r="L81" s="37"/>
      <c r="M81" s="37"/>
      <c r="N81" s="37"/>
      <c r="O81" s="37"/>
      <c r="P81" s="37"/>
      <c r="Q81" s="37"/>
      <c r="R81" s="33"/>
      <c r="S81" s="21"/>
    </row>
    <row r="82" spans="1:19">
      <c r="A82" s="16">
        <v>17</v>
      </c>
      <c r="B82" s="30" t="e">
        <f>VLOOKUP($S82,[1]УЧАСТНИКИ!$A$2:$K$93,3,FALSE)</f>
        <v>#N/A</v>
      </c>
      <c r="C82" s="31" t="e">
        <f>VLOOKUP($S82,[1]УЧАСТНИКИ!$A$2:$K$93,4,FALSE)</f>
        <v>#N/A</v>
      </c>
      <c r="D82" s="30" t="e">
        <f>VLOOKUP($S82,[1]УЧАСТНИКИ!$A$2:$K$93,10,FALSE)</f>
        <v>#N/A</v>
      </c>
      <c r="E82" s="33"/>
      <c r="F82" s="18"/>
      <c r="G82" s="18"/>
      <c r="H82" s="18"/>
      <c r="I82" s="18"/>
      <c r="J82" s="37"/>
      <c r="K82" s="37"/>
      <c r="L82" s="37"/>
      <c r="M82" s="37"/>
      <c r="N82" s="37"/>
      <c r="O82" s="37"/>
      <c r="P82" s="37"/>
      <c r="Q82" s="37"/>
      <c r="R82" s="33"/>
      <c r="S82" s="21"/>
    </row>
    <row r="83" spans="1:19">
      <c r="A83" s="16">
        <v>18</v>
      </c>
      <c r="B83" s="30" t="e">
        <f>VLOOKUP($S83,[1]УЧАСТНИКИ!$A$2:$K$93,3,FALSE)</f>
        <v>#N/A</v>
      </c>
      <c r="C83" s="31" t="e">
        <f>VLOOKUP($S83,[1]УЧАСТНИКИ!$A$2:$K$93,4,FALSE)</f>
        <v>#N/A</v>
      </c>
      <c r="D83" s="30" t="e">
        <f>VLOOKUP($S83,[1]УЧАСТНИКИ!$A$2:$K$93,10,FALSE)</f>
        <v>#N/A</v>
      </c>
      <c r="E83" s="33"/>
      <c r="F83" s="18"/>
      <c r="G83" s="18"/>
      <c r="H83" s="18"/>
      <c r="I83" s="18"/>
      <c r="J83" s="37"/>
      <c r="K83" s="37"/>
      <c r="L83" s="37"/>
      <c r="M83" s="37"/>
      <c r="N83" s="37"/>
      <c r="O83" s="37"/>
      <c r="P83" s="37"/>
      <c r="Q83" s="37"/>
      <c r="R83" s="33"/>
      <c r="S83" s="21"/>
    </row>
    <row r="84" spans="1:19">
      <c r="A84" s="16">
        <v>19</v>
      </c>
      <c r="B84" s="30" t="e">
        <f>VLOOKUP($S84,[1]УЧАСТНИКИ!$A$2:$K$93,3,FALSE)</f>
        <v>#N/A</v>
      </c>
      <c r="C84" s="31" t="e">
        <f>VLOOKUP($S84,[1]УЧАСТНИКИ!$A$2:$K$93,4,FALSE)</f>
        <v>#N/A</v>
      </c>
      <c r="D84" s="30" t="e">
        <f>VLOOKUP($S84,[1]УЧАСТНИКИ!$A$2:$K$93,10,FALSE)</f>
        <v>#N/A</v>
      </c>
      <c r="E84" s="33"/>
      <c r="F84" s="18"/>
      <c r="G84" s="18"/>
      <c r="H84" s="18"/>
      <c r="I84" s="18"/>
      <c r="J84" s="37"/>
      <c r="K84" s="37"/>
      <c r="L84" s="37"/>
      <c r="M84" s="37"/>
      <c r="N84" s="37"/>
      <c r="O84" s="37"/>
      <c r="P84" s="37"/>
      <c r="Q84" s="37"/>
      <c r="R84" s="33"/>
      <c r="S84" s="21"/>
    </row>
    <row r="85" spans="1:19">
      <c r="A85" s="16">
        <v>20</v>
      </c>
      <c r="B85" s="30" t="e">
        <f>VLOOKUP($S85,[1]УЧАСТНИКИ!$A$2:$K$93,3,FALSE)</f>
        <v>#N/A</v>
      </c>
      <c r="C85" s="31" t="e">
        <f>VLOOKUP($S85,[1]УЧАСТНИКИ!$A$2:$K$93,4,FALSE)</f>
        <v>#N/A</v>
      </c>
      <c r="D85" s="30" t="e">
        <f>VLOOKUP($S85,[1]УЧАСТНИКИ!$A$2:$K$93,10,FALSE)</f>
        <v>#N/A</v>
      </c>
      <c r="E85" s="33"/>
      <c r="F85" s="18"/>
      <c r="G85" s="18"/>
      <c r="H85" s="18"/>
      <c r="I85" s="18"/>
      <c r="J85" s="37"/>
      <c r="K85" s="37"/>
      <c r="L85" s="37"/>
      <c r="M85" s="37"/>
      <c r="N85" s="37"/>
      <c r="O85" s="37"/>
      <c r="P85" s="37"/>
      <c r="Q85" s="37"/>
      <c r="R85" s="33"/>
      <c r="S85" s="21"/>
    </row>
    <row r="86" spans="1:19">
      <c r="A86" s="16">
        <v>63</v>
      </c>
      <c r="B86" s="30" t="e">
        <f>VLOOKUP($S86,[1]УЧАСТНИКИ!$A$2:$K$93,3,FALSE)</f>
        <v>#N/A</v>
      </c>
      <c r="C86" s="31" t="e">
        <f>VLOOKUP($S86,[1]УЧАСТНИКИ!$A$2:$K$93,4,FALSE)</f>
        <v>#N/A</v>
      </c>
      <c r="D86" s="30" t="e">
        <f>VLOOKUP($S86,[1]УЧАСТНИКИ!$A$2:$K$93,10,FALSE)</f>
        <v>#N/A</v>
      </c>
      <c r="E86" s="33"/>
      <c r="F86" s="25"/>
      <c r="G86" s="25"/>
      <c r="H86" s="25"/>
      <c r="I86" s="25"/>
      <c r="J86" s="33"/>
      <c r="K86" s="33"/>
      <c r="L86" s="33"/>
      <c r="M86" s="33"/>
      <c r="N86" s="33"/>
      <c r="O86" s="33"/>
      <c r="P86" s="33"/>
      <c r="Q86" s="33"/>
      <c r="R86" s="33"/>
      <c r="S86" s="12"/>
    </row>
    <row r="87" spans="1:19">
      <c r="A87" s="16" t="s">
        <v>68</v>
      </c>
      <c r="B87" s="30" t="e">
        <f>VLOOKUP($S87,[1]УЧАСТНИКИ!$A$2:$K$93,3,FALSE)</f>
        <v>#N/A</v>
      </c>
      <c r="C87" s="31" t="e">
        <f>VLOOKUP($S87,[1]УЧАСТНИКИ!$A$2:$K$93,4,FALSE)</f>
        <v>#N/A</v>
      </c>
      <c r="D87" s="30" t="e">
        <f>VLOOKUP($S87,[1]УЧАСТНИКИ!$A$2:$K$93,10,FALSE)</f>
        <v>#N/A</v>
      </c>
      <c r="E87" s="33" t="s">
        <v>47</v>
      </c>
      <c r="F87" s="25" t="e">
        <f>VLOOKUP(#REF!,[1]УЧАСТНИКИ!$A$2:$K$93,9,FALSE)</f>
        <v>#REF!</v>
      </c>
      <c r="G87" s="25"/>
      <c r="H87" s="25"/>
      <c r="I87" s="25"/>
      <c r="J87" s="33"/>
      <c r="K87" s="33"/>
      <c r="L87" s="33"/>
      <c r="M87" s="33"/>
      <c r="N87" s="33"/>
      <c r="O87" s="33"/>
      <c r="P87" s="33"/>
      <c r="Q87" s="33"/>
      <c r="R87" s="33"/>
      <c r="S87" s="12"/>
    </row>
    <row r="88" spans="1:19">
      <c r="A88" s="16" t="s">
        <v>69</v>
      </c>
      <c r="B88" s="30" t="e">
        <f>VLOOKUP($S88,[1]УЧАСТНИКИ!$A$2:$K$93,3,FALSE)</f>
        <v>#N/A</v>
      </c>
      <c r="C88" s="31" t="e">
        <f>VLOOKUP($S88,[1]УЧАСТНИКИ!$A$2:$K$93,4,FALSE)</f>
        <v>#N/A</v>
      </c>
      <c r="D88" s="30" t="e">
        <f>VLOOKUP($S88,[1]УЧАСТНИКИ!$A$2:$K$93,10,FALSE)</f>
        <v>#N/A</v>
      </c>
      <c r="E88" s="33" t="s">
        <v>47</v>
      </c>
      <c r="F88" s="25" t="e">
        <f>VLOOKUP(#REF!,[1]УЧАСТНИКИ!$A$2:$K$93,9,FALSE)</f>
        <v>#REF!</v>
      </c>
      <c r="G88" s="25"/>
      <c r="H88" s="25"/>
      <c r="I88" s="25"/>
      <c r="J88" s="33"/>
      <c r="K88" s="33"/>
      <c r="L88" s="33"/>
      <c r="M88" s="33"/>
      <c r="N88" s="33"/>
      <c r="O88" s="33"/>
      <c r="P88" s="33"/>
      <c r="Q88" s="33"/>
      <c r="R88" s="33"/>
      <c r="S88" s="12"/>
    </row>
    <row r="89" spans="1:19">
      <c r="A89" s="16" t="s">
        <v>70</v>
      </c>
      <c r="B89" s="30" t="e">
        <f>VLOOKUP($S89,[1]УЧАСТНИКИ!$A$2:$K$93,3,FALSE)</f>
        <v>#N/A</v>
      </c>
      <c r="C89" s="31" t="e">
        <f>VLOOKUP($S89,[1]УЧАСТНИКИ!$A$2:$K$93,4,FALSE)</f>
        <v>#N/A</v>
      </c>
      <c r="D89" s="30" t="e">
        <f>VLOOKUP($S89,[1]УЧАСТНИКИ!$A$2:$K$93,10,FALSE)</f>
        <v>#N/A</v>
      </c>
      <c r="E89" s="33" t="s">
        <v>47</v>
      </c>
      <c r="F89" s="25" t="e">
        <f>VLOOKUP(#REF!,[1]УЧАСТНИКИ!$A$2:$K$93,9,FALSE)</f>
        <v>#REF!</v>
      </c>
      <c r="G89" s="25"/>
      <c r="H89" s="25"/>
      <c r="I89" s="25"/>
      <c r="J89" s="33"/>
      <c r="K89" s="33"/>
      <c r="L89" s="33"/>
      <c r="M89" s="33"/>
      <c r="N89" s="33"/>
      <c r="O89" s="33"/>
      <c r="P89" s="33"/>
      <c r="Q89" s="33"/>
      <c r="R89" s="33"/>
      <c r="S89" s="12"/>
    </row>
    <row r="90" spans="1:19">
      <c r="A90" s="16" t="s">
        <v>71</v>
      </c>
      <c r="B90" s="30" t="e">
        <f>VLOOKUP($S90,[1]УЧАСТНИКИ!$A$2:$K$93,3,FALSE)</f>
        <v>#N/A</v>
      </c>
      <c r="C90" s="31" t="e">
        <f>VLOOKUP($S90,[1]УЧАСТНИКИ!$A$2:$K$93,4,FALSE)</f>
        <v>#N/A</v>
      </c>
      <c r="D90" s="30" t="e">
        <f>VLOOKUP($S90,[1]УЧАСТНИКИ!$A$2:$K$93,10,FALSE)</f>
        <v>#N/A</v>
      </c>
      <c r="E90" s="33" t="s">
        <v>47</v>
      </c>
      <c r="F90" s="25" t="e">
        <f>VLOOKUP(#REF!,[1]УЧАСТНИКИ!$A$2:$K$93,9,FALSE)</f>
        <v>#REF!</v>
      </c>
      <c r="G90" s="25"/>
      <c r="H90" s="25"/>
      <c r="I90" s="25"/>
      <c r="J90" s="33"/>
      <c r="K90" s="33"/>
      <c r="L90" s="33"/>
      <c r="M90" s="33"/>
      <c r="N90" s="33"/>
      <c r="O90" s="33"/>
      <c r="P90" s="33"/>
      <c r="Q90" s="33"/>
      <c r="R90" s="33"/>
      <c r="S90" s="12"/>
    </row>
    <row r="91" spans="1:19">
      <c r="A91" s="16" t="s">
        <v>72</v>
      </c>
      <c r="B91" s="30" t="e">
        <f>VLOOKUP($S91,[1]УЧАСТНИКИ!$A$2:$K$93,3,FALSE)</f>
        <v>#N/A</v>
      </c>
      <c r="C91" s="31" t="e">
        <f>VLOOKUP($S91,[1]УЧАСТНИКИ!$A$2:$K$93,4,FALSE)</f>
        <v>#N/A</v>
      </c>
      <c r="D91" s="30" t="e">
        <f>VLOOKUP($S91,[1]УЧАСТНИКИ!$A$2:$K$93,10,FALSE)</f>
        <v>#N/A</v>
      </c>
      <c r="E91" s="33" t="s">
        <v>47</v>
      </c>
      <c r="F91" s="25" t="e">
        <f>VLOOKUP(#REF!,[1]УЧАСТНИКИ!$A$2:$K$93,9,FALSE)</f>
        <v>#REF!</v>
      </c>
      <c r="G91" s="25"/>
      <c r="H91" s="25"/>
      <c r="I91" s="25"/>
      <c r="J91" s="33"/>
      <c r="K91" s="33"/>
      <c r="L91" s="33"/>
      <c r="M91" s="33"/>
      <c r="N91" s="33"/>
      <c r="O91" s="33"/>
      <c r="P91" s="33"/>
      <c r="Q91" s="33"/>
      <c r="R91" s="33"/>
      <c r="S91" s="12"/>
    </row>
    <row r="92" spans="1:19">
      <c r="A92" s="16" t="s">
        <v>73</v>
      </c>
      <c r="B92" s="30" t="e">
        <f>VLOOKUP($S92,[1]УЧАСТНИКИ!$A$2:$K$93,3,FALSE)</f>
        <v>#N/A</v>
      </c>
      <c r="C92" s="31" t="e">
        <f>VLOOKUP($S92,[1]УЧАСТНИКИ!$A$2:$K$93,4,FALSE)</f>
        <v>#N/A</v>
      </c>
      <c r="D92" s="30" t="e">
        <f>VLOOKUP($S92,[1]УЧАСТНИКИ!$A$2:$K$93,10,FALSE)</f>
        <v>#N/A</v>
      </c>
      <c r="E92" s="33" t="s">
        <v>47</v>
      </c>
      <c r="F92" s="25" t="e">
        <f>VLOOKUP(#REF!,[1]УЧАСТНИКИ!$A$2:$K$93,9,FALSE)</f>
        <v>#REF!</v>
      </c>
      <c r="G92" s="25"/>
      <c r="H92" s="25"/>
      <c r="I92" s="25"/>
      <c r="J92" s="33"/>
      <c r="K92" s="33"/>
      <c r="L92" s="33"/>
      <c r="M92" s="33"/>
      <c r="N92" s="33"/>
      <c r="O92" s="33"/>
      <c r="P92" s="33"/>
      <c r="Q92" s="33"/>
      <c r="R92" s="33"/>
      <c r="S92" s="12"/>
    </row>
    <row r="93" spans="1:19">
      <c r="A93" s="16" t="s">
        <v>74</v>
      </c>
      <c r="B93" s="30" t="e">
        <f>VLOOKUP($S93,[1]УЧАСТНИКИ!$A$2:$K$93,3,FALSE)</f>
        <v>#N/A</v>
      </c>
      <c r="C93" s="31" t="e">
        <f>VLOOKUP($S93,[1]УЧАСТНИКИ!$A$2:$K$93,4,FALSE)</f>
        <v>#N/A</v>
      </c>
      <c r="D93" s="30" t="e">
        <f>VLOOKUP($S93,[1]УЧАСТНИКИ!$A$2:$K$93,10,FALSE)</f>
        <v>#N/A</v>
      </c>
      <c r="E93" s="33" t="s">
        <v>47</v>
      </c>
      <c r="F93" s="25" t="e">
        <f>VLOOKUP(#REF!,[1]УЧАСТНИКИ!$A$2:$K$93,9,FALSE)</f>
        <v>#REF!</v>
      </c>
      <c r="G93" s="25"/>
      <c r="H93" s="25"/>
      <c r="I93" s="25"/>
      <c r="J93" s="33"/>
      <c r="K93" s="33"/>
      <c r="L93" s="33"/>
      <c r="M93" s="33"/>
      <c r="N93" s="33"/>
      <c r="O93" s="33"/>
      <c r="P93" s="33"/>
      <c r="Q93" s="33"/>
      <c r="R93" s="33"/>
      <c r="S93" s="12"/>
    </row>
    <row r="94" spans="1:19">
      <c r="A94" s="16" t="s">
        <v>75</v>
      </c>
      <c r="B94" s="30" t="e">
        <f>VLOOKUP($S94,[1]УЧАСТНИКИ!$A$2:$K$93,3,FALSE)</f>
        <v>#N/A</v>
      </c>
      <c r="C94" s="31" t="e">
        <f>VLOOKUP($S94,[1]УЧАСТНИКИ!$A$2:$K$93,4,FALSE)</f>
        <v>#N/A</v>
      </c>
      <c r="D94" s="30" t="e">
        <f>VLOOKUP($S94,[1]УЧАСТНИКИ!$A$2:$K$93,10,FALSE)</f>
        <v>#N/A</v>
      </c>
      <c r="E94" s="33" t="s">
        <v>47</v>
      </c>
      <c r="F94" s="25" t="e">
        <f>VLOOKUP(#REF!,[1]УЧАСТНИКИ!$A$2:$K$93,9,FALSE)</f>
        <v>#REF!</v>
      </c>
      <c r="G94" s="25"/>
      <c r="H94" s="25"/>
      <c r="I94" s="25"/>
      <c r="J94" s="33"/>
      <c r="K94" s="33"/>
      <c r="L94" s="33"/>
      <c r="M94" s="33"/>
      <c r="N94" s="33"/>
      <c r="O94" s="33"/>
      <c r="P94" s="33"/>
      <c r="Q94" s="33"/>
      <c r="R94" s="33"/>
      <c r="S94" s="12"/>
    </row>
    <row r="95" spans="1:19">
      <c r="A95" s="16" t="s">
        <v>76</v>
      </c>
      <c r="B95" s="30" t="e">
        <f>VLOOKUP($S95,[1]УЧАСТНИКИ!$A$2:$K$93,3,FALSE)</f>
        <v>#N/A</v>
      </c>
      <c r="C95" s="31" t="e">
        <f>VLOOKUP($S95,[1]УЧАСТНИКИ!$A$2:$K$93,4,FALSE)</f>
        <v>#N/A</v>
      </c>
      <c r="D95" s="30" t="e">
        <f>VLOOKUP($S95,[1]УЧАСТНИКИ!$A$2:$K$93,10,FALSE)</f>
        <v>#N/A</v>
      </c>
      <c r="E95" s="33" t="s">
        <v>47</v>
      </c>
      <c r="F95" s="25" t="e">
        <f>VLOOKUP(#REF!,[1]УЧАСТНИКИ!$A$2:$K$93,9,FALSE)</f>
        <v>#REF!</v>
      </c>
      <c r="G95" s="25"/>
      <c r="H95" s="25"/>
      <c r="I95" s="25"/>
      <c r="J95" s="33"/>
      <c r="K95" s="33"/>
      <c r="L95" s="33"/>
      <c r="M95" s="33"/>
      <c r="N95" s="33"/>
      <c r="O95" s="33"/>
      <c r="P95" s="33"/>
      <c r="Q95" s="33"/>
      <c r="R95" s="33"/>
      <c r="S95" s="12"/>
    </row>
    <row r="96" spans="1:19">
      <c r="A96" s="16" t="s">
        <v>77</v>
      </c>
      <c r="B96" s="30" t="e">
        <f>VLOOKUP($S96,[1]УЧАСТНИКИ!$A$2:$K$93,3,FALSE)</f>
        <v>#N/A</v>
      </c>
      <c r="C96" s="31" t="e">
        <f>VLOOKUP($S96,[1]УЧАСТНИКИ!$A$2:$K$93,4,FALSE)</f>
        <v>#N/A</v>
      </c>
      <c r="D96" s="30" t="e">
        <f>VLOOKUP($S96,[1]УЧАСТНИКИ!$A$2:$K$93,10,FALSE)</f>
        <v>#N/A</v>
      </c>
      <c r="E96" s="33" t="s">
        <v>47</v>
      </c>
      <c r="F96" s="25" t="e">
        <f>VLOOKUP(#REF!,[1]УЧАСТНИКИ!$A$2:$K$93,9,FALSE)</f>
        <v>#REF!</v>
      </c>
      <c r="G96" s="25"/>
      <c r="H96" s="25"/>
      <c r="I96" s="25"/>
      <c r="J96" s="33"/>
      <c r="K96" s="33"/>
      <c r="L96" s="33"/>
      <c r="M96" s="33"/>
      <c r="N96" s="33"/>
      <c r="O96" s="33"/>
      <c r="P96" s="33"/>
      <c r="Q96" s="33"/>
      <c r="R96" s="33"/>
      <c r="S96" s="12"/>
    </row>
    <row r="97" spans="1:19">
      <c r="A97" s="16" t="s">
        <v>78</v>
      </c>
      <c r="B97" s="30" t="e">
        <f>VLOOKUP($S97,[1]УЧАСТНИКИ!$A$2:$K$93,3,FALSE)</f>
        <v>#N/A</v>
      </c>
      <c r="C97" s="31" t="e">
        <f>VLOOKUP($S97,[1]УЧАСТНИКИ!$A$2:$K$93,4,FALSE)</f>
        <v>#N/A</v>
      </c>
      <c r="D97" s="30" t="e">
        <f>VLOOKUP($S97,[1]УЧАСТНИКИ!$A$2:$K$93,10,FALSE)</f>
        <v>#N/A</v>
      </c>
      <c r="E97" s="33" t="s">
        <v>47</v>
      </c>
      <c r="F97" s="25" t="e">
        <f>VLOOKUP(#REF!,[1]УЧАСТНИКИ!$A$2:$K$93,9,FALSE)</f>
        <v>#REF!</v>
      </c>
      <c r="G97" s="25"/>
      <c r="H97" s="25"/>
      <c r="I97" s="25"/>
      <c r="J97" s="33"/>
      <c r="K97" s="33"/>
      <c r="L97" s="33"/>
      <c r="M97" s="33"/>
      <c r="N97" s="33"/>
      <c r="O97" s="33"/>
      <c r="P97" s="33"/>
      <c r="Q97" s="33"/>
      <c r="R97" s="33"/>
      <c r="S97" s="12"/>
    </row>
    <row r="98" spans="1:19">
      <c r="A98" s="16" t="s">
        <v>79</v>
      </c>
      <c r="B98" s="30" t="e">
        <f>VLOOKUP($S98,[1]УЧАСТНИКИ!$A$2:$K$93,3,FALSE)</f>
        <v>#N/A</v>
      </c>
      <c r="C98" s="31" t="e">
        <f>VLOOKUP($S98,[1]УЧАСТНИКИ!$A$2:$K$93,4,FALSE)</f>
        <v>#N/A</v>
      </c>
      <c r="D98" s="30" t="e">
        <f>VLOOKUP($S98,[1]УЧАСТНИКИ!$A$2:$K$93,10,FALSE)</f>
        <v>#N/A</v>
      </c>
      <c r="E98" s="33" t="s">
        <v>47</v>
      </c>
      <c r="F98" s="25" t="e">
        <f>VLOOKUP(#REF!,[1]УЧАСТНИКИ!$A$2:$K$93,9,FALSE)</f>
        <v>#REF!</v>
      </c>
      <c r="G98" s="25"/>
      <c r="H98" s="25"/>
      <c r="I98" s="25"/>
      <c r="J98" s="33"/>
      <c r="K98" s="33"/>
      <c r="L98" s="33"/>
      <c r="M98" s="33"/>
      <c r="N98" s="33"/>
      <c r="O98" s="33"/>
      <c r="P98" s="33"/>
      <c r="Q98" s="33"/>
      <c r="R98" s="33"/>
      <c r="S98" s="12"/>
    </row>
    <row r="99" spans="1:19">
      <c r="A99" s="16" t="s">
        <v>80</v>
      </c>
      <c r="B99" s="30" t="e">
        <f>VLOOKUP($S99,[1]УЧАСТНИКИ!$A$2:$K$93,3,FALSE)</f>
        <v>#N/A</v>
      </c>
      <c r="C99" s="31" t="e">
        <f>VLOOKUP($S99,[1]УЧАСТНИКИ!$A$2:$K$93,4,FALSE)</f>
        <v>#N/A</v>
      </c>
      <c r="D99" s="30" t="e">
        <f>VLOOKUP($S99,[1]УЧАСТНИКИ!$A$2:$K$93,10,FALSE)</f>
        <v>#N/A</v>
      </c>
      <c r="E99" s="33" t="s">
        <v>47</v>
      </c>
      <c r="F99" s="25" t="e">
        <f>VLOOKUP(#REF!,[1]УЧАСТНИКИ!$A$2:$K$93,9,FALSE)</f>
        <v>#REF!</v>
      </c>
      <c r="G99" s="25"/>
      <c r="H99" s="25"/>
      <c r="I99" s="25"/>
      <c r="J99" s="33"/>
      <c r="K99" s="33"/>
      <c r="L99" s="33"/>
      <c r="M99" s="33"/>
      <c r="N99" s="33"/>
      <c r="O99" s="33"/>
      <c r="P99" s="33"/>
      <c r="Q99" s="33"/>
      <c r="R99" s="33"/>
      <c r="S99" s="12"/>
    </row>
    <row r="100" spans="1:19">
      <c r="A100" s="16" t="s">
        <v>81</v>
      </c>
      <c r="B100" s="30" t="e">
        <f>VLOOKUP($S100,[1]УЧАСТНИКИ!$A$2:$K$93,3,FALSE)</f>
        <v>#N/A</v>
      </c>
      <c r="C100" s="31" t="e">
        <f>VLOOKUP($S100,[1]УЧАСТНИКИ!$A$2:$K$93,4,FALSE)</f>
        <v>#N/A</v>
      </c>
      <c r="D100" s="30" t="e">
        <f>VLOOKUP($S100,[1]УЧАСТНИКИ!$A$2:$K$93,10,FALSE)</f>
        <v>#N/A</v>
      </c>
      <c r="E100" s="33" t="s">
        <v>47</v>
      </c>
      <c r="F100" s="25" t="e">
        <f>VLOOKUP(#REF!,[1]УЧАСТНИКИ!$A$2:$K$93,9,FALSE)</f>
        <v>#REF!</v>
      </c>
      <c r="G100" s="25"/>
      <c r="H100" s="25"/>
      <c r="I100" s="25"/>
      <c r="J100" s="33"/>
      <c r="K100" s="33"/>
      <c r="L100" s="33"/>
      <c r="M100" s="33"/>
      <c r="N100" s="33"/>
      <c r="O100" s="33"/>
      <c r="P100" s="33"/>
      <c r="Q100" s="33"/>
      <c r="R100" s="33"/>
      <c r="S100" s="12"/>
    </row>
    <row r="101" spans="1:19">
      <c r="A101" s="16" t="s">
        <v>82</v>
      </c>
      <c r="B101" s="30" t="e">
        <f>VLOOKUP($S101,[1]УЧАСТНИКИ!$A$2:$K$93,3,FALSE)</f>
        <v>#N/A</v>
      </c>
      <c r="C101" s="31" t="e">
        <f>VLOOKUP($S101,[1]УЧАСТНИКИ!$A$2:$K$93,4,FALSE)</f>
        <v>#N/A</v>
      </c>
      <c r="D101" s="30" t="e">
        <f>VLOOKUP($S101,[1]УЧАСТНИКИ!$A$2:$K$93,10,FALSE)</f>
        <v>#N/A</v>
      </c>
      <c r="E101" s="33" t="s">
        <v>47</v>
      </c>
      <c r="F101" s="25" t="e">
        <f>VLOOKUP(#REF!,[1]УЧАСТНИКИ!$A$2:$K$93,9,FALSE)</f>
        <v>#REF!</v>
      </c>
      <c r="G101" s="25"/>
      <c r="H101" s="25"/>
      <c r="I101" s="25"/>
      <c r="J101" s="33"/>
      <c r="K101" s="33"/>
      <c r="L101" s="33"/>
      <c r="M101" s="33"/>
      <c r="N101" s="33"/>
      <c r="O101" s="33"/>
      <c r="P101" s="33"/>
      <c r="Q101" s="33"/>
      <c r="R101" s="33"/>
      <c r="S101" s="12"/>
    </row>
    <row r="102" spans="1:19">
      <c r="A102" s="16" t="s">
        <v>83</v>
      </c>
      <c r="B102" s="30" t="e">
        <f>VLOOKUP($S102,[1]УЧАСТНИКИ!$A$2:$K$93,3,FALSE)</f>
        <v>#N/A</v>
      </c>
      <c r="C102" s="31" t="e">
        <f>VLOOKUP($S102,[1]УЧАСТНИКИ!$A$2:$K$93,4,FALSE)</f>
        <v>#N/A</v>
      </c>
      <c r="D102" s="30" t="e">
        <f>VLOOKUP($S102,[1]УЧАСТНИКИ!$A$2:$K$93,10,FALSE)</f>
        <v>#N/A</v>
      </c>
      <c r="E102" s="33" t="s">
        <v>47</v>
      </c>
      <c r="F102" s="25" t="e">
        <f>VLOOKUP(#REF!,[1]УЧАСТНИКИ!$A$2:$K$93,9,FALSE)</f>
        <v>#REF!</v>
      </c>
      <c r="G102" s="25"/>
      <c r="H102" s="25"/>
      <c r="I102" s="25"/>
      <c r="J102" s="33"/>
      <c r="K102" s="33"/>
      <c r="L102" s="33"/>
      <c r="M102" s="33"/>
      <c r="N102" s="33"/>
      <c r="O102" s="33"/>
      <c r="P102" s="33"/>
      <c r="Q102" s="33"/>
      <c r="R102" s="33"/>
      <c r="S102" s="12"/>
    </row>
    <row r="103" spans="1:19">
      <c r="A103" s="16" t="s">
        <v>84</v>
      </c>
      <c r="B103" s="30" t="e">
        <f>VLOOKUP($S103,[1]УЧАСТНИКИ!$A$2:$K$93,3,FALSE)</f>
        <v>#N/A</v>
      </c>
      <c r="C103" s="31" t="e">
        <f>VLOOKUP($S103,[1]УЧАСТНИКИ!$A$2:$K$93,4,FALSE)</f>
        <v>#N/A</v>
      </c>
      <c r="D103" s="30" t="e">
        <f>VLOOKUP($S103,[1]УЧАСТНИКИ!$A$2:$K$93,10,FALSE)</f>
        <v>#N/A</v>
      </c>
      <c r="E103" s="33" t="s">
        <v>47</v>
      </c>
      <c r="F103" s="25" t="e">
        <f>VLOOKUP(#REF!,[1]УЧАСТНИКИ!$A$2:$K$93,9,FALSE)</f>
        <v>#REF!</v>
      </c>
      <c r="G103" s="25"/>
      <c r="H103" s="25"/>
      <c r="I103" s="25"/>
      <c r="J103" s="33"/>
      <c r="K103" s="33"/>
      <c r="L103" s="33"/>
      <c r="M103" s="33"/>
      <c r="N103" s="33"/>
      <c r="O103" s="33"/>
      <c r="P103" s="33"/>
      <c r="Q103" s="33"/>
      <c r="R103" s="33"/>
      <c r="S103" s="12"/>
    </row>
    <row r="104" spans="1:19">
      <c r="A104" s="16" t="s">
        <v>85</v>
      </c>
      <c r="B104" s="30" t="e">
        <f>VLOOKUP($S104,[1]УЧАСТНИКИ!$A$2:$K$93,3,FALSE)</f>
        <v>#N/A</v>
      </c>
      <c r="C104" s="31" t="e">
        <f>VLOOKUP($S104,[1]УЧАСТНИКИ!$A$2:$K$93,4,FALSE)</f>
        <v>#N/A</v>
      </c>
      <c r="D104" s="30" t="e">
        <f>VLOOKUP($S104,[1]УЧАСТНИКИ!$A$2:$K$93,10,FALSE)</f>
        <v>#N/A</v>
      </c>
      <c r="E104" s="33" t="s">
        <v>47</v>
      </c>
      <c r="F104" s="25" t="e">
        <f>VLOOKUP(#REF!,[1]УЧАСТНИКИ!$A$2:$K$93,9,FALSE)</f>
        <v>#REF!</v>
      </c>
      <c r="G104" s="25"/>
      <c r="H104" s="25"/>
      <c r="I104" s="25"/>
      <c r="J104" s="33"/>
      <c r="K104" s="33"/>
      <c r="L104" s="33"/>
      <c r="M104" s="33"/>
      <c r="N104" s="33"/>
      <c r="O104" s="33"/>
      <c r="P104" s="33"/>
      <c r="Q104" s="33"/>
      <c r="R104" s="33"/>
      <c r="S104" s="12"/>
    </row>
    <row r="105" spans="1:19">
      <c r="A105" s="16" t="s">
        <v>86</v>
      </c>
      <c r="B105" s="30" t="e">
        <f>VLOOKUP($S105,[1]УЧАСТНИКИ!$A$2:$K$93,3,FALSE)</f>
        <v>#N/A</v>
      </c>
      <c r="C105" s="31" t="e">
        <f>VLOOKUP($S105,[1]УЧАСТНИКИ!$A$2:$K$93,4,FALSE)</f>
        <v>#N/A</v>
      </c>
      <c r="D105" s="30" t="e">
        <f>VLOOKUP($S105,[1]УЧАСТНИКИ!$A$2:$K$93,10,FALSE)</f>
        <v>#N/A</v>
      </c>
      <c r="E105" s="33" t="s">
        <v>47</v>
      </c>
      <c r="F105" s="25" t="e">
        <f>VLOOKUP(#REF!,[1]УЧАСТНИКИ!$A$2:$K$93,9,FALSE)</f>
        <v>#REF!</v>
      </c>
      <c r="G105" s="25"/>
      <c r="H105" s="25"/>
      <c r="I105" s="25"/>
      <c r="J105" s="33"/>
      <c r="K105" s="33"/>
      <c r="L105" s="33"/>
      <c r="M105" s="33"/>
      <c r="N105" s="33"/>
      <c r="O105" s="33"/>
      <c r="P105" s="33"/>
      <c r="Q105" s="33"/>
      <c r="R105" s="33"/>
      <c r="S105" s="12"/>
    </row>
    <row r="106" spans="1:19">
      <c r="A106" s="16" t="s">
        <v>87</v>
      </c>
      <c r="B106" s="30" t="e">
        <f>VLOOKUP($S106,[1]УЧАСТНИКИ!$A$2:$K$93,3,FALSE)</f>
        <v>#N/A</v>
      </c>
      <c r="C106" s="31" t="e">
        <f>VLOOKUP($S106,[1]УЧАСТНИКИ!$A$2:$K$93,4,FALSE)</f>
        <v>#N/A</v>
      </c>
      <c r="D106" s="30" t="e">
        <f>VLOOKUP($S106,[1]УЧАСТНИКИ!$A$2:$K$93,10,FALSE)</f>
        <v>#N/A</v>
      </c>
      <c r="E106" s="33" t="s">
        <v>47</v>
      </c>
      <c r="F106" s="25" t="e">
        <f>VLOOKUP(#REF!,[1]УЧАСТНИКИ!$A$2:$K$93,9,FALSE)</f>
        <v>#REF!</v>
      </c>
      <c r="G106" s="25"/>
      <c r="H106" s="25"/>
      <c r="I106" s="25"/>
      <c r="J106" s="33"/>
      <c r="K106" s="33"/>
      <c r="L106" s="33"/>
      <c r="M106" s="33"/>
      <c r="N106" s="33"/>
      <c r="O106" s="33"/>
      <c r="P106" s="33"/>
      <c r="Q106" s="33"/>
      <c r="R106" s="33"/>
      <c r="S106" s="12"/>
    </row>
    <row r="107" spans="1:19">
      <c r="A107" s="16" t="s">
        <v>88</v>
      </c>
      <c r="B107" s="30" t="e">
        <f>VLOOKUP($S107,[1]УЧАСТНИКИ!$A$2:$K$93,3,FALSE)</f>
        <v>#N/A</v>
      </c>
      <c r="C107" s="31" t="e">
        <f>VLOOKUP($S107,[1]УЧАСТНИКИ!$A$2:$K$93,4,FALSE)</f>
        <v>#N/A</v>
      </c>
      <c r="D107" s="30" t="e">
        <f>VLOOKUP($S107,[1]УЧАСТНИКИ!$A$2:$K$93,10,FALSE)</f>
        <v>#N/A</v>
      </c>
      <c r="E107" s="33" t="s">
        <v>47</v>
      </c>
      <c r="F107" s="25" t="e">
        <f>VLOOKUP(#REF!,[1]УЧАСТНИКИ!$A$2:$K$93,9,FALSE)</f>
        <v>#REF!</v>
      </c>
      <c r="G107" s="25"/>
      <c r="H107" s="25"/>
      <c r="I107" s="25"/>
      <c r="J107" s="33"/>
      <c r="K107" s="33"/>
      <c r="L107" s="33"/>
      <c r="M107" s="33"/>
      <c r="N107" s="33"/>
      <c r="O107" s="33"/>
      <c r="P107" s="33"/>
      <c r="Q107" s="33"/>
      <c r="R107" s="33"/>
      <c r="S107" s="12"/>
    </row>
  </sheetData>
  <sortState ref="A47:Q48">
    <sortCondition ref="A47"/>
  </sortState>
  <mergeCells count="20">
    <mergeCell ref="A1:R1"/>
    <mergeCell ref="A2:H2"/>
    <mergeCell ref="A3:R3"/>
    <mergeCell ref="A5:B5"/>
    <mergeCell ref="F5:H5"/>
    <mergeCell ref="Q8:Q9"/>
    <mergeCell ref="R8:R9"/>
    <mergeCell ref="B10:C10"/>
    <mergeCell ref="B27:C27"/>
    <mergeCell ref="A6:B6"/>
    <mergeCell ref="A8:A9"/>
    <mergeCell ref="B8:B9"/>
    <mergeCell ref="C8:C9"/>
    <mergeCell ref="D8:D9"/>
    <mergeCell ref="E8:N8"/>
    <mergeCell ref="B65:C65"/>
    <mergeCell ref="B25:C25"/>
    <mergeCell ref="B45:C45"/>
    <mergeCell ref="O8:O9"/>
    <mergeCell ref="P8:P9"/>
  </mergeCells>
  <pageMargins left="0.7" right="0.7" top="0.75" bottom="0.75" header="0.3" footer="0.3"/>
  <pageSetup paperSize="9" scale="60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56"/>
  <sheetViews>
    <sheetView view="pageBreakPreview" topLeftCell="A25" zoomScaleNormal="100" zoomScaleSheetLayoutView="100" workbookViewId="0">
      <selection activeCell="T42" sqref="T42"/>
    </sheetView>
  </sheetViews>
  <sheetFormatPr defaultColWidth="8.28515625" defaultRowHeight="12.75" outlineLevelCol="1"/>
  <cols>
    <col min="1" max="1" width="5.5703125" style="38" customWidth="1"/>
    <col min="2" max="2" width="25.28515625" style="1" customWidth="1"/>
    <col min="3" max="3" width="9.28515625" style="1" customWidth="1"/>
    <col min="4" max="4" width="31" style="1" customWidth="1"/>
    <col min="5" max="5" width="6.7109375" style="46" customWidth="1"/>
    <col min="6" max="6" width="6.7109375" style="3" customWidth="1"/>
    <col min="7" max="10" width="6.7109375" style="1" customWidth="1"/>
    <col min="11" max="11" width="9.7109375" style="1" customWidth="1"/>
    <col min="12" max="14" width="6" style="47" customWidth="1"/>
    <col min="15" max="15" width="8.28515625" style="1" customWidth="1" outlineLevel="1"/>
    <col min="16" max="16384" width="8.28515625" style="1"/>
  </cols>
  <sheetData>
    <row r="1" spans="1:18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2" spans="1:18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1:18" ht="12.75" customHeight="1">
      <c r="A3" s="158" t="s">
        <v>255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72"/>
      <c r="M3" s="72"/>
      <c r="N3" s="72"/>
      <c r="O3" s="72"/>
      <c r="P3" s="72"/>
      <c r="Q3" s="72"/>
      <c r="R3" s="72"/>
    </row>
    <row r="4" spans="1:18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3"/>
      <c r="M4" s="43"/>
      <c r="N4" s="43"/>
    </row>
    <row r="5" spans="1:18" ht="18.75">
      <c r="A5" s="160" t="s">
        <v>112</v>
      </c>
      <c r="B5" s="160"/>
      <c r="C5" s="44"/>
      <c r="E5" s="168"/>
      <c r="F5" s="169"/>
      <c r="G5" s="169"/>
      <c r="H5" s="170"/>
      <c r="I5" s="170"/>
      <c r="J5" s="170"/>
      <c r="K5" s="4"/>
      <c r="L5" s="45"/>
      <c r="M5" s="45"/>
      <c r="N5" s="45"/>
    </row>
    <row r="6" spans="1:18">
      <c r="C6" s="44"/>
      <c r="L6" s="65" t="s">
        <v>209</v>
      </c>
    </row>
    <row r="7" spans="1:18">
      <c r="A7" s="6"/>
      <c r="F7" s="7"/>
      <c r="G7" s="8"/>
      <c r="H7" s="8"/>
      <c r="I7" s="8"/>
      <c r="J7" s="8"/>
      <c r="L7" s="9" t="str">
        <f>d_5</f>
        <v>г. Казань, Футбольно-легкоатлетический манеж</v>
      </c>
      <c r="M7" s="48"/>
      <c r="N7" s="48"/>
    </row>
    <row r="8" spans="1:18">
      <c r="A8" s="6"/>
      <c r="F8" s="7"/>
      <c r="G8" s="8"/>
      <c r="H8" s="8"/>
      <c r="I8" s="8"/>
      <c r="K8" s="49"/>
      <c r="L8" s="48"/>
      <c r="M8" s="48"/>
      <c r="N8" s="48"/>
    </row>
    <row r="9" spans="1:18" ht="24">
      <c r="A9" s="50" t="s">
        <v>3</v>
      </c>
      <c r="B9" s="51" t="s">
        <v>4</v>
      </c>
      <c r="C9" s="51" t="s">
        <v>5</v>
      </c>
      <c r="D9" s="52" t="s">
        <v>6</v>
      </c>
      <c r="E9" s="162" t="s">
        <v>114</v>
      </c>
      <c r="F9" s="163"/>
      <c r="G9" s="164"/>
      <c r="H9" s="165" t="s">
        <v>115</v>
      </c>
      <c r="I9" s="166"/>
      <c r="J9" s="167"/>
      <c r="K9" s="50" t="s">
        <v>9</v>
      </c>
      <c r="L9" s="53" t="s">
        <v>307</v>
      </c>
      <c r="M9" s="53" t="s">
        <v>116</v>
      </c>
      <c r="N9" s="53" t="s">
        <v>117</v>
      </c>
    </row>
    <row r="10" spans="1:18" ht="15">
      <c r="A10" s="13"/>
      <c r="B10" s="148" t="s">
        <v>11</v>
      </c>
      <c r="C10" s="150"/>
      <c r="D10" s="54"/>
      <c r="E10" s="15"/>
      <c r="F10" s="15"/>
      <c r="G10" s="15"/>
      <c r="H10" s="15"/>
      <c r="I10" s="15"/>
      <c r="J10" s="15"/>
      <c r="K10" s="15"/>
      <c r="L10" s="55"/>
      <c r="M10" s="55"/>
      <c r="N10" s="55"/>
    </row>
    <row r="11" spans="1:18" s="71" customFormat="1" ht="15.75">
      <c r="A11" s="66">
        <v>1</v>
      </c>
      <c r="B11" s="67" t="s">
        <v>29</v>
      </c>
      <c r="C11" s="68" t="s">
        <v>102</v>
      </c>
      <c r="D11" s="69" t="s">
        <v>19</v>
      </c>
      <c r="E11" s="62">
        <v>4.82</v>
      </c>
      <c r="F11" s="62">
        <v>4.78</v>
      </c>
      <c r="G11" s="62">
        <v>4.62</v>
      </c>
      <c r="H11" s="62">
        <v>4.7300000000000004</v>
      </c>
      <c r="I11" s="62">
        <v>4.8600000000000003</v>
      </c>
      <c r="J11" s="62">
        <v>4.68</v>
      </c>
      <c r="K11" s="70">
        <f t="shared" ref="K11:K34" si="0">MAX(E11:J11)</f>
        <v>4.8600000000000003</v>
      </c>
      <c r="L11" s="40" t="s">
        <v>47</v>
      </c>
      <c r="M11" s="63"/>
      <c r="N11" s="64"/>
      <c r="O11" s="60"/>
    </row>
    <row r="12" spans="1:18" s="28" customFormat="1" ht="15.75">
      <c r="A12" s="39">
        <v>2</v>
      </c>
      <c r="B12" s="17" t="s">
        <v>18</v>
      </c>
      <c r="C12" s="31" t="s">
        <v>124</v>
      </c>
      <c r="D12" s="61" t="s">
        <v>19</v>
      </c>
      <c r="E12" s="62">
        <v>4.41</v>
      </c>
      <c r="F12" s="62">
        <v>4.59</v>
      </c>
      <c r="G12" s="62">
        <v>4.63</v>
      </c>
      <c r="H12" s="62">
        <v>4.74</v>
      </c>
      <c r="I12" s="62">
        <v>4.7300000000000004</v>
      </c>
      <c r="J12" s="62">
        <v>4.8</v>
      </c>
      <c r="K12" s="57">
        <f t="shared" si="0"/>
        <v>4.8</v>
      </c>
      <c r="L12" s="40" t="s">
        <v>47</v>
      </c>
      <c r="M12" s="63"/>
      <c r="N12" s="64"/>
      <c r="O12" s="60"/>
    </row>
    <row r="13" spans="1:18" s="28" customFormat="1" ht="15.75">
      <c r="A13" s="39">
        <v>3</v>
      </c>
      <c r="B13" s="17" t="s">
        <v>12</v>
      </c>
      <c r="C13" s="31" t="s">
        <v>124</v>
      </c>
      <c r="D13" s="61" t="s">
        <v>13</v>
      </c>
      <c r="E13" s="62">
        <v>4.3899999999999997</v>
      </c>
      <c r="F13" s="62">
        <v>4.33</v>
      </c>
      <c r="G13" s="62">
        <v>3.89</v>
      </c>
      <c r="H13" s="62">
        <v>4.3499999999999996</v>
      </c>
      <c r="I13" s="62">
        <v>4.67</v>
      </c>
      <c r="J13" s="62">
        <v>4.67</v>
      </c>
      <c r="K13" s="57">
        <f t="shared" si="0"/>
        <v>4.67</v>
      </c>
      <c r="L13" s="40" t="s">
        <v>47</v>
      </c>
      <c r="M13" s="63"/>
      <c r="N13" s="64"/>
      <c r="O13" s="60"/>
    </row>
    <row r="14" spans="1:18" s="28" customFormat="1" ht="15.75">
      <c r="A14" s="39">
        <v>4</v>
      </c>
      <c r="B14" s="17" t="s">
        <v>30</v>
      </c>
      <c r="C14" s="31" t="s">
        <v>102</v>
      </c>
      <c r="D14" s="61" t="s">
        <v>13</v>
      </c>
      <c r="E14" s="62">
        <v>4.38</v>
      </c>
      <c r="F14" s="62">
        <v>4.54</v>
      </c>
      <c r="G14" s="62">
        <v>4.32</v>
      </c>
      <c r="H14" s="62">
        <v>4.51</v>
      </c>
      <c r="I14" s="62">
        <v>4.46</v>
      </c>
      <c r="J14" s="62">
        <v>4.5999999999999996</v>
      </c>
      <c r="K14" s="57">
        <f t="shared" si="0"/>
        <v>4.5999999999999996</v>
      </c>
      <c r="L14" s="40" t="s">
        <v>47</v>
      </c>
      <c r="M14" s="63"/>
      <c r="N14" s="64"/>
      <c r="O14" s="60"/>
    </row>
    <row r="15" spans="1:18" s="28" customFormat="1" ht="15.75">
      <c r="A15" s="39">
        <v>5</v>
      </c>
      <c r="B15" s="17" t="s">
        <v>34</v>
      </c>
      <c r="C15" s="31" t="s">
        <v>124</v>
      </c>
      <c r="D15" s="61" t="s">
        <v>24</v>
      </c>
      <c r="E15" s="62" t="s">
        <v>119</v>
      </c>
      <c r="F15" s="62" t="s">
        <v>119</v>
      </c>
      <c r="G15" s="62">
        <v>4.43</v>
      </c>
      <c r="H15" s="62">
        <v>4.29</v>
      </c>
      <c r="I15" s="62">
        <v>4.32</v>
      </c>
      <c r="J15" s="62">
        <v>4.47</v>
      </c>
      <c r="K15" s="57">
        <f t="shared" si="0"/>
        <v>4.47</v>
      </c>
      <c r="L15" s="40" t="s">
        <v>17</v>
      </c>
      <c r="M15" s="63"/>
      <c r="N15" s="64"/>
      <c r="O15" s="60"/>
    </row>
    <row r="16" spans="1:18" s="28" customFormat="1" ht="15.75">
      <c r="A16" s="39">
        <v>6</v>
      </c>
      <c r="B16" s="17" t="s">
        <v>23</v>
      </c>
      <c r="C16" s="31" t="s">
        <v>124</v>
      </c>
      <c r="D16" s="61" t="s">
        <v>24</v>
      </c>
      <c r="E16" s="62">
        <v>4.2</v>
      </c>
      <c r="F16" s="62">
        <v>4.28</v>
      </c>
      <c r="G16" s="62">
        <v>4.09</v>
      </c>
      <c r="H16" s="62">
        <v>4.1399999999999997</v>
      </c>
      <c r="I16" s="62">
        <v>4.03</v>
      </c>
      <c r="J16" s="62">
        <v>4.46</v>
      </c>
      <c r="K16" s="57">
        <f t="shared" si="0"/>
        <v>4.46</v>
      </c>
      <c r="L16" s="40" t="s">
        <v>17</v>
      </c>
      <c r="M16" s="63"/>
      <c r="N16" s="64"/>
      <c r="O16" s="60"/>
    </row>
    <row r="17" spans="1:15" s="28" customFormat="1" ht="15.75">
      <c r="A17" s="39">
        <v>7</v>
      </c>
      <c r="B17" s="17" t="s">
        <v>90</v>
      </c>
      <c r="C17" s="31" t="s">
        <v>124</v>
      </c>
      <c r="D17" s="61" t="s">
        <v>13</v>
      </c>
      <c r="E17" s="62">
        <v>4.33</v>
      </c>
      <c r="F17" s="62">
        <v>4.41</v>
      </c>
      <c r="G17" s="62">
        <v>4.4000000000000004</v>
      </c>
      <c r="H17" s="62">
        <v>4.28</v>
      </c>
      <c r="I17" s="62">
        <v>4.0999999999999996</v>
      </c>
      <c r="J17" s="62">
        <v>4.0999999999999996</v>
      </c>
      <c r="K17" s="57">
        <f t="shared" si="0"/>
        <v>4.41</v>
      </c>
      <c r="L17" s="40" t="s">
        <v>17</v>
      </c>
      <c r="M17" s="63"/>
      <c r="N17" s="64"/>
      <c r="O17" s="60"/>
    </row>
    <row r="18" spans="1:15" s="28" customFormat="1" ht="15.75">
      <c r="A18" s="39">
        <v>8</v>
      </c>
      <c r="B18" s="17" t="s">
        <v>36</v>
      </c>
      <c r="C18" s="31" t="s">
        <v>102</v>
      </c>
      <c r="D18" s="61" t="s">
        <v>21</v>
      </c>
      <c r="E18" s="62">
        <v>4</v>
      </c>
      <c r="F18" s="62">
        <v>4.22</v>
      </c>
      <c r="G18" s="62">
        <v>4.0999999999999996</v>
      </c>
      <c r="H18" s="62">
        <v>3.91</v>
      </c>
      <c r="I18" s="62">
        <v>4</v>
      </c>
      <c r="J18" s="62" t="s">
        <v>119</v>
      </c>
      <c r="K18" s="57">
        <f t="shared" si="0"/>
        <v>4.22</v>
      </c>
      <c r="L18" s="40" t="s">
        <v>17</v>
      </c>
      <c r="M18" s="63"/>
      <c r="N18" s="64"/>
      <c r="O18" s="60"/>
    </row>
    <row r="19" spans="1:15" s="28" customFormat="1" ht="15.75">
      <c r="A19" s="39">
        <v>9</v>
      </c>
      <c r="B19" s="17" t="s">
        <v>20</v>
      </c>
      <c r="C19" s="31" t="s">
        <v>102</v>
      </c>
      <c r="D19" s="61" t="s">
        <v>21</v>
      </c>
      <c r="E19" s="62">
        <v>3.81</v>
      </c>
      <c r="F19" s="62">
        <v>4.21</v>
      </c>
      <c r="G19" s="62">
        <v>4.0999999999999996</v>
      </c>
      <c r="H19" s="62"/>
      <c r="I19" s="62"/>
      <c r="J19" s="62"/>
      <c r="K19" s="57">
        <f t="shared" si="0"/>
        <v>4.21</v>
      </c>
      <c r="L19" s="40" t="s">
        <v>17</v>
      </c>
      <c r="M19" s="63"/>
      <c r="N19" s="64"/>
      <c r="O19" s="60"/>
    </row>
    <row r="20" spans="1:15" s="28" customFormat="1" ht="15.75">
      <c r="A20" s="39">
        <v>10</v>
      </c>
      <c r="B20" s="17" t="s">
        <v>118</v>
      </c>
      <c r="C20" s="31" t="s">
        <v>124</v>
      </c>
      <c r="D20" s="61" t="s">
        <v>32</v>
      </c>
      <c r="E20" s="62">
        <v>3.97</v>
      </c>
      <c r="F20" s="62">
        <v>4.2</v>
      </c>
      <c r="G20" s="62" t="s">
        <v>119</v>
      </c>
      <c r="H20" s="62"/>
      <c r="I20" s="62"/>
      <c r="J20" s="62"/>
      <c r="K20" s="57">
        <f t="shared" si="0"/>
        <v>4.2</v>
      </c>
      <c r="L20" s="40" t="s">
        <v>17</v>
      </c>
      <c r="M20" s="63"/>
      <c r="N20" s="64"/>
      <c r="O20" s="60"/>
    </row>
    <row r="21" spans="1:15" s="28" customFormat="1" ht="15.75">
      <c r="A21" s="39">
        <v>11</v>
      </c>
      <c r="B21" s="17" t="s">
        <v>27</v>
      </c>
      <c r="C21" s="31" t="s">
        <v>102</v>
      </c>
      <c r="D21" s="61" t="s">
        <v>28</v>
      </c>
      <c r="E21" s="62">
        <v>4.0199999999999996</v>
      </c>
      <c r="F21" s="62" t="s">
        <v>119</v>
      </c>
      <c r="G21" s="62">
        <v>4.1399999999999997</v>
      </c>
      <c r="H21" s="62"/>
      <c r="I21" s="62"/>
      <c r="J21" s="62"/>
      <c r="K21" s="57">
        <f t="shared" si="0"/>
        <v>4.1399999999999997</v>
      </c>
      <c r="L21" s="40" t="s">
        <v>17</v>
      </c>
      <c r="M21" s="63"/>
      <c r="N21" s="64"/>
      <c r="O21" s="60"/>
    </row>
    <row r="22" spans="1:15" s="28" customFormat="1" ht="15.75">
      <c r="A22" s="39">
        <v>12</v>
      </c>
      <c r="B22" s="17" t="s">
        <v>89</v>
      </c>
      <c r="C22" s="31" t="s">
        <v>102</v>
      </c>
      <c r="D22" s="61" t="s">
        <v>32</v>
      </c>
      <c r="E22" s="62">
        <v>4.12</v>
      </c>
      <c r="F22" s="62">
        <v>3.65</v>
      </c>
      <c r="G22" s="62" t="s">
        <v>119</v>
      </c>
      <c r="H22" s="62"/>
      <c r="I22" s="62"/>
      <c r="J22" s="62"/>
      <c r="K22" s="57">
        <f t="shared" si="0"/>
        <v>4.12</v>
      </c>
      <c r="L22" s="40" t="s">
        <v>17</v>
      </c>
      <c r="M22" s="63"/>
      <c r="N22" s="64"/>
      <c r="O22" s="60"/>
    </row>
    <row r="23" spans="1:15" s="28" customFormat="1" ht="15.75">
      <c r="A23" s="39">
        <v>13</v>
      </c>
      <c r="B23" s="17" t="s">
        <v>33</v>
      </c>
      <c r="C23" s="31" t="s">
        <v>102</v>
      </c>
      <c r="D23" s="61" t="s">
        <v>19</v>
      </c>
      <c r="E23" s="62" t="s">
        <v>119</v>
      </c>
      <c r="F23" s="62">
        <v>3.72</v>
      </c>
      <c r="G23" s="62">
        <v>4.05</v>
      </c>
      <c r="H23" s="62"/>
      <c r="I23" s="62"/>
      <c r="J23" s="62"/>
      <c r="K23" s="57">
        <f t="shared" si="0"/>
        <v>4.05</v>
      </c>
      <c r="L23" s="40" t="s">
        <v>17</v>
      </c>
      <c r="M23" s="63"/>
      <c r="N23" s="64"/>
      <c r="O23" s="60"/>
    </row>
    <row r="24" spans="1:15" s="28" customFormat="1" ht="15.75">
      <c r="A24" s="39">
        <v>14</v>
      </c>
      <c r="B24" s="17" t="s">
        <v>25</v>
      </c>
      <c r="C24" s="31" t="s">
        <v>102</v>
      </c>
      <c r="D24" s="61" t="s">
        <v>13</v>
      </c>
      <c r="E24" s="62" t="s">
        <v>119</v>
      </c>
      <c r="F24" s="62">
        <v>3.96</v>
      </c>
      <c r="G24" s="62" t="s">
        <v>119</v>
      </c>
      <c r="H24" s="62"/>
      <c r="I24" s="62"/>
      <c r="J24" s="62"/>
      <c r="K24" s="57">
        <f t="shared" si="0"/>
        <v>3.96</v>
      </c>
      <c r="L24" s="40"/>
      <c r="M24" s="63"/>
      <c r="N24" s="64"/>
      <c r="O24" s="60"/>
    </row>
    <row r="25" spans="1:15" s="28" customFormat="1" ht="15.75">
      <c r="A25" s="39">
        <v>15</v>
      </c>
      <c r="B25" s="17" t="s">
        <v>26</v>
      </c>
      <c r="C25" s="31" t="s">
        <v>102</v>
      </c>
      <c r="D25" s="61" t="s">
        <v>24</v>
      </c>
      <c r="E25" s="62">
        <v>3.85</v>
      </c>
      <c r="F25" s="62">
        <v>3.06</v>
      </c>
      <c r="G25" s="62" t="s">
        <v>119</v>
      </c>
      <c r="H25" s="62"/>
      <c r="I25" s="62"/>
      <c r="J25" s="62"/>
      <c r="K25" s="57">
        <f t="shared" si="0"/>
        <v>3.85</v>
      </c>
      <c r="L25" s="40"/>
      <c r="M25" s="63"/>
      <c r="N25" s="64"/>
      <c r="O25" s="60"/>
    </row>
    <row r="26" spans="1:15" s="28" customFormat="1" ht="15.75">
      <c r="A26" s="39">
        <v>16</v>
      </c>
      <c r="B26" s="17" t="s">
        <v>122</v>
      </c>
      <c r="C26" s="31" t="s">
        <v>102</v>
      </c>
      <c r="D26" s="61" t="s">
        <v>121</v>
      </c>
      <c r="E26" s="62">
        <v>3.84</v>
      </c>
      <c r="F26" s="62" t="s">
        <v>119</v>
      </c>
      <c r="G26" s="62" t="s">
        <v>119</v>
      </c>
      <c r="H26" s="62"/>
      <c r="I26" s="62"/>
      <c r="J26" s="62"/>
      <c r="K26" s="57">
        <f t="shared" si="0"/>
        <v>3.84</v>
      </c>
      <c r="L26" s="40"/>
      <c r="M26" s="63"/>
      <c r="N26" s="64"/>
      <c r="O26" s="60"/>
    </row>
    <row r="27" spans="1:15" s="28" customFormat="1" ht="15.75">
      <c r="A27" s="39">
        <v>17</v>
      </c>
      <c r="B27" s="17" t="s">
        <v>38</v>
      </c>
      <c r="C27" s="31" t="s">
        <v>124</v>
      </c>
      <c r="D27" s="61" t="s">
        <v>13</v>
      </c>
      <c r="E27" s="62" t="s">
        <v>119</v>
      </c>
      <c r="F27" s="62">
        <v>3.8</v>
      </c>
      <c r="G27" s="62" t="s">
        <v>119</v>
      </c>
      <c r="H27" s="62"/>
      <c r="I27" s="62"/>
      <c r="J27" s="62"/>
      <c r="K27" s="57">
        <f t="shared" si="0"/>
        <v>3.8</v>
      </c>
      <c r="L27" s="40"/>
      <c r="M27" s="63"/>
      <c r="N27" s="64"/>
      <c r="O27" s="60"/>
    </row>
    <row r="28" spans="1:15" s="28" customFormat="1" ht="15.75">
      <c r="A28" s="39">
        <v>18</v>
      </c>
      <c r="B28" s="17" t="s">
        <v>120</v>
      </c>
      <c r="C28" s="31" t="s">
        <v>124</v>
      </c>
      <c r="D28" s="61" t="s">
        <v>19</v>
      </c>
      <c r="E28" s="62" t="s">
        <v>119</v>
      </c>
      <c r="F28" s="62">
        <v>3.18</v>
      </c>
      <c r="G28" s="62">
        <v>3.73</v>
      </c>
      <c r="H28" s="62"/>
      <c r="I28" s="62"/>
      <c r="J28" s="62"/>
      <c r="K28" s="57">
        <f t="shared" si="0"/>
        <v>3.73</v>
      </c>
      <c r="L28" s="40"/>
      <c r="M28" s="63"/>
      <c r="N28" s="64"/>
      <c r="O28" s="60"/>
    </row>
    <row r="29" spans="1:15" s="28" customFormat="1" ht="15.75">
      <c r="A29" s="39">
        <v>19</v>
      </c>
      <c r="B29" s="17" t="s">
        <v>142</v>
      </c>
      <c r="C29" s="31" t="s">
        <v>102</v>
      </c>
      <c r="D29" s="61" t="s">
        <v>137</v>
      </c>
      <c r="E29" s="62" t="s">
        <v>119</v>
      </c>
      <c r="F29" s="62">
        <v>3.25</v>
      </c>
      <c r="G29" s="62">
        <v>3.64</v>
      </c>
      <c r="H29" s="62"/>
      <c r="I29" s="62"/>
      <c r="J29" s="62"/>
      <c r="K29" s="57">
        <f t="shared" si="0"/>
        <v>3.64</v>
      </c>
      <c r="L29" s="40"/>
      <c r="M29" s="63"/>
      <c r="N29" s="64"/>
      <c r="O29" s="60"/>
    </row>
    <row r="30" spans="1:15" s="28" customFormat="1" ht="15.75">
      <c r="A30" s="39">
        <v>20</v>
      </c>
      <c r="B30" s="17" t="s">
        <v>139</v>
      </c>
      <c r="C30" s="31" t="s">
        <v>102</v>
      </c>
      <c r="D30" s="61" t="s">
        <v>32</v>
      </c>
      <c r="E30" s="62">
        <v>3.52</v>
      </c>
      <c r="F30" s="62" t="s">
        <v>119</v>
      </c>
      <c r="G30" s="62">
        <v>3.17</v>
      </c>
      <c r="H30" s="62"/>
      <c r="I30" s="62"/>
      <c r="J30" s="62"/>
      <c r="K30" s="57">
        <f t="shared" si="0"/>
        <v>3.52</v>
      </c>
      <c r="L30" s="40"/>
      <c r="M30" s="63"/>
      <c r="N30" s="64"/>
      <c r="O30" s="60"/>
    </row>
    <row r="31" spans="1:15" s="28" customFormat="1" ht="15.75">
      <c r="A31" s="39">
        <v>21</v>
      </c>
      <c r="B31" s="17" t="s">
        <v>35</v>
      </c>
      <c r="C31" s="31" t="s">
        <v>102</v>
      </c>
      <c r="D31" s="61" t="s">
        <v>21</v>
      </c>
      <c r="E31" s="62">
        <v>3.4</v>
      </c>
      <c r="F31" s="62" t="s">
        <v>119</v>
      </c>
      <c r="G31" s="62">
        <v>3.35</v>
      </c>
      <c r="H31" s="62"/>
      <c r="I31" s="62"/>
      <c r="J31" s="62"/>
      <c r="K31" s="57">
        <f t="shared" si="0"/>
        <v>3.4</v>
      </c>
      <c r="L31" s="40"/>
      <c r="M31" s="63"/>
      <c r="N31" s="64"/>
      <c r="O31" s="60"/>
    </row>
    <row r="32" spans="1:15" s="28" customFormat="1" ht="15.75">
      <c r="A32" s="39">
        <v>22</v>
      </c>
      <c r="B32" s="17" t="s">
        <v>141</v>
      </c>
      <c r="C32" s="31" t="s">
        <v>124</v>
      </c>
      <c r="D32" s="61" t="s">
        <v>32</v>
      </c>
      <c r="E32" s="62">
        <v>3.18</v>
      </c>
      <c r="F32" s="62">
        <v>3.1</v>
      </c>
      <c r="G32" s="62">
        <v>3.35</v>
      </c>
      <c r="H32" s="62"/>
      <c r="I32" s="62"/>
      <c r="J32" s="62"/>
      <c r="K32" s="57">
        <f t="shared" si="0"/>
        <v>3.35</v>
      </c>
      <c r="L32" s="40"/>
      <c r="M32" s="63"/>
      <c r="N32" s="64"/>
      <c r="O32" s="60"/>
    </row>
    <row r="33" spans="1:15" s="28" customFormat="1" ht="15.75">
      <c r="A33" s="39">
        <v>23</v>
      </c>
      <c r="B33" s="17" t="s">
        <v>143</v>
      </c>
      <c r="C33" s="31" t="s">
        <v>124</v>
      </c>
      <c r="D33" s="61" t="s">
        <v>49</v>
      </c>
      <c r="E33" s="62" t="s">
        <v>119</v>
      </c>
      <c r="F33" s="62">
        <v>3.23</v>
      </c>
      <c r="G33" s="62">
        <v>3.22</v>
      </c>
      <c r="H33" s="62"/>
      <c r="I33" s="62"/>
      <c r="J33" s="62"/>
      <c r="K33" s="57">
        <f t="shared" si="0"/>
        <v>3.23</v>
      </c>
      <c r="L33" s="40"/>
      <c r="M33" s="63"/>
      <c r="N33" s="64"/>
      <c r="O33" s="60"/>
    </row>
    <row r="34" spans="1:15" s="28" customFormat="1" ht="15.75">
      <c r="A34" s="39">
        <v>24</v>
      </c>
      <c r="B34" s="17" t="s">
        <v>140</v>
      </c>
      <c r="C34" s="31" t="s">
        <v>102</v>
      </c>
      <c r="D34" s="61" t="s">
        <v>32</v>
      </c>
      <c r="E34" s="62">
        <v>3.09</v>
      </c>
      <c r="F34" s="62" t="s">
        <v>119</v>
      </c>
      <c r="G34" s="62">
        <v>2.8</v>
      </c>
      <c r="H34" s="62"/>
      <c r="I34" s="62"/>
      <c r="J34" s="62"/>
      <c r="K34" s="57">
        <f t="shared" si="0"/>
        <v>3.09</v>
      </c>
      <c r="L34" s="40"/>
      <c r="M34" s="63"/>
      <c r="N34" s="64"/>
      <c r="O34" s="60"/>
    </row>
    <row r="35" spans="1:15" ht="15">
      <c r="A35" s="13"/>
      <c r="B35" s="148" t="s">
        <v>92</v>
      </c>
      <c r="C35" s="150"/>
      <c r="D35" s="54"/>
      <c r="E35" s="15"/>
      <c r="F35" s="15"/>
      <c r="G35" s="15"/>
      <c r="H35" s="15"/>
      <c r="I35" s="15"/>
      <c r="J35" s="15"/>
      <c r="K35" s="49" t="s">
        <v>113</v>
      </c>
      <c r="L35" s="55"/>
      <c r="M35" s="55"/>
      <c r="N35" s="55"/>
    </row>
    <row r="36" spans="1:15" s="28" customFormat="1" ht="15.75">
      <c r="A36" s="39">
        <v>1</v>
      </c>
      <c r="B36" s="17" t="s">
        <v>150</v>
      </c>
      <c r="C36" s="31" t="s">
        <v>108</v>
      </c>
      <c r="D36" s="61" t="s">
        <v>19</v>
      </c>
      <c r="E36" s="62" t="s">
        <v>119</v>
      </c>
      <c r="F36" s="62">
        <v>4.13</v>
      </c>
      <c r="G36" s="62">
        <v>3.82</v>
      </c>
      <c r="H36" s="62"/>
      <c r="I36" s="62"/>
      <c r="J36" s="62"/>
      <c r="K36" s="57">
        <f t="shared" ref="K36:K48" si="1">MAX(E36:J36)</f>
        <v>4.13</v>
      </c>
      <c r="L36" s="40"/>
      <c r="M36" s="63"/>
      <c r="N36" s="64"/>
      <c r="O36" s="60"/>
    </row>
    <row r="37" spans="1:15" s="28" customFormat="1" ht="15.75">
      <c r="A37" s="39">
        <v>2</v>
      </c>
      <c r="B37" s="17" t="s">
        <v>31</v>
      </c>
      <c r="C37" s="31" t="s">
        <v>108</v>
      </c>
      <c r="D37" s="61" t="s">
        <v>32</v>
      </c>
      <c r="E37" s="62">
        <v>3.49</v>
      </c>
      <c r="F37" s="62">
        <v>3.67</v>
      </c>
      <c r="G37" s="62">
        <v>3.84</v>
      </c>
      <c r="H37" s="62">
        <v>3.9</v>
      </c>
      <c r="I37" s="62"/>
      <c r="J37" s="62"/>
      <c r="K37" s="57">
        <f t="shared" si="1"/>
        <v>3.9</v>
      </c>
      <c r="L37" s="40"/>
      <c r="M37" s="63"/>
      <c r="N37" s="64"/>
      <c r="O37" s="60"/>
    </row>
    <row r="38" spans="1:15" s="28" customFormat="1" ht="15.75">
      <c r="A38" s="39">
        <v>3</v>
      </c>
      <c r="B38" s="17" t="s">
        <v>151</v>
      </c>
      <c r="C38" s="31" t="s">
        <v>106</v>
      </c>
      <c r="D38" s="61" t="s">
        <v>24</v>
      </c>
      <c r="E38" s="62">
        <v>3.61</v>
      </c>
      <c r="F38" s="62">
        <v>3.63</v>
      </c>
      <c r="G38" s="62">
        <v>3.65</v>
      </c>
      <c r="H38" s="62">
        <v>3.75</v>
      </c>
      <c r="I38" s="62"/>
      <c r="J38" s="62"/>
      <c r="K38" s="57">
        <f t="shared" si="1"/>
        <v>3.75</v>
      </c>
      <c r="L38" s="40"/>
      <c r="M38" s="63"/>
      <c r="N38" s="64"/>
      <c r="O38" s="60"/>
    </row>
    <row r="39" spans="1:15" s="28" customFormat="1" ht="15.75">
      <c r="A39" s="39">
        <v>4</v>
      </c>
      <c r="B39" s="17" t="s">
        <v>155</v>
      </c>
      <c r="C39" s="31" t="s">
        <v>106</v>
      </c>
      <c r="D39" s="61" t="s">
        <v>24</v>
      </c>
      <c r="E39" s="62">
        <v>3.72</v>
      </c>
      <c r="F39" s="62" t="s">
        <v>119</v>
      </c>
      <c r="G39" s="62">
        <v>3.58</v>
      </c>
      <c r="H39" s="62">
        <v>3.61</v>
      </c>
      <c r="I39" s="62"/>
      <c r="J39" s="62"/>
      <c r="K39" s="57">
        <f t="shared" si="1"/>
        <v>3.72</v>
      </c>
      <c r="L39" s="40"/>
      <c r="M39" s="63"/>
      <c r="N39" s="64"/>
      <c r="O39" s="60"/>
    </row>
    <row r="40" spans="1:15" s="28" customFormat="1" ht="15.75">
      <c r="A40" s="39">
        <v>5</v>
      </c>
      <c r="B40" s="17" t="s">
        <v>154</v>
      </c>
      <c r="C40" s="31" t="s">
        <v>106</v>
      </c>
      <c r="D40" s="61" t="s">
        <v>24</v>
      </c>
      <c r="E40" s="62" t="s">
        <v>119</v>
      </c>
      <c r="F40" s="62" t="s">
        <v>119</v>
      </c>
      <c r="G40" s="62">
        <v>3.55</v>
      </c>
      <c r="H40" s="62" t="s">
        <v>119</v>
      </c>
      <c r="I40" s="62"/>
      <c r="J40" s="62"/>
      <c r="K40" s="57">
        <f t="shared" si="1"/>
        <v>3.55</v>
      </c>
      <c r="L40" s="40"/>
      <c r="M40" s="63"/>
      <c r="N40" s="64"/>
      <c r="O40" s="60"/>
    </row>
    <row r="41" spans="1:15" s="28" customFormat="1" ht="15.75">
      <c r="A41" s="39">
        <v>6</v>
      </c>
      <c r="B41" s="17" t="s">
        <v>152</v>
      </c>
      <c r="C41" s="31" t="s">
        <v>108</v>
      </c>
      <c r="D41" s="61" t="s">
        <v>32</v>
      </c>
      <c r="E41" s="62" t="s">
        <v>119</v>
      </c>
      <c r="F41" s="62">
        <v>3.18</v>
      </c>
      <c r="G41" s="62">
        <v>3.41</v>
      </c>
      <c r="H41" s="62">
        <v>3.44</v>
      </c>
      <c r="I41" s="62"/>
      <c r="J41" s="62"/>
      <c r="K41" s="57">
        <f t="shared" si="1"/>
        <v>3.44</v>
      </c>
      <c r="L41" s="40"/>
      <c r="M41" s="63"/>
      <c r="N41" s="64"/>
      <c r="O41" s="60"/>
    </row>
    <row r="42" spans="1:15" s="28" customFormat="1" ht="15.75">
      <c r="A42" s="39">
        <v>7</v>
      </c>
      <c r="B42" s="17" t="s">
        <v>153</v>
      </c>
      <c r="C42" s="31" t="s">
        <v>108</v>
      </c>
      <c r="D42" s="61" t="s">
        <v>121</v>
      </c>
      <c r="E42" s="62">
        <v>3.44</v>
      </c>
      <c r="F42" s="62" t="s">
        <v>119</v>
      </c>
      <c r="G42" s="62" t="s">
        <v>119</v>
      </c>
      <c r="H42" s="62"/>
      <c r="I42" s="62"/>
      <c r="J42" s="62"/>
      <c r="K42" s="57">
        <f t="shared" si="1"/>
        <v>3.44</v>
      </c>
      <c r="L42" s="40"/>
      <c r="M42" s="63"/>
      <c r="N42" s="64"/>
      <c r="O42" s="60"/>
    </row>
    <row r="43" spans="1:15" s="28" customFormat="1" ht="15.75">
      <c r="A43" s="39">
        <v>8</v>
      </c>
      <c r="B43" s="17" t="s">
        <v>93</v>
      </c>
      <c r="C43" s="31" t="s">
        <v>106</v>
      </c>
      <c r="D43" s="61" t="s">
        <v>21</v>
      </c>
      <c r="E43" s="62">
        <v>3.2</v>
      </c>
      <c r="F43" s="62">
        <v>3.2</v>
      </c>
      <c r="G43" s="62">
        <v>3.43</v>
      </c>
      <c r="H43" s="62">
        <v>3.32</v>
      </c>
      <c r="I43" s="62"/>
      <c r="J43" s="62"/>
      <c r="K43" s="57">
        <f t="shared" si="1"/>
        <v>3.43</v>
      </c>
      <c r="L43" s="40"/>
      <c r="M43" s="63"/>
      <c r="N43" s="64"/>
      <c r="O43" s="60"/>
    </row>
    <row r="44" spans="1:15" s="28" customFormat="1" ht="15.75">
      <c r="A44" s="39">
        <v>9</v>
      </c>
      <c r="B44" s="17" t="s">
        <v>147</v>
      </c>
      <c r="C44" s="31" t="s">
        <v>108</v>
      </c>
      <c r="D44" s="61" t="s">
        <v>32</v>
      </c>
      <c r="E44" s="62">
        <v>3.39</v>
      </c>
      <c r="F44" s="62">
        <v>2.86</v>
      </c>
      <c r="G44" s="62">
        <v>2.94</v>
      </c>
      <c r="H44" s="62"/>
      <c r="I44" s="62"/>
      <c r="J44" s="62"/>
      <c r="K44" s="57">
        <f t="shared" si="1"/>
        <v>3.39</v>
      </c>
      <c r="L44" s="40"/>
      <c r="M44" s="63"/>
      <c r="N44" s="64"/>
      <c r="O44" s="60"/>
    </row>
    <row r="45" spans="1:15" s="28" customFormat="1" ht="15.75">
      <c r="A45" s="39">
        <v>10</v>
      </c>
      <c r="B45" s="17" t="s">
        <v>146</v>
      </c>
      <c r="C45" s="31" t="s">
        <v>108</v>
      </c>
      <c r="D45" s="61" t="s">
        <v>13</v>
      </c>
      <c r="E45" s="62">
        <v>3.2</v>
      </c>
      <c r="F45" s="62">
        <v>3.06</v>
      </c>
      <c r="G45" s="62">
        <v>3.34</v>
      </c>
      <c r="H45" s="62"/>
      <c r="I45" s="62"/>
      <c r="J45" s="62"/>
      <c r="K45" s="57">
        <f t="shared" si="1"/>
        <v>3.34</v>
      </c>
      <c r="L45" s="40"/>
      <c r="M45" s="63"/>
      <c r="N45" s="64"/>
      <c r="O45" s="60"/>
    </row>
    <row r="46" spans="1:15" s="28" customFormat="1" ht="15.75">
      <c r="A46" s="39">
        <v>11</v>
      </c>
      <c r="B46" s="17" t="s">
        <v>145</v>
      </c>
      <c r="C46" s="31" t="s">
        <v>106</v>
      </c>
      <c r="D46" s="61" t="s">
        <v>49</v>
      </c>
      <c r="E46" s="62">
        <v>3.17</v>
      </c>
      <c r="F46" s="62">
        <v>3.05</v>
      </c>
      <c r="G46" s="62">
        <v>3.28</v>
      </c>
      <c r="H46" s="62"/>
      <c r="I46" s="62"/>
      <c r="J46" s="62"/>
      <c r="K46" s="57">
        <f t="shared" si="1"/>
        <v>3.28</v>
      </c>
      <c r="L46" s="40"/>
      <c r="M46" s="63"/>
      <c r="N46" s="64"/>
      <c r="O46" s="60"/>
    </row>
    <row r="47" spans="1:15" s="28" customFormat="1" ht="15.75">
      <c r="A47" s="39"/>
      <c r="B47" s="17" t="s">
        <v>149</v>
      </c>
      <c r="C47" s="31" t="s">
        <v>106</v>
      </c>
      <c r="D47" s="61" t="s">
        <v>13</v>
      </c>
      <c r="E47" s="62" t="s">
        <v>119</v>
      </c>
      <c r="F47" s="62">
        <v>3.11</v>
      </c>
      <c r="G47" s="62">
        <v>3.05</v>
      </c>
      <c r="H47" s="62"/>
      <c r="I47" s="62"/>
      <c r="J47" s="62"/>
      <c r="K47" s="57">
        <f t="shared" si="1"/>
        <v>3.11</v>
      </c>
      <c r="L47" s="40"/>
      <c r="M47" s="63"/>
      <c r="N47" s="64"/>
      <c r="O47" s="60"/>
    </row>
    <row r="48" spans="1:15" s="28" customFormat="1" ht="15.75">
      <c r="A48" s="39"/>
      <c r="B48" s="17" t="s">
        <v>123</v>
      </c>
      <c r="C48" s="31" t="s">
        <v>106</v>
      </c>
      <c r="D48" s="61" t="s">
        <v>121</v>
      </c>
      <c r="E48" s="62">
        <v>2.99</v>
      </c>
      <c r="F48" s="62" t="s">
        <v>119</v>
      </c>
      <c r="G48" s="62" t="s">
        <v>119</v>
      </c>
      <c r="H48" s="62"/>
      <c r="I48" s="62"/>
      <c r="J48" s="62"/>
      <c r="K48" s="57">
        <f t="shared" si="1"/>
        <v>2.99</v>
      </c>
      <c r="L48" s="40"/>
      <c r="M48" s="63"/>
      <c r="N48" s="64"/>
      <c r="O48" s="60"/>
    </row>
    <row r="49" spans="1:15" s="28" customFormat="1" ht="15.75">
      <c r="A49" s="39"/>
      <c r="B49" s="17" t="s">
        <v>144</v>
      </c>
      <c r="C49" s="31" t="s">
        <v>106</v>
      </c>
      <c r="D49" s="61" t="s">
        <v>49</v>
      </c>
      <c r="E49" s="62" t="s">
        <v>119</v>
      </c>
      <c r="F49" s="62" t="s">
        <v>45</v>
      </c>
      <c r="G49" s="62" t="s">
        <v>45</v>
      </c>
      <c r="H49" s="62"/>
      <c r="I49" s="62"/>
      <c r="J49" s="62"/>
      <c r="K49" s="57" t="s">
        <v>66</v>
      </c>
      <c r="L49" s="40"/>
      <c r="M49" s="63"/>
      <c r="N49" s="64"/>
      <c r="O49" s="60"/>
    </row>
    <row r="50" spans="1:15" s="28" customFormat="1" ht="15.75">
      <c r="A50" s="39"/>
      <c r="B50" s="17" t="s">
        <v>148</v>
      </c>
      <c r="C50" s="31" t="s">
        <v>106</v>
      </c>
      <c r="D50" s="61" t="s">
        <v>13</v>
      </c>
      <c r="E50" s="62" t="s">
        <v>119</v>
      </c>
      <c r="F50" s="62" t="s">
        <v>119</v>
      </c>
      <c r="G50" s="62" t="s">
        <v>119</v>
      </c>
      <c r="H50" s="62"/>
      <c r="I50" s="62"/>
      <c r="J50" s="62"/>
      <c r="K50" s="57" t="s">
        <v>66</v>
      </c>
      <c r="L50" s="40"/>
      <c r="M50" s="63"/>
      <c r="N50" s="64"/>
      <c r="O50" s="60"/>
    </row>
    <row r="51" spans="1:15" ht="15">
      <c r="A51" s="13"/>
      <c r="B51" s="148" t="s">
        <v>156</v>
      </c>
      <c r="C51" s="150"/>
      <c r="D51" s="54"/>
      <c r="E51" s="15"/>
      <c r="F51" s="15"/>
      <c r="G51" s="15"/>
      <c r="H51" s="15"/>
      <c r="I51" s="15"/>
      <c r="J51" s="15"/>
      <c r="K51" s="49" t="s">
        <v>113</v>
      </c>
      <c r="L51" s="55"/>
      <c r="M51" s="55"/>
      <c r="N51" s="55"/>
    </row>
    <row r="52" spans="1:15" s="28" customFormat="1" ht="15.75">
      <c r="A52" s="39">
        <v>1</v>
      </c>
      <c r="B52" s="17" t="s">
        <v>173</v>
      </c>
      <c r="C52" s="31" t="s">
        <v>160</v>
      </c>
      <c r="D52" s="61" t="s">
        <v>32</v>
      </c>
      <c r="E52" s="62">
        <v>3.68</v>
      </c>
      <c r="F52" s="62">
        <v>3.37</v>
      </c>
      <c r="G52" s="62">
        <v>3.23</v>
      </c>
      <c r="H52" s="62">
        <v>3.55</v>
      </c>
      <c r="I52" s="62"/>
      <c r="J52" s="62"/>
      <c r="K52" s="57">
        <f t="shared" ref="K52:K65" si="2">MAX(E52:J52)</f>
        <v>3.68</v>
      </c>
      <c r="L52" s="40"/>
      <c r="M52" s="63"/>
      <c r="N52" s="64"/>
      <c r="O52" s="60"/>
    </row>
    <row r="53" spans="1:15" s="28" customFormat="1" ht="15.75">
      <c r="A53" s="39">
        <v>2</v>
      </c>
      <c r="B53" s="17" t="s">
        <v>159</v>
      </c>
      <c r="C53" s="31" t="s">
        <v>160</v>
      </c>
      <c r="D53" s="61" t="s">
        <v>24</v>
      </c>
      <c r="E53" s="62">
        <v>3.23</v>
      </c>
      <c r="F53" s="62">
        <v>3.34</v>
      </c>
      <c r="G53" s="62">
        <v>3.36</v>
      </c>
      <c r="H53" s="62">
        <v>3.55</v>
      </c>
      <c r="I53" s="62"/>
      <c r="J53" s="62"/>
      <c r="K53" s="57">
        <f t="shared" si="2"/>
        <v>3.55</v>
      </c>
      <c r="L53" s="40"/>
      <c r="M53" s="63"/>
      <c r="N53" s="64"/>
      <c r="O53" s="60"/>
    </row>
    <row r="54" spans="1:15" s="28" customFormat="1" ht="15.75">
      <c r="A54" s="39">
        <v>3</v>
      </c>
      <c r="B54" s="17" t="s">
        <v>161</v>
      </c>
      <c r="C54" s="31" t="s">
        <v>158</v>
      </c>
      <c r="D54" s="61" t="s">
        <v>137</v>
      </c>
      <c r="E54" s="62">
        <v>3.13</v>
      </c>
      <c r="F54" s="62">
        <v>3.38</v>
      </c>
      <c r="G54" s="62">
        <v>3.32</v>
      </c>
      <c r="H54" s="62">
        <v>3.29</v>
      </c>
      <c r="I54" s="62"/>
      <c r="J54" s="62"/>
      <c r="K54" s="57">
        <f t="shared" si="2"/>
        <v>3.38</v>
      </c>
      <c r="L54" s="40"/>
      <c r="M54" s="63"/>
      <c r="N54" s="64"/>
      <c r="O54" s="60"/>
    </row>
    <row r="55" spans="1:15" s="28" customFormat="1" ht="15.75">
      <c r="A55" s="39">
        <v>4</v>
      </c>
      <c r="B55" s="17" t="s">
        <v>162</v>
      </c>
      <c r="C55" s="31" t="s">
        <v>158</v>
      </c>
      <c r="D55" s="61" t="s">
        <v>137</v>
      </c>
      <c r="E55" s="62">
        <v>3.3</v>
      </c>
      <c r="F55" s="62">
        <v>2.9</v>
      </c>
      <c r="G55" s="62">
        <v>3.1</v>
      </c>
      <c r="H55" s="62">
        <v>2.93</v>
      </c>
      <c r="I55" s="62"/>
      <c r="J55" s="62"/>
      <c r="K55" s="57">
        <f t="shared" si="2"/>
        <v>3.3</v>
      </c>
      <c r="L55" s="40"/>
      <c r="M55" s="63"/>
      <c r="N55" s="64"/>
      <c r="O55" s="60"/>
    </row>
    <row r="56" spans="1:15" s="28" customFormat="1" ht="15.75">
      <c r="A56" s="39">
        <v>5</v>
      </c>
      <c r="B56" s="17" t="s">
        <v>163</v>
      </c>
      <c r="C56" s="31" t="s">
        <v>158</v>
      </c>
      <c r="D56" s="61" t="s">
        <v>137</v>
      </c>
      <c r="E56" s="62">
        <v>3.2</v>
      </c>
      <c r="F56" s="62">
        <v>2.91</v>
      </c>
      <c r="G56" s="62">
        <v>3.18</v>
      </c>
      <c r="H56" s="62" t="s">
        <v>119</v>
      </c>
      <c r="I56" s="62"/>
      <c r="J56" s="62"/>
      <c r="K56" s="57">
        <f t="shared" si="2"/>
        <v>3.2</v>
      </c>
      <c r="L56" s="40"/>
      <c r="M56" s="63"/>
      <c r="N56" s="64"/>
      <c r="O56" s="60"/>
    </row>
    <row r="57" spans="1:15" s="28" customFormat="1" ht="15.75">
      <c r="A57" s="39">
        <v>6</v>
      </c>
      <c r="B57" s="17" t="s">
        <v>164</v>
      </c>
      <c r="C57" s="31" t="s">
        <v>158</v>
      </c>
      <c r="D57" s="61" t="s">
        <v>24</v>
      </c>
      <c r="E57" s="62">
        <v>3.1</v>
      </c>
      <c r="F57" s="62">
        <v>3.2</v>
      </c>
      <c r="G57" s="62">
        <v>3.03</v>
      </c>
      <c r="H57" s="62">
        <v>3.12</v>
      </c>
      <c r="I57" s="62"/>
      <c r="J57" s="62"/>
      <c r="K57" s="57">
        <f t="shared" si="2"/>
        <v>3.2</v>
      </c>
      <c r="L57" s="40"/>
      <c r="M57" s="63"/>
      <c r="N57" s="64"/>
      <c r="O57" s="60"/>
    </row>
    <row r="58" spans="1:15" s="28" customFormat="1" ht="15.75">
      <c r="A58" s="39">
        <v>7</v>
      </c>
      <c r="B58" s="17" t="s">
        <v>165</v>
      </c>
      <c r="C58" s="31" t="s">
        <v>166</v>
      </c>
      <c r="D58" s="61" t="s">
        <v>37</v>
      </c>
      <c r="E58" s="62">
        <v>2.96</v>
      </c>
      <c r="F58" s="62">
        <v>2.77</v>
      </c>
      <c r="G58" s="62">
        <v>3.18</v>
      </c>
      <c r="H58" s="62">
        <v>3.09</v>
      </c>
      <c r="I58" s="62"/>
      <c r="J58" s="62"/>
      <c r="K58" s="57">
        <f t="shared" si="2"/>
        <v>3.18</v>
      </c>
      <c r="L58" s="40"/>
      <c r="M58" s="63"/>
      <c r="N58" s="64"/>
      <c r="O58" s="60"/>
    </row>
    <row r="59" spans="1:15" s="28" customFormat="1" ht="15.75">
      <c r="A59" s="39">
        <v>8</v>
      </c>
      <c r="B59" s="17" t="s">
        <v>167</v>
      </c>
      <c r="C59" s="31" t="s">
        <v>160</v>
      </c>
      <c r="D59" s="61" t="s">
        <v>37</v>
      </c>
      <c r="E59" s="62">
        <v>3.16</v>
      </c>
      <c r="F59" s="62">
        <v>3.03</v>
      </c>
      <c r="G59" s="62">
        <v>3.17</v>
      </c>
      <c r="H59" s="62" t="s">
        <v>119</v>
      </c>
      <c r="I59" s="62"/>
      <c r="J59" s="62"/>
      <c r="K59" s="57">
        <f t="shared" si="2"/>
        <v>3.17</v>
      </c>
      <c r="L59" s="40"/>
      <c r="M59" s="63"/>
      <c r="N59" s="64"/>
      <c r="O59" s="60"/>
    </row>
    <row r="60" spans="1:15" s="28" customFormat="1" ht="15.75">
      <c r="A60" s="39">
        <v>9</v>
      </c>
      <c r="B60" s="17" t="s">
        <v>172</v>
      </c>
      <c r="C60" s="31" t="s">
        <v>160</v>
      </c>
      <c r="D60" s="61" t="s">
        <v>13</v>
      </c>
      <c r="E60" s="62">
        <v>3.12</v>
      </c>
      <c r="F60" s="62">
        <v>2.56</v>
      </c>
      <c r="G60" s="62">
        <v>2.92</v>
      </c>
      <c r="H60" s="62"/>
      <c r="I60" s="62"/>
      <c r="J60" s="62"/>
      <c r="K60" s="57">
        <f t="shared" si="2"/>
        <v>3.12</v>
      </c>
      <c r="L60" s="40"/>
      <c r="M60" s="63"/>
      <c r="N60" s="64"/>
      <c r="O60" s="60"/>
    </row>
    <row r="61" spans="1:15" s="28" customFormat="1" ht="15.75">
      <c r="A61" s="39">
        <v>10</v>
      </c>
      <c r="B61" s="17" t="s">
        <v>157</v>
      </c>
      <c r="C61" s="31" t="s">
        <v>158</v>
      </c>
      <c r="D61" s="61" t="s">
        <v>32</v>
      </c>
      <c r="E61" s="62">
        <v>3.05</v>
      </c>
      <c r="F61" s="62">
        <v>3.1</v>
      </c>
      <c r="G61" s="62">
        <v>3.07</v>
      </c>
      <c r="H61" s="62"/>
      <c r="I61" s="62"/>
      <c r="J61" s="62"/>
      <c r="K61" s="57">
        <f t="shared" si="2"/>
        <v>3.1</v>
      </c>
      <c r="L61" s="40"/>
      <c r="M61" s="63"/>
      <c r="N61" s="64"/>
      <c r="O61" s="60"/>
    </row>
    <row r="62" spans="1:15" s="28" customFormat="1" ht="15.75">
      <c r="A62" s="39">
        <v>11</v>
      </c>
      <c r="B62" s="17" t="s">
        <v>169</v>
      </c>
      <c r="C62" s="31" t="s">
        <v>160</v>
      </c>
      <c r="D62" s="61" t="s">
        <v>13</v>
      </c>
      <c r="E62" s="62">
        <v>2.79</v>
      </c>
      <c r="F62" s="62">
        <v>2.99</v>
      </c>
      <c r="G62" s="62">
        <v>3.04</v>
      </c>
      <c r="H62" s="62"/>
      <c r="I62" s="62"/>
      <c r="J62" s="62"/>
      <c r="K62" s="57">
        <f t="shared" si="2"/>
        <v>3.04</v>
      </c>
      <c r="L62" s="40"/>
      <c r="M62" s="63"/>
      <c r="N62" s="64"/>
      <c r="O62" s="60"/>
    </row>
    <row r="63" spans="1:15" s="28" customFormat="1" ht="15.75">
      <c r="A63" s="39">
        <v>12</v>
      </c>
      <c r="B63" s="17" t="s">
        <v>168</v>
      </c>
      <c r="C63" s="31" t="s">
        <v>160</v>
      </c>
      <c r="D63" s="61" t="s">
        <v>13</v>
      </c>
      <c r="E63" s="62">
        <v>3</v>
      </c>
      <c r="F63" s="62" t="s">
        <v>119</v>
      </c>
      <c r="G63" s="62">
        <v>2.79</v>
      </c>
      <c r="H63" s="62"/>
      <c r="I63" s="62"/>
      <c r="J63" s="62"/>
      <c r="K63" s="57">
        <f t="shared" si="2"/>
        <v>3</v>
      </c>
      <c r="L63" s="40"/>
      <c r="M63" s="63"/>
      <c r="N63" s="64"/>
      <c r="O63" s="60"/>
    </row>
    <row r="64" spans="1:15" s="28" customFormat="1" ht="15.75">
      <c r="A64" s="39">
        <v>13</v>
      </c>
      <c r="B64" s="17" t="s">
        <v>170</v>
      </c>
      <c r="C64" s="31" t="s">
        <v>160</v>
      </c>
      <c r="D64" s="61" t="s">
        <v>24</v>
      </c>
      <c r="E64" s="62" t="s">
        <v>119</v>
      </c>
      <c r="F64" s="62">
        <v>2.78</v>
      </c>
      <c r="G64" s="62">
        <v>2.5499999999999998</v>
      </c>
      <c r="H64" s="62"/>
      <c r="I64" s="62"/>
      <c r="J64" s="62"/>
      <c r="K64" s="57">
        <f t="shared" si="2"/>
        <v>2.78</v>
      </c>
      <c r="L64" s="40"/>
      <c r="M64" s="63"/>
      <c r="N64" s="64"/>
      <c r="O64" s="60"/>
    </row>
    <row r="65" spans="1:15" s="28" customFormat="1" ht="15.75">
      <c r="A65" s="39">
        <v>14</v>
      </c>
      <c r="B65" s="17" t="s">
        <v>171</v>
      </c>
      <c r="C65" s="31" t="s">
        <v>166</v>
      </c>
      <c r="D65" s="61" t="s">
        <v>24</v>
      </c>
      <c r="E65" s="62" t="s">
        <v>119</v>
      </c>
      <c r="F65" s="62">
        <v>2.15</v>
      </c>
      <c r="G65" s="62">
        <v>2.2400000000000002</v>
      </c>
      <c r="H65" s="62"/>
      <c r="I65" s="62"/>
      <c r="J65" s="62"/>
      <c r="K65" s="57">
        <f t="shared" si="2"/>
        <v>2.2400000000000002</v>
      </c>
      <c r="L65" s="40"/>
      <c r="M65" s="63"/>
      <c r="N65" s="64"/>
      <c r="O65" s="60"/>
    </row>
    <row r="66" spans="1:15" ht="15">
      <c r="A66" s="13"/>
      <c r="B66" s="148" t="s">
        <v>39</v>
      </c>
      <c r="C66" s="150"/>
      <c r="D66" s="14"/>
      <c r="E66" s="15"/>
      <c r="F66" s="15"/>
      <c r="G66" s="15"/>
      <c r="H66" s="15"/>
      <c r="I66" s="15"/>
      <c r="J66" s="15"/>
      <c r="K66" s="15"/>
      <c r="L66" s="55"/>
      <c r="M66" s="55"/>
      <c r="N66" s="55"/>
    </row>
    <row r="67" spans="1:15" ht="15.75">
      <c r="A67" s="16">
        <v>1</v>
      </c>
      <c r="B67" s="17" t="s">
        <v>41</v>
      </c>
      <c r="C67" s="31" t="s">
        <v>102</v>
      </c>
      <c r="D67" s="29" t="s">
        <v>19</v>
      </c>
      <c r="E67" s="56">
        <v>4.37</v>
      </c>
      <c r="F67" s="56">
        <v>4.3600000000000003</v>
      </c>
      <c r="G67" s="56" t="s">
        <v>119</v>
      </c>
      <c r="H67" s="59">
        <v>4.5199999999999996</v>
      </c>
      <c r="I67" s="56">
        <v>4.67</v>
      </c>
      <c r="J67" s="56">
        <v>4.8</v>
      </c>
      <c r="K67" s="57">
        <f t="shared" ref="K67:K100" si="3">MAX(E67:J67)</f>
        <v>4.8</v>
      </c>
      <c r="L67" s="19">
        <v>3</v>
      </c>
      <c r="M67" s="58"/>
      <c r="N67" s="26"/>
    </row>
    <row r="68" spans="1:15" ht="15.75">
      <c r="A68" s="16">
        <v>2</v>
      </c>
      <c r="B68" s="17" t="s">
        <v>48</v>
      </c>
      <c r="C68" s="31" t="s">
        <v>124</v>
      </c>
      <c r="D68" s="29" t="s">
        <v>49</v>
      </c>
      <c r="E68" s="56">
        <v>4.59</v>
      </c>
      <c r="F68" s="56">
        <v>4.3</v>
      </c>
      <c r="G68" s="56">
        <v>4.4800000000000004</v>
      </c>
      <c r="H68" s="56">
        <v>4.5599999999999996</v>
      </c>
      <c r="I68" s="56">
        <v>4.5</v>
      </c>
      <c r="J68" s="56" t="s">
        <v>119</v>
      </c>
      <c r="K68" s="57">
        <f t="shared" si="3"/>
        <v>4.59</v>
      </c>
      <c r="L68" s="19" t="s">
        <v>42</v>
      </c>
      <c r="M68" s="58"/>
      <c r="N68" s="26"/>
    </row>
    <row r="69" spans="1:15" ht="15.75">
      <c r="A69" s="16">
        <v>3</v>
      </c>
      <c r="B69" s="17" t="s">
        <v>101</v>
      </c>
      <c r="C69" s="31" t="s">
        <v>102</v>
      </c>
      <c r="D69" s="29" t="s">
        <v>37</v>
      </c>
      <c r="E69" s="56" t="s">
        <v>119</v>
      </c>
      <c r="F69" s="56">
        <v>3.91</v>
      </c>
      <c r="G69" s="56">
        <v>4.47</v>
      </c>
      <c r="H69" s="56">
        <v>4.41</v>
      </c>
      <c r="I69" s="56">
        <v>4.59</v>
      </c>
      <c r="J69" s="56" t="s">
        <v>119</v>
      </c>
      <c r="K69" s="57">
        <f t="shared" si="3"/>
        <v>4.59</v>
      </c>
      <c r="L69" s="19" t="s">
        <v>42</v>
      </c>
      <c r="M69" s="58"/>
      <c r="N69" s="26"/>
    </row>
    <row r="70" spans="1:15" ht="15.75">
      <c r="A70" s="16">
        <v>4</v>
      </c>
      <c r="B70" s="17" t="s">
        <v>46</v>
      </c>
      <c r="C70" s="31" t="s">
        <v>124</v>
      </c>
      <c r="D70" s="29" t="s">
        <v>32</v>
      </c>
      <c r="E70" s="56">
        <v>4.46</v>
      </c>
      <c r="F70" s="56">
        <v>4.55</v>
      </c>
      <c r="G70" s="56">
        <v>4.54</v>
      </c>
      <c r="H70" s="56">
        <v>4.51</v>
      </c>
      <c r="I70" s="56">
        <v>4.5599999999999996</v>
      </c>
      <c r="J70" s="56">
        <v>4.5</v>
      </c>
      <c r="K70" s="57">
        <f t="shared" si="3"/>
        <v>4.5599999999999996</v>
      </c>
      <c r="L70" s="19" t="s">
        <v>42</v>
      </c>
      <c r="M70" s="58"/>
      <c r="N70" s="26"/>
    </row>
    <row r="71" spans="1:15" ht="15.75">
      <c r="A71" s="16">
        <v>5</v>
      </c>
      <c r="B71" s="17" t="s">
        <v>40</v>
      </c>
      <c r="C71" s="31" t="s">
        <v>124</v>
      </c>
      <c r="D71" s="29" t="s">
        <v>13</v>
      </c>
      <c r="E71" s="56">
        <v>3.9</v>
      </c>
      <c r="F71" s="56">
        <v>4.3099999999999996</v>
      </c>
      <c r="G71" s="56">
        <v>4.21</v>
      </c>
      <c r="H71" s="56">
        <v>4.1500000000000004</v>
      </c>
      <c r="I71" s="56">
        <v>4.18</v>
      </c>
      <c r="J71" s="56">
        <v>4.1900000000000004</v>
      </c>
      <c r="K71" s="57">
        <f t="shared" si="3"/>
        <v>4.3099999999999996</v>
      </c>
      <c r="L71" s="19" t="s">
        <v>42</v>
      </c>
      <c r="M71" s="58"/>
      <c r="N71" s="26"/>
    </row>
    <row r="72" spans="1:15" ht="15.75">
      <c r="A72" s="16">
        <v>6</v>
      </c>
      <c r="B72" s="17" t="s">
        <v>96</v>
      </c>
      <c r="C72" s="31" t="s">
        <v>124</v>
      </c>
      <c r="D72" s="29" t="s">
        <v>121</v>
      </c>
      <c r="E72" s="56">
        <v>4.22</v>
      </c>
      <c r="F72" s="56">
        <v>4.3</v>
      </c>
      <c r="G72" s="56">
        <v>4.0599999999999996</v>
      </c>
      <c r="H72" s="56">
        <v>4.13</v>
      </c>
      <c r="I72" s="56">
        <v>3.71</v>
      </c>
      <c r="J72" s="56">
        <v>3.73</v>
      </c>
      <c r="K72" s="57">
        <f t="shared" si="3"/>
        <v>4.3</v>
      </c>
      <c r="L72" s="19" t="s">
        <v>42</v>
      </c>
      <c r="M72" s="58"/>
      <c r="N72" s="26"/>
    </row>
    <row r="73" spans="1:15" ht="15.75">
      <c r="A73" s="16">
        <v>7</v>
      </c>
      <c r="B73" s="17" t="s">
        <v>51</v>
      </c>
      <c r="C73" s="31" t="s">
        <v>124</v>
      </c>
      <c r="D73" s="29" t="s">
        <v>49</v>
      </c>
      <c r="E73" s="56">
        <v>4.03</v>
      </c>
      <c r="F73" s="56">
        <v>3.87</v>
      </c>
      <c r="G73" s="56">
        <v>4.25</v>
      </c>
      <c r="H73" s="56">
        <v>4.1399999999999997</v>
      </c>
      <c r="I73" s="56">
        <v>3.95</v>
      </c>
      <c r="J73" s="56">
        <v>4.0599999999999996</v>
      </c>
      <c r="K73" s="57">
        <f t="shared" si="3"/>
        <v>4.25</v>
      </c>
      <c r="L73" s="19" t="s">
        <v>47</v>
      </c>
      <c r="M73" s="58"/>
      <c r="N73" s="26"/>
    </row>
    <row r="74" spans="1:15" ht="15.75">
      <c r="A74" s="16">
        <v>8</v>
      </c>
      <c r="B74" s="17" t="s">
        <v>52</v>
      </c>
      <c r="C74" s="31" t="s">
        <v>124</v>
      </c>
      <c r="D74" s="29" t="s">
        <v>19</v>
      </c>
      <c r="E74" s="56">
        <v>4.16</v>
      </c>
      <c r="F74" s="56">
        <v>4.17</v>
      </c>
      <c r="G74" s="56" t="s">
        <v>119</v>
      </c>
      <c r="H74" s="56">
        <v>3.98</v>
      </c>
      <c r="I74" s="56">
        <v>4.12</v>
      </c>
      <c r="J74" s="56">
        <v>4.1900000000000004</v>
      </c>
      <c r="K74" s="57">
        <f t="shared" si="3"/>
        <v>4.1900000000000004</v>
      </c>
      <c r="L74" s="19" t="s">
        <v>47</v>
      </c>
      <c r="M74" s="58"/>
      <c r="N74" s="26"/>
    </row>
    <row r="75" spans="1:15" ht="15.75">
      <c r="A75" s="16">
        <v>9</v>
      </c>
      <c r="B75" s="17" t="s">
        <v>94</v>
      </c>
      <c r="C75" s="31" t="s">
        <v>102</v>
      </c>
      <c r="D75" s="29" t="s">
        <v>19</v>
      </c>
      <c r="E75" s="56">
        <v>3.76</v>
      </c>
      <c r="F75" s="56">
        <v>3.79</v>
      </c>
      <c r="G75" s="56">
        <v>4.0999999999999996</v>
      </c>
      <c r="H75" s="56"/>
      <c r="I75" s="56"/>
      <c r="J75" s="56"/>
      <c r="K75" s="57">
        <f t="shared" si="3"/>
        <v>4.0999999999999996</v>
      </c>
      <c r="L75" s="19" t="s">
        <v>47</v>
      </c>
      <c r="M75" s="58"/>
      <c r="N75" s="26"/>
    </row>
    <row r="76" spans="1:15" ht="15.75">
      <c r="A76" s="16">
        <v>10</v>
      </c>
      <c r="B76" s="17" t="s">
        <v>95</v>
      </c>
      <c r="C76" s="31" t="s">
        <v>124</v>
      </c>
      <c r="D76" s="29" t="s">
        <v>19</v>
      </c>
      <c r="E76" s="56">
        <v>3.85</v>
      </c>
      <c r="F76" s="56">
        <v>4.07</v>
      </c>
      <c r="G76" s="56" t="s">
        <v>119</v>
      </c>
      <c r="H76" s="56"/>
      <c r="I76" s="56"/>
      <c r="J76" s="56"/>
      <c r="K76" s="57">
        <f t="shared" si="3"/>
        <v>4.07</v>
      </c>
      <c r="L76" s="19" t="s">
        <v>47</v>
      </c>
      <c r="M76" s="58"/>
      <c r="N76" s="26"/>
    </row>
    <row r="77" spans="1:15" ht="15.75">
      <c r="A77" s="16">
        <v>11</v>
      </c>
      <c r="B77" s="17" t="s">
        <v>99</v>
      </c>
      <c r="C77" s="31" t="s">
        <v>124</v>
      </c>
      <c r="D77" s="29" t="s">
        <v>49</v>
      </c>
      <c r="E77" s="56">
        <v>3.8</v>
      </c>
      <c r="F77" s="56">
        <v>3.83</v>
      </c>
      <c r="G77" s="56">
        <v>3.99</v>
      </c>
      <c r="H77" s="56"/>
      <c r="I77" s="56"/>
      <c r="J77" s="56"/>
      <c r="K77" s="57">
        <f t="shared" si="3"/>
        <v>3.99</v>
      </c>
      <c r="L77" s="19" t="s">
        <v>17</v>
      </c>
      <c r="M77" s="58"/>
      <c r="N77" s="26"/>
    </row>
    <row r="78" spans="1:15" ht="15.75">
      <c r="A78" s="16">
        <v>12</v>
      </c>
      <c r="B78" s="17" t="s">
        <v>59</v>
      </c>
      <c r="C78" s="31" t="s">
        <v>102</v>
      </c>
      <c r="D78" s="29" t="s">
        <v>49</v>
      </c>
      <c r="E78" s="56" t="s">
        <v>119</v>
      </c>
      <c r="F78" s="56">
        <v>3.64</v>
      </c>
      <c r="G78" s="56">
        <v>3.97</v>
      </c>
      <c r="H78" s="56"/>
      <c r="I78" s="56"/>
      <c r="J78" s="56"/>
      <c r="K78" s="57">
        <f t="shared" si="3"/>
        <v>3.97</v>
      </c>
      <c r="L78" s="19" t="s">
        <v>17</v>
      </c>
      <c r="M78" s="58"/>
      <c r="N78" s="26"/>
    </row>
    <row r="79" spans="1:15" ht="15.75">
      <c r="A79" s="16">
        <v>13</v>
      </c>
      <c r="B79" s="17" t="s">
        <v>61</v>
      </c>
      <c r="C79" s="31" t="s">
        <v>102</v>
      </c>
      <c r="D79" s="29" t="s">
        <v>13</v>
      </c>
      <c r="E79" s="56" t="s">
        <v>119</v>
      </c>
      <c r="F79" s="56">
        <v>3.75</v>
      </c>
      <c r="G79" s="56">
        <v>3.93</v>
      </c>
      <c r="H79" s="59"/>
      <c r="I79" s="56"/>
      <c r="J79" s="56"/>
      <c r="K79" s="57">
        <f t="shared" si="3"/>
        <v>3.93</v>
      </c>
      <c r="L79" s="19" t="s">
        <v>17</v>
      </c>
      <c r="M79" s="58"/>
      <c r="N79" s="26"/>
    </row>
    <row r="80" spans="1:15" ht="15.75">
      <c r="A80" s="16">
        <v>14</v>
      </c>
      <c r="B80" s="17" t="s">
        <v>56</v>
      </c>
      <c r="C80" s="31" t="s">
        <v>124</v>
      </c>
      <c r="D80" s="29" t="s">
        <v>13</v>
      </c>
      <c r="E80" s="56">
        <v>3.66</v>
      </c>
      <c r="F80" s="56">
        <v>3.76</v>
      </c>
      <c r="G80" s="56">
        <v>3.92</v>
      </c>
      <c r="H80" s="59"/>
      <c r="I80" s="56"/>
      <c r="J80" s="56"/>
      <c r="K80" s="57">
        <f t="shared" si="3"/>
        <v>3.92</v>
      </c>
      <c r="L80" s="19" t="s">
        <v>17</v>
      </c>
      <c r="M80" s="58"/>
      <c r="N80" s="26"/>
    </row>
    <row r="81" spans="1:14" ht="15.75">
      <c r="A81" s="16">
        <v>15</v>
      </c>
      <c r="B81" s="17" t="s">
        <v>126</v>
      </c>
      <c r="C81" s="31" t="s">
        <v>124</v>
      </c>
      <c r="D81" s="29" t="s">
        <v>37</v>
      </c>
      <c r="E81" s="56">
        <v>3.81</v>
      </c>
      <c r="F81" s="56">
        <v>3.67</v>
      </c>
      <c r="G81" s="56" t="s">
        <v>119</v>
      </c>
      <c r="H81" s="56"/>
      <c r="I81" s="56"/>
      <c r="J81" s="56"/>
      <c r="K81" s="57">
        <f t="shared" si="3"/>
        <v>3.81</v>
      </c>
      <c r="L81" s="19" t="s">
        <v>17</v>
      </c>
      <c r="M81" s="58"/>
      <c r="N81" s="26"/>
    </row>
    <row r="82" spans="1:14" ht="15.75">
      <c r="A82" s="16">
        <v>16</v>
      </c>
      <c r="B82" s="17" t="s">
        <v>134</v>
      </c>
      <c r="C82" s="31" t="s">
        <v>124</v>
      </c>
      <c r="D82" s="29" t="s">
        <v>19</v>
      </c>
      <c r="E82" s="56">
        <v>3.53</v>
      </c>
      <c r="F82" s="56">
        <v>3.43</v>
      </c>
      <c r="G82" s="56">
        <v>3.74</v>
      </c>
      <c r="H82" s="56"/>
      <c r="I82" s="56"/>
      <c r="J82" s="56"/>
      <c r="K82" s="57">
        <f t="shared" si="3"/>
        <v>3.74</v>
      </c>
      <c r="L82" s="19" t="s">
        <v>17</v>
      </c>
      <c r="M82" s="58"/>
      <c r="N82" s="26"/>
    </row>
    <row r="83" spans="1:14" ht="15.75">
      <c r="A83" s="16">
        <v>17</v>
      </c>
      <c r="B83" s="17" t="s">
        <v>97</v>
      </c>
      <c r="C83" s="31" t="s">
        <v>124</v>
      </c>
      <c r="D83" s="29" t="s">
        <v>49</v>
      </c>
      <c r="E83" s="56">
        <v>3.74</v>
      </c>
      <c r="F83" s="56">
        <v>3.2</v>
      </c>
      <c r="G83" s="56" t="s">
        <v>119</v>
      </c>
      <c r="H83" s="56"/>
      <c r="I83" s="56"/>
      <c r="J83" s="56"/>
      <c r="K83" s="57">
        <f t="shared" si="3"/>
        <v>3.74</v>
      </c>
      <c r="L83" s="19" t="s">
        <v>17</v>
      </c>
      <c r="M83" s="58"/>
      <c r="N83" s="26"/>
    </row>
    <row r="84" spans="1:14" ht="15.75">
      <c r="A84" s="16">
        <v>18</v>
      </c>
      <c r="B84" s="17" t="s">
        <v>176</v>
      </c>
      <c r="C84" s="31" t="s">
        <v>102</v>
      </c>
      <c r="D84" s="29" t="s">
        <v>32</v>
      </c>
      <c r="E84" s="56">
        <v>3.28</v>
      </c>
      <c r="F84" s="56" t="s">
        <v>119</v>
      </c>
      <c r="G84" s="56">
        <v>3.73</v>
      </c>
      <c r="H84" s="56"/>
      <c r="I84" s="56"/>
      <c r="J84" s="56"/>
      <c r="K84" s="57">
        <f t="shared" si="3"/>
        <v>3.73</v>
      </c>
      <c r="L84" s="19" t="s">
        <v>17</v>
      </c>
      <c r="M84" s="58"/>
      <c r="N84" s="26"/>
    </row>
    <row r="85" spans="1:14" ht="15.75">
      <c r="A85" s="16">
        <v>19</v>
      </c>
      <c r="B85" s="17" t="s">
        <v>127</v>
      </c>
      <c r="C85" s="31" t="s">
        <v>102</v>
      </c>
      <c r="D85" s="29" t="s">
        <v>32</v>
      </c>
      <c r="E85" s="56">
        <v>3.7</v>
      </c>
      <c r="F85" s="56">
        <v>3.71</v>
      </c>
      <c r="G85" s="56">
        <v>3.6</v>
      </c>
      <c r="H85" s="56"/>
      <c r="I85" s="56"/>
      <c r="J85" s="56"/>
      <c r="K85" s="57">
        <f t="shared" si="3"/>
        <v>3.71</v>
      </c>
      <c r="L85" s="19" t="s">
        <v>17</v>
      </c>
      <c r="M85" s="58"/>
      <c r="N85" s="26"/>
    </row>
    <row r="86" spans="1:14" ht="15.75">
      <c r="A86" s="16">
        <v>20</v>
      </c>
      <c r="B86" s="17" t="s">
        <v>63</v>
      </c>
      <c r="C86" s="31" t="s">
        <v>102</v>
      </c>
      <c r="D86" s="29" t="s">
        <v>32</v>
      </c>
      <c r="E86" s="56" t="s">
        <v>119</v>
      </c>
      <c r="F86" s="56" t="s">
        <v>119</v>
      </c>
      <c r="G86" s="56">
        <v>3.62</v>
      </c>
      <c r="H86" s="56"/>
      <c r="I86" s="56"/>
      <c r="J86" s="56"/>
      <c r="K86" s="57">
        <f t="shared" si="3"/>
        <v>3.62</v>
      </c>
      <c r="L86" s="19" t="s">
        <v>17</v>
      </c>
      <c r="M86" s="58"/>
      <c r="N86" s="26"/>
    </row>
    <row r="87" spans="1:14" ht="15.75">
      <c r="A87" s="16">
        <v>21</v>
      </c>
      <c r="B87" s="17" t="s">
        <v>131</v>
      </c>
      <c r="C87" s="31" t="s">
        <v>102</v>
      </c>
      <c r="D87" s="29" t="s">
        <v>24</v>
      </c>
      <c r="E87" s="56">
        <v>3.47</v>
      </c>
      <c r="F87" s="56">
        <v>3.46</v>
      </c>
      <c r="G87" s="56">
        <v>3.61</v>
      </c>
      <c r="H87" s="56"/>
      <c r="I87" s="56"/>
      <c r="J87" s="56"/>
      <c r="K87" s="57">
        <f t="shared" si="3"/>
        <v>3.61</v>
      </c>
      <c r="L87" s="19" t="s">
        <v>17</v>
      </c>
      <c r="M87" s="58"/>
      <c r="N87" s="26"/>
    </row>
    <row r="88" spans="1:14" ht="15.75">
      <c r="A88" s="16">
        <v>22</v>
      </c>
      <c r="B88" s="17" t="s">
        <v>178</v>
      </c>
      <c r="C88" s="31" t="s">
        <v>124</v>
      </c>
      <c r="D88" s="29" t="s">
        <v>19</v>
      </c>
      <c r="E88" s="56" t="s">
        <v>119</v>
      </c>
      <c r="F88" s="56">
        <v>3.52</v>
      </c>
      <c r="G88" s="56">
        <v>3.52</v>
      </c>
      <c r="H88" s="56"/>
      <c r="I88" s="56"/>
      <c r="J88" s="56"/>
      <c r="K88" s="57">
        <f t="shared" si="3"/>
        <v>3.52</v>
      </c>
      <c r="L88" s="19"/>
      <c r="M88" s="58"/>
      <c r="N88" s="26"/>
    </row>
    <row r="89" spans="1:14" ht="15.75">
      <c r="A89" s="16">
        <v>23</v>
      </c>
      <c r="B89" s="17" t="s">
        <v>100</v>
      </c>
      <c r="C89" s="31" t="s">
        <v>124</v>
      </c>
      <c r="D89" s="29" t="s">
        <v>37</v>
      </c>
      <c r="E89" s="56">
        <v>3.46</v>
      </c>
      <c r="F89" s="56">
        <v>3.48</v>
      </c>
      <c r="G89" s="56">
        <v>3.4</v>
      </c>
      <c r="H89" s="56"/>
      <c r="I89" s="56"/>
      <c r="J89" s="56"/>
      <c r="K89" s="57">
        <f t="shared" si="3"/>
        <v>3.48</v>
      </c>
      <c r="L89" s="19"/>
      <c r="M89" s="58"/>
      <c r="N89" s="26"/>
    </row>
    <row r="90" spans="1:14" ht="15.75">
      <c r="A90" s="16">
        <v>24</v>
      </c>
      <c r="B90" s="17" t="s">
        <v>67</v>
      </c>
      <c r="C90" s="31" t="s">
        <v>102</v>
      </c>
      <c r="D90" s="29" t="s">
        <v>24</v>
      </c>
      <c r="E90" s="56">
        <v>3.12</v>
      </c>
      <c r="F90" s="56">
        <v>3.46</v>
      </c>
      <c r="G90" s="56">
        <v>3.47</v>
      </c>
      <c r="H90" s="56"/>
      <c r="I90" s="56"/>
      <c r="J90" s="56"/>
      <c r="K90" s="57">
        <f t="shared" si="3"/>
        <v>3.47</v>
      </c>
      <c r="L90" s="19"/>
      <c r="M90" s="58"/>
      <c r="N90" s="26"/>
    </row>
    <row r="91" spans="1:14" ht="15.75">
      <c r="A91" s="16">
        <v>25</v>
      </c>
      <c r="B91" s="17" t="s">
        <v>174</v>
      </c>
      <c r="C91" s="31" t="s">
        <v>102</v>
      </c>
      <c r="D91" s="29" t="s">
        <v>49</v>
      </c>
      <c r="E91" s="56">
        <v>3.15</v>
      </c>
      <c r="F91" s="56">
        <v>3.25</v>
      </c>
      <c r="G91" s="56">
        <v>3.45</v>
      </c>
      <c r="H91" s="59"/>
      <c r="I91" s="56"/>
      <c r="J91" s="56"/>
      <c r="K91" s="57">
        <f t="shared" si="3"/>
        <v>3.45</v>
      </c>
      <c r="L91" s="19"/>
      <c r="M91" s="58"/>
      <c r="N91" s="26"/>
    </row>
    <row r="92" spans="1:14" ht="15.75">
      <c r="A92" s="16">
        <v>26</v>
      </c>
      <c r="B92" s="17" t="s">
        <v>65</v>
      </c>
      <c r="C92" s="31" t="s">
        <v>102</v>
      </c>
      <c r="D92" s="29" t="s">
        <v>28</v>
      </c>
      <c r="E92" s="56">
        <v>3.32</v>
      </c>
      <c r="F92" s="56" t="s">
        <v>119</v>
      </c>
      <c r="G92" s="56">
        <v>3.24</v>
      </c>
      <c r="H92" s="59"/>
      <c r="I92" s="56"/>
      <c r="J92" s="56"/>
      <c r="K92" s="57">
        <f t="shared" si="3"/>
        <v>3.32</v>
      </c>
      <c r="L92" s="19"/>
      <c r="M92" s="58"/>
      <c r="N92" s="26"/>
    </row>
    <row r="93" spans="1:14" ht="15.75">
      <c r="A93" s="16">
        <v>27</v>
      </c>
      <c r="B93" s="17" t="s">
        <v>125</v>
      </c>
      <c r="C93" s="31" t="s">
        <v>124</v>
      </c>
      <c r="D93" s="29" t="s">
        <v>19</v>
      </c>
      <c r="E93" s="56">
        <v>3.2</v>
      </c>
      <c r="F93" s="56">
        <v>3.04</v>
      </c>
      <c r="G93" s="56">
        <v>3.31</v>
      </c>
      <c r="H93" s="56"/>
      <c r="I93" s="56"/>
      <c r="J93" s="56"/>
      <c r="K93" s="57">
        <f t="shared" si="3"/>
        <v>3.31</v>
      </c>
      <c r="L93" s="19"/>
      <c r="M93" s="58"/>
      <c r="N93" s="26"/>
    </row>
    <row r="94" spans="1:14" ht="15.75">
      <c r="A94" s="16">
        <v>28</v>
      </c>
      <c r="B94" s="17" t="s">
        <v>60</v>
      </c>
      <c r="C94" s="31" t="s">
        <v>102</v>
      </c>
      <c r="D94" s="29" t="s">
        <v>24</v>
      </c>
      <c r="E94" s="56">
        <v>3.24</v>
      </c>
      <c r="F94" s="56">
        <v>3.28</v>
      </c>
      <c r="G94" s="56">
        <v>3.18</v>
      </c>
      <c r="H94" s="56"/>
      <c r="I94" s="56"/>
      <c r="J94" s="56"/>
      <c r="K94" s="57">
        <f t="shared" si="3"/>
        <v>3.28</v>
      </c>
      <c r="L94" s="19"/>
      <c r="M94" s="58"/>
      <c r="N94" s="26"/>
    </row>
    <row r="95" spans="1:14" ht="15.75">
      <c r="A95" s="16">
        <v>29</v>
      </c>
      <c r="B95" s="17" t="s">
        <v>180</v>
      </c>
      <c r="C95" s="31" t="s">
        <v>124</v>
      </c>
      <c r="D95" s="29" t="s">
        <v>24</v>
      </c>
      <c r="E95" s="56">
        <v>3.28</v>
      </c>
      <c r="F95" s="56">
        <v>3.21</v>
      </c>
      <c r="G95" s="56">
        <v>3.17</v>
      </c>
      <c r="H95" s="56"/>
      <c r="I95" s="56"/>
      <c r="J95" s="56"/>
      <c r="K95" s="57">
        <f t="shared" si="3"/>
        <v>3.28</v>
      </c>
      <c r="L95" s="19"/>
      <c r="M95" s="58"/>
      <c r="N95" s="26"/>
    </row>
    <row r="96" spans="1:14" ht="15.75">
      <c r="A96" s="16">
        <v>30</v>
      </c>
      <c r="B96" s="17" t="s">
        <v>175</v>
      </c>
      <c r="C96" s="31" t="s">
        <v>102</v>
      </c>
      <c r="D96" s="29" t="s">
        <v>21</v>
      </c>
      <c r="E96" s="56">
        <v>3.23</v>
      </c>
      <c r="F96" s="56">
        <v>3.09</v>
      </c>
      <c r="G96" s="56">
        <v>3.21</v>
      </c>
      <c r="H96" s="56"/>
      <c r="I96" s="56"/>
      <c r="J96" s="56"/>
      <c r="K96" s="57">
        <f t="shared" si="3"/>
        <v>3.23</v>
      </c>
      <c r="L96" s="19"/>
      <c r="M96" s="58"/>
      <c r="N96" s="26"/>
    </row>
    <row r="97" spans="1:14" ht="15.75">
      <c r="A97" s="16">
        <v>31</v>
      </c>
      <c r="B97" s="17" t="s">
        <v>103</v>
      </c>
      <c r="C97" s="31" t="s">
        <v>102</v>
      </c>
      <c r="D97" s="29" t="s">
        <v>137</v>
      </c>
      <c r="E97" s="56">
        <v>3.11</v>
      </c>
      <c r="F97" s="56" t="s">
        <v>119</v>
      </c>
      <c r="G97" s="56" t="s">
        <v>119</v>
      </c>
      <c r="H97" s="56"/>
      <c r="I97" s="56"/>
      <c r="J97" s="56"/>
      <c r="K97" s="57">
        <f t="shared" si="3"/>
        <v>3.11</v>
      </c>
      <c r="L97" s="19"/>
      <c r="M97" s="58"/>
      <c r="N97" s="26"/>
    </row>
    <row r="98" spans="1:14" ht="15.75">
      <c r="A98" s="16">
        <v>32</v>
      </c>
      <c r="B98" s="17" t="s">
        <v>136</v>
      </c>
      <c r="C98" s="31" t="s">
        <v>102</v>
      </c>
      <c r="D98" s="29" t="s">
        <v>137</v>
      </c>
      <c r="E98" s="56">
        <v>3.05</v>
      </c>
      <c r="F98" s="56" t="s">
        <v>119</v>
      </c>
      <c r="G98" s="56" t="s">
        <v>119</v>
      </c>
      <c r="H98" s="56"/>
      <c r="I98" s="56"/>
      <c r="J98" s="56"/>
      <c r="K98" s="57">
        <f t="shared" si="3"/>
        <v>3.05</v>
      </c>
      <c r="L98" s="19"/>
      <c r="M98" s="58"/>
      <c r="N98" s="26"/>
    </row>
    <row r="99" spans="1:14" ht="15.75">
      <c r="A99" s="16">
        <v>33</v>
      </c>
      <c r="B99" s="17" t="s">
        <v>130</v>
      </c>
      <c r="C99" s="31" t="s">
        <v>102</v>
      </c>
      <c r="D99" s="29" t="s">
        <v>32</v>
      </c>
      <c r="E99" s="56" t="s">
        <v>119</v>
      </c>
      <c r="F99" s="56" t="s">
        <v>119</v>
      </c>
      <c r="G99" s="56">
        <v>2.97</v>
      </c>
      <c r="H99" s="56"/>
      <c r="I99" s="56"/>
      <c r="J99" s="56"/>
      <c r="K99" s="57">
        <f t="shared" si="3"/>
        <v>2.97</v>
      </c>
      <c r="L99" s="19"/>
      <c r="M99" s="58"/>
      <c r="N99" s="26"/>
    </row>
    <row r="100" spans="1:14" ht="15.75">
      <c r="A100" s="16">
        <v>34</v>
      </c>
      <c r="B100" s="17" t="s">
        <v>177</v>
      </c>
      <c r="C100" s="31" t="s">
        <v>102</v>
      </c>
      <c r="D100" s="29" t="s">
        <v>32</v>
      </c>
      <c r="E100" s="56" t="s">
        <v>119</v>
      </c>
      <c r="F100" s="56">
        <v>2.38</v>
      </c>
      <c r="G100" s="56">
        <v>2.68</v>
      </c>
      <c r="H100" s="56"/>
      <c r="I100" s="56"/>
      <c r="J100" s="56"/>
      <c r="K100" s="57">
        <f t="shared" si="3"/>
        <v>2.68</v>
      </c>
      <c r="L100" s="19"/>
      <c r="M100" s="58"/>
      <c r="N100" s="26"/>
    </row>
    <row r="101" spans="1:14" ht="15.75">
      <c r="A101" s="16"/>
      <c r="B101" s="17" t="s">
        <v>179</v>
      </c>
      <c r="C101" s="31" t="s">
        <v>102</v>
      </c>
      <c r="D101" s="29" t="s">
        <v>37</v>
      </c>
      <c r="E101" s="56" t="s">
        <v>119</v>
      </c>
      <c r="F101" s="56" t="s">
        <v>119</v>
      </c>
      <c r="G101" s="56" t="s">
        <v>119</v>
      </c>
      <c r="H101" s="56"/>
      <c r="I101" s="56"/>
      <c r="J101" s="56"/>
      <c r="K101" s="57" t="s">
        <v>66</v>
      </c>
      <c r="L101" s="19"/>
      <c r="M101" s="58"/>
      <c r="N101" s="26"/>
    </row>
    <row r="102" spans="1:14" ht="15">
      <c r="A102" s="13"/>
      <c r="B102" s="148" t="s">
        <v>181</v>
      </c>
      <c r="C102" s="150"/>
      <c r="D102" s="54"/>
      <c r="E102" s="15"/>
      <c r="F102" s="15"/>
      <c r="G102" s="15"/>
      <c r="H102" s="15"/>
      <c r="I102" s="15"/>
      <c r="J102" s="15"/>
      <c r="K102" s="49" t="s">
        <v>113</v>
      </c>
      <c r="L102" s="19"/>
      <c r="M102" s="55"/>
      <c r="N102" s="55"/>
    </row>
    <row r="103" spans="1:14" ht="15.75">
      <c r="A103" s="16">
        <v>1</v>
      </c>
      <c r="B103" s="17" t="s">
        <v>128</v>
      </c>
      <c r="C103" s="31" t="s">
        <v>106</v>
      </c>
      <c r="D103" s="29" t="s">
        <v>32</v>
      </c>
      <c r="E103" s="56">
        <v>3.78</v>
      </c>
      <c r="F103" s="56">
        <v>3.85</v>
      </c>
      <c r="G103" s="56">
        <v>4.09</v>
      </c>
      <c r="H103" s="56">
        <v>3.64</v>
      </c>
      <c r="I103" s="56"/>
      <c r="J103" s="56"/>
      <c r="K103" s="57">
        <f t="shared" ref="K103:K119" si="4">MAX(E103:J103)</f>
        <v>4.09</v>
      </c>
      <c r="L103" s="19"/>
      <c r="M103" s="58"/>
      <c r="N103" s="26"/>
    </row>
    <row r="104" spans="1:14" ht="15.75">
      <c r="A104" s="16">
        <v>2</v>
      </c>
      <c r="B104" s="17" t="s">
        <v>107</v>
      </c>
      <c r="C104" s="31" t="s">
        <v>108</v>
      </c>
      <c r="D104" s="29" t="s">
        <v>37</v>
      </c>
      <c r="E104" s="56" t="s">
        <v>119</v>
      </c>
      <c r="F104" s="56">
        <v>4.01</v>
      </c>
      <c r="G104" s="56">
        <v>4.0199999999999996</v>
      </c>
      <c r="H104" s="59">
        <v>4</v>
      </c>
      <c r="I104" s="56"/>
      <c r="J104" s="56"/>
      <c r="K104" s="57">
        <f t="shared" si="4"/>
        <v>4.0199999999999996</v>
      </c>
      <c r="L104" s="19"/>
      <c r="M104" s="58"/>
      <c r="N104" s="26"/>
    </row>
    <row r="105" spans="1:14" ht="15.75">
      <c r="A105" s="16">
        <v>3</v>
      </c>
      <c r="B105" s="17" t="s">
        <v>182</v>
      </c>
      <c r="C105" s="31" t="s">
        <v>108</v>
      </c>
      <c r="D105" s="29" t="s">
        <v>37</v>
      </c>
      <c r="E105" s="56">
        <v>3.6</v>
      </c>
      <c r="F105" s="56">
        <v>3.78</v>
      </c>
      <c r="G105" s="56">
        <v>3.65</v>
      </c>
      <c r="H105" s="56">
        <v>3.52</v>
      </c>
      <c r="I105" s="56"/>
      <c r="J105" s="56"/>
      <c r="K105" s="57">
        <f t="shared" si="4"/>
        <v>3.78</v>
      </c>
      <c r="L105" s="19"/>
      <c r="M105" s="58"/>
      <c r="N105" s="26"/>
    </row>
    <row r="106" spans="1:14" ht="15.75">
      <c r="A106" s="16">
        <v>4</v>
      </c>
      <c r="B106" s="17" t="s">
        <v>105</v>
      </c>
      <c r="C106" s="31" t="s">
        <v>106</v>
      </c>
      <c r="D106" s="29" t="s">
        <v>137</v>
      </c>
      <c r="E106" s="56">
        <v>3.55</v>
      </c>
      <c r="F106" s="56">
        <v>3.64</v>
      </c>
      <c r="G106" s="56">
        <v>3.57</v>
      </c>
      <c r="H106" s="59">
        <v>3.78</v>
      </c>
      <c r="I106" s="56"/>
      <c r="J106" s="56"/>
      <c r="K106" s="57">
        <f t="shared" si="4"/>
        <v>3.78</v>
      </c>
      <c r="L106" s="19"/>
      <c r="M106" s="58"/>
      <c r="N106" s="26"/>
    </row>
    <row r="107" spans="1:14" ht="15.75">
      <c r="A107" s="16">
        <v>5</v>
      </c>
      <c r="B107" s="17" t="s">
        <v>129</v>
      </c>
      <c r="C107" s="31" t="s">
        <v>108</v>
      </c>
      <c r="D107" s="29" t="s">
        <v>32</v>
      </c>
      <c r="E107" s="56">
        <v>3.77</v>
      </c>
      <c r="F107" s="56">
        <v>3.75</v>
      </c>
      <c r="G107" s="56">
        <v>3.4</v>
      </c>
      <c r="H107" s="56">
        <v>3.7</v>
      </c>
      <c r="I107" s="56"/>
      <c r="J107" s="56"/>
      <c r="K107" s="57">
        <f t="shared" si="4"/>
        <v>3.77</v>
      </c>
      <c r="L107" s="19"/>
      <c r="M107" s="58"/>
      <c r="N107" s="26"/>
    </row>
    <row r="108" spans="1:14" ht="15.75">
      <c r="A108" s="16">
        <v>6</v>
      </c>
      <c r="B108" s="17" t="s">
        <v>183</v>
      </c>
      <c r="C108" s="31" t="s">
        <v>108</v>
      </c>
      <c r="D108" s="29" t="s">
        <v>37</v>
      </c>
      <c r="E108" s="56" t="s">
        <v>119</v>
      </c>
      <c r="F108" s="56">
        <v>3.74</v>
      </c>
      <c r="G108" s="56">
        <v>3.72</v>
      </c>
      <c r="H108" s="59">
        <v>3.64</v>
      </c>
      <c r="I108" s="56"/>
      <c r="J108" s="56"/>
      <c r="K108" s="57">
        <f t="shared" si="4"/>
        <v>3.74</v>
      </c>
      <c r="L108" s="19"/>
      <c r="M108" s="58"/>
      <c r="N108" s="26"/>
    </row>
    <row r="109" spans="1:14" ht="15.75">
      <c r="A109" s="16">
        <v>7</v>
      </c>
      <c r="B109" s="17" t="s">
        <v>110</v>
      </c>
      <c r="C109" s="31" t="s">
        <v>108</v>
      </c>
      <c r="D109" s="29" t="s">
        <v>19</v>
      </c>
      <c r="E109" s="56" t="s">
        <v>119</v>
      </c>
      <c r="F109" s="56">
        <v>3.69</v>
      </c>
      <c r="G109" s="56" t="s">
        <v>119</v>
      </c>
      <c r="H109" s="56" t="s">
        <v>119</v>
      </c>
      <c r="I109" s="56"/>
      <c r="J109" s="56"/>
      <c r="K109" s="57">
        <f t="shared" si="4"/>
        <v>3.69</v>
      </c>
      <c r="L109" s="19"/>
    </row>
    <row r="110" spans="1:14" ht="15.75">
      <c r="A110" s="16">
        <v>8</v>
      </c>
      <c r="B110" s="17" t="s">
        <v>189</v>
      </c>
      <c r="C110" s="31" t="s">
        <v>108</v>
      </c>
      <c r="D110" s="29" t="s">
        <v>13</v>
      </c>
      <c r="E110" s="56">
        <v>3.53</v>
      </c>
      <c r="F110" s="56">
        <v>3.44</v>
      </c>
      <c r="G110" s="56">
        <v>3.45</v>
      </c>
      <c r="H110" s="59"/>
      <c r="I110" s="56"/>
      <c r="J110" s="56"/>
      <c r="K110" s="57">
        <f t="shared" si="4"/>
        <v>3.53</v>
      </c>
      <c r="L110" s="19"/>
    </row>
    <row r="111" spans="1:14" ht="15.75">
      <c r="A111" s="16">
        <v>9</v>
      </c>
      <c r="B111" s="17" t="s">
        <v>184</v>
      </c>
      <c r="C111" s="31" t="s">
        <v>106</v>
      </c>
      <c r="D111" s="29" t="s">
        <v>49</v>
      </c>
      <c r="E111" s="56">
        <v>3.25</v>
      </c>
      <c r="F111" s="56">
        <v>3.43</v>
      </c>
      <c r="G111" s="56">
        <v>3.34</v>
      </c>
      <c r="H111" s="56"/>
      <c r="I111" s="56"/>
      <c r="J111" s="56"/>
      <c r="K111" s="57">
        <f t="shared" si="4"/>
        <v>3.43</v>
      </c>
      <c r="L111" s="19"/>
    </row>
    <row r="112" spans="1:14" ht="15.75">
      <c r="A112" s="16">
        <v>10</v>
      </c>
      <c r="B112" s="17" t="s">
        <v>188</v>
      </c>
      <c r="C112" s="31" t="s">
        <v>106</v>
      </c>
      <c r="D112" s="29" t="s">
        <v>137</v>
      </c>
      <c r="E112" s="56">
        <v>3.36</v>
      </c>
      <c r="F112" s="56">
        <v>3.37</v>
      </c>
      <c r="G112" s="56">
        <v>3.32</v>
      </c>
      <c r="H112" s="59"/>
      <c r="I112" s="56"/>
      <c r="J112" s="56"/>
      <c r="K112" s="57">
        <f t="shared" si="4"/>
        <v>3.37</v>
      </c>
      <c r="L112" s="19"/>
    </row>
    <row r="113" spans="1:14" ht="15.75">
      <c r="A113" s="16">
        <v>11</v>
      </c>
      <c r="B113" s="17" t="s">
        <v>187</v>
      </c>
      <c r="C113" s="31" t="s">
        <v>106</v>
      </c>
      <c r="D113" s="29" t="s">
        <v>13</v>
      </c>
      <c r="E113" s="56">
        <v>3</v>
      </c>
      <c r="F113" s="56" t="s">
        <v>119</v>
      </c>
      <c r="G113" s="56">
        <v>3.36</v>
      </c>
      <c r="H113" s="56"/>
      <c r="I113" s="56"/>
      <c r="J113" s="56"/>
      <c r="K113" s="57">
        <f t="shared" si="4"/>
        <v>3.36</v>
      </c>
      <c r="L113" s="19"/>
    </row>
    <row r="114" spans="1:14" ht="15.75">
      <c r="A114" s="16">
        <v>12</v>
      </c>
      <c r="B114" s="17" t="s">
        <v>186</v>
      </c>
      <c r="C114" s="31" t="s">
        <v>106</v>
      </c>
      <c r="D114" s="29" t="s">
        <v>32</v>
      </c>
      <c r="E114" s="56" t="s">
        <v>119</v>
      </c>
      <c r="F114" s="56" t="s">
        <v>119</v>
      </c>
      <c r="G114" s="56">
        <v>3.34</v>
      </c>
      <c r="H114" s="59"/>
      <c r="I114" s="56"/>
      <c r="J114" s="56"/>
      <c r="K114" s="57">
        <f t="shared" si="4"/>
        <v>3.34</v>
      </c>
      <c r="L114" s="19"/>
    </row>
    <row r="115" spans="1:14" ht="15.75">
      <c r="A115" s="16">
        <v>13</v>
      </c>
      <c r="B115" s="17" t="s">
        <v>185</v>
      </c>
      <c r="C115" s="31" t="s">
        <v>106</v>
      </c>
      <c r="D115" s="29" t="s">
        <v>13</v>
      </c>
      <c r="E115" s="56">
        <v>2.78</v>
      </c>
      <c r="F115" s="56">
        <v>3.21</v>
      </c>
      <c r="G115" s="56">
        <v>2.87</v>
      </c>
      <c r="H115" s="56"/>
      <c r="I115" s="56"/>
      <c r="J115" s="56"/>
      <c r="K115" s="57">
        <f t="shared" si="4"/>
        <v>3.21</v>
      </c>
      <c r="L115" s="19"/>
    </row>
    <row r="116" spans="1:14" ht="15.75">
      <c r="A116" s="16">
        <v>14</v>
      </c>
      <c r="B116" s="17" t="s">
        <v>190</v>
      </c>
      <c r="C116" s="31" t="s">
        <v>106</v>
      </c>
      <c r="D116" s="29" t="s">
        <v>37</v>
      </c>
      <c r="E116" s="56">
        <v>3.1</v>
      </c>
      <c r="F116" s="56">
        <v>3.12</v>
      </c>
      <c r="G116" s="56">
        <v>2.94</v>
      </c>
      <c r="H116" s="59"/>
      <c r="I116" s="56"/>
      <c r="J116" s="56"/>
      <c r="K116" s="57">
        <f t="shared" si="4"/>
        <v>3.12</v>
      </c>
      <c r="L116" s="19"/>
    </row>
    <row r="117" spans="1:14" ht="15.75">
      <c r="A117" s="16">
        <v>15</v>
      </c>
      <c r="B117" s="17" t="s">
        <v>192</v>
      </c>
      <c r="C117" s="31" t="s">
        <v>106</v>
      </c>
      <c r="D117" s="29" t="s">
        <v>13</v>
      </c>
      <c r="E117" s="56">
        <v>2.86</v>
      </c>
      <c r="F117" s="56" t="s">
        <v>119</v>
      </c>
      <c r="G117" s="56">
        <v>2.91</v>
      </c>
      <c r="H117" s="56"/>
      <c r="I117" s="56"/>
      <c r="J117" s="56"/>
      <c r="K117" s="57">
        <f t="shared" si="4"/>
        <v>2.91</v>
      </c>
      <c r="L117" s="19"/>
    </row>
    <row r="118" spans="1:14" ht="15.75">
      <c r="A118" s="16">
        <v>16</v>
      </c>
      <c r="B118" s="17" t="s">
        <v>191</v>
      </c>
      <c r="C118" s="31" t="s">
        <v>108</v>
      </c>
      <c r="D118" s="29" t="s">
        <v>37</v>
      </c>
      <c r="E118" s="56" t="s">
        <v>119</v>
      </c>
      <c r="F118" s="56">
        <v>2.69</v>
      </c>
      <c r="G118" s="56" t="s">
        <v>119</v>
      </c>
      <c r="H118" s="59"/>
      <c r="I118" s="56"/>
      <c r="J118" s="56"/>
      <c r="K118" s="57">
        <f t="shared" si="4"/>
        <v>2.69</v>
      </c>
      <c r="L118" s="19"/>
    </row>
    <row r="119" spans="1:14" ht="15.75">
      <c r="A119" s="16">
        <v>17</v>
      </c>
      <c r="B119" s="17" t="s">
        <v>191</v>
      </c>
      <c r="C119" s="31" t="s">
        <v>106</v>
      </c>
      <c r="D119" s="29" t="s">
        <v>37</v>
      </c>
      <c r="E119" s="56" t="s">
        <v>119</v>
      </c>
      <c r="F119" s="56">
        <v>2.65</v>
      </c>
      <c r="G119" s="56" t="s">
        <v>119</v>
      </c>
      <c r="H119" s="56"/>
      <c r="I119" s="56"/>
      <c r="J119" s="56"/>
      <c r="K119" s="57">
        <f t="shared" si="4"/>
        <v>2.65</v>
      </c>
      <c r="L119" s="19"/>
    </row>
    <row r="120" spans="1:14" ht="15.75">
      <c r="A120" s="16"/>
      <c r="B120" s="17" t="s">
        <v>135</v>
      </c>
      <c r="C120" s="31" t="s">
        <v>108</v>
      </c>
      <c r="D120" s="29" t="s">
        <v>32</v>
      </c>
      <c r="E120" s="56" t="s">
        <v>119</v>
      </c>
      <c r="F120" s="56" t="s">
        <v>119</v>
      </c>
      <c r="G120" s="56" t="s">
        <v>119</v>
      </c>
      <c r="H120" s="59"/>
      <c r="I120" s="56"/>
      <c r="J120" s="56"/>
      <c r="K120" s="57" t="s">
        <v>66</v>
      </c>
      <c r="L120" s="19"/>
    </row>
    <row r="121" spans="1:14" ht="15">
      <c r="A121" s="13"/>
      <c r="B121" s="148" t="s">
        <v>193</v>
      </c>
      <c r="C121" s="150"/>
      <c r="D121" s="54"/>
      <c r="E121" s="15"/>
      <c r="F121" s="15"/>
      <c r="G121" s="15"/>
      <c r="H121" s="15"/>
      <c r="I121" s="15"/>
      <c r="J121" s="15"/>
      <c r="K121" s="49" t="s">
        <v>113</v>
      </c>
      <c r="L121" s="19"/>
      <c r="M121" s="55"/>
      <c r="N121" s="55"/>
    </row>
    <row r="122" spans="1:14" ht="15.75">
      <c r="A122" s="16">
        <v>1</v>
      </c>
      <c r="B122" s="17" t="s">
        <v>197</v>
      </c>
      <c r="C122" s="31" t="s">
        <v>160</v>
      </c>
      <c r="D122" s="29" t="s">
        <v>32</v>
      </c>
      <c r="E122" s="56">
        <v>3.49</v>
      </c>
      <c r="F122" s="56">
        <v>3.21</v>
      </c>
      <c r="G122" s="56">
        <v>3.44</v>
      </c>
      <c r="H122" s="56">
        <v>3.11</v>
      </c>
      <c r="I122" s="56"/>
      <c r="J122" s="56"/>
      <c r="K122" s="57">
        <f>MAX(E122:J122)</f>
        <v>3.49</v>
      </c>
      <c r="L122" s="19"/>
    </row>
    <row r="123" spans="1:14" ht="15.75">
      <c r="A123" s="16">
        <v>2</v>
      </c>
      <c r="B123" s="17" t="s">
        <v>194</v>
      </c>
      <c r="C123" s="31" t="s">
        <v>160</v>
      </c>
      <c r="D123" s="29" t="s">
        <v>24</v>
      </c>
      <c r="E123" s="56">
        <v>3.17</v>
      </c>
      <c r="F123" s="56">
        <v>2.8</v>
      </c>
      <c r="G123" s="56">
        <v>2.98</v>
      </c>
      <c r="H123" s="59">
        <v>2.98</v>
      </c>
      <c r="I123" s="56"/>
      <c r="J123" s="56"/>
      <c r="K123" s="57">
        <f>MAX(E123:J123)</f>
        <v>3.17</v>
      </c>
      <c r="L123" s="19"/>
    </row>
    <row r="124" spans="1:14" ht="15.75">
      <c r="A124" s="16">
        <v>3</v>
      </c>
      <c r="B124" s="17" t="s">
        <v>196</v>
      </c>
      <c r="C124" s="31" t="s">
        <v>158</v>
      </c>
      <c r="D124" s="29" t="s">
        <v>13</v>
      </c>
      <c r="E124" s="56">
        <v>2.98</v>
      </c>
      <c r="F124" s="56" t="s">
        <v>119</v>
      </c>
      <c r="G124" s="56">
        <v>2.77</v>
      </c>
      <c r="H124" s="56">
        <v>2.85</v>
      </c>
      <c r="I124" s="56"/>
      <c r="J124" s="56"/>
      <c r="K124" s="57">
        <f>MAX(E124:J124)</f>
        <v>2.98</v>
      </c>
      <c r="L124" s="19"/>
    </row>
    <row r="125" spans="1:14" ht="15.75">
      <c r="A125" s="16">
        <v>4</v>
      </c>
      <c r="B125" s="17" t="s">
        <v>195</v>
      </c>
      <c r="C125" s="31" t="s">
        <v>158</v>
      </c>
      <c r="D125" s="29" t="s">
        <v>24</v>
      </c>
      <c r="E125" s="56">
        <v>2.65</v>
      </c>
      <c r="F125" s="56">
        <v>2.95</v>
      </c>
      <c r="G125" s="56">
        <v>2.4</v>
      </c>
      <c r="H125" s="59">
        <v>2.97</v>
      </c>
      <c r="I125" s="56"/>
      <c r="J125" s="56"/>
      <c r="K125" s="57">
        <f>MAX(E125:J125)</f>
        <v>2.97</v>
      </c>
      <c r="L125" s="19"/>
    </row>
    <row r="126" spans="1:14" ht="15.75">
      <c r="A126" s="16">
        <v>23</v>
      </c>
      <c r="B126" s="17"/>
      <c r="C126" s="31"/>
      <c r="D126" s="29"/>
      <c r="E126" s="56"/>
      <c r="F126" s="56"/>
      <c r="G126" s="56"/>
      <c r="H126" s="56"/>
      <c r="I126" s="56"/>
      <c r="J126" s="56"/>
      <c r="K126" s="57">
        <f t="shared" ref="K126:K156" si="5">MAX(E126:J126)</f>
        <v>0</v>
      </c>
    </row>
    <row r="127" spans="1:14" ht="15.75">
      <c r="A127" s="16">
        <v>24</v>
      </c>
      <c r="B127" s="17"/>
      <c r="C127" s="31"/>
      <c r="D127" s="29"/>
      <c r="E127" s="56"/>
      <c r="F127" s="56"/>
      <c r="G127" s="56"/>
      <c r="H127" s="59"/>
      <c r="I127" s="56"/>
      <c r="J127" s="56"/>
      <c r="K127" s="57">
        <f t="shared" si="5"/>
        <v>0</v>
      </c>
    </row>
    <row r="128" spans="1:14" ht="15.75">
      <c r="A128" s="16">
        <v>25</v>
      </c>
      <c r="B128" s="17"/>
      <c r="C128" s="31"/>
      <c r="D128" s="29"/>
      <c r="E128" s="56"/>
      <c r="F128" s="56"/>
      <c r="G128" s="56"/>
      <c r="H128" s="56"/>
      <c r="I128" s="56"/>
      <c r="J128" s="56"/>
      <c r="K128" s="57">
        <f t="shared" si="5"/>
        <v>0</v>
      </c>
    </row>
    <row r="129" spans="1:11" ht="15.75">
      <c r="A129" s="16">
        <v>26</v>
      </c>
      <c r="B129" s="17"/>
      <c r="C129" s="31"/>
      <c r="D129" s="29"/>
      <c r="E129" s="56"/>
      <c r="F129" s="56"/>
      <c r="G129" s="56"/>
      <c r="H129" s="59"/>
      <c r="I129" s="56"/>
      <c r="J129" s="56"/>
      <c r="K129" s="57">
        <f t="shared" si="5"/>
        <v>0</v>
      </c>
    </row>
    <row r="130" spans="1:11" ht="15.75">
      <c r="A130" s="16">
        <v>27</v>
      </c>
      <c r="B130" s="17"/>
      <c r="C130" s="31"/>
      <c r="D130" s="29"/>
      <c r="E130" s="56"/>
      <c r="F130" s="56"/>
      <c r="G130" s="56"/>
      <c r="H130" s="56"/>
      <c r="I130" s="56"/>
      <c r="J130" s="56"/>
      <c r="K130" s="57">
        <f t="shared" si="5"/>
        <v>0</v>
      </c>
    </row>
    <row r="131" spans="1:11" ht="15.75">
      <c r="A131" s="16">
        <v>28</v>
      </c>
      <c r="B131" s="17"/>
      <c r="C131" s="31"/>
      <c r="D131" s="29"/>
      <c r="E131" s="56"/>
      <c r="F131" s="56"/>
      <c r="G131" s="56"/>
      <c r="H131" s="59"/>
      <c r="I131" s="56"/>
      <c r="J131" s="56"/>
      <c r="K131" s="57">
        <f t="shared" si="5"/>
        <v>0</v>
      </c>
    </row>
    <row r="132" spans="1:11" ht="15.75">
      <c r="A132" s="16">
        <v>29</v>
      </c>
      <c r="B132" s="17"/>
      <c r="C132" s="31"/>
      <c r="D132" s="29"/>
      <c r="E132" s="56"/>
      <c r="F132" s="56"/>
      <c r="G132" s="56"/>
      <c r="H132" s="56"/>
      <c r="I132" s="56"/>
      <c r="J132" s="56"/>
      <c r="K132" s="57">
        <f t="shared" si="5"/>
        <v>0</v>
      </c>
    </row>
    <row r="133" spans="1:11" ht="15.75">
      <c r="A133" s="16">
        <v>30</v>
      </c>
      <c r="B133" s="17"/>
      <c r="C133" s="31"/>
      <c r="D133" s="29"/>
      <c r="E133" s="56"/>
      <c r="F133" s="56"/>
      <c r="G133" s="56"/>
      <c r="H133" s="59"/>
      <c r="I133" s="56"/>
      <c r="J133" s="56"/>
      <c r="K133" s="57">
        <f t="shared" si="5"/>
        <v>0</v>
      </c>
    </row>
    <row r="134" spans="1:11" ht="15.75">
      <c r="A134" s="16">
        <v>31</v>
      </c>
      <c r="B134" s="17"/>
      <c r="C134" s="31"/>
      <c r="D134" s="29"/>
      <c r="E134" s="56"/>
      <c r="F134" s="56"/>
      <c r="G134" s="56"/>
      <c r="H134" s="56"/>
      <c r="I134" s="56"/>
      <c r="J134" s="56"/>
      <c r="K134" s="57">
        <f t="shared" si="5"/>
        <v>0</v>
      </c>
    </row>
    <row r="135" spans="1:11" ht="15.75">
      <c r="A135" s="16">
        <v>32</v>
      </c>
      <c r="B135" s="17"/>
      <c r="C135" s="31"/>
      <c r="D135" s="29"/>
      <c r="E135" s="56"/>
      <c r="F135" s="56"/>
      <c r="G135" s="56"/>
      <c r="H135" s="59"/>
      <c r="I135" s="56"/>
      <c r="J135" s="56"/>
      <c r="K135" s="57">
        <f t="shared" si="5"/>
        <v>0</v>
      </c>
    </row>
    <row r="136" spans="1:11" ht="15.75">
      <c r="A136" s="16">
        <v>33</v>
      </c>
      <c r="B136" s="17"/>
      <c r="C136" s="31"/>
      <c r="D136" s="29"/>
      <c r="E136" s="56"/>
      <c r="F136" s="56"/>
      <c r="G136" s="56"/>
      <c r="H136" s="56"/>
      <c r="I136" s="56"/>
      <c r="J136" s="56"/>
      <c r="K136" s="57">
        <f t="shared" si="5"/>
        <v>0</v>
      </c>
    </row>
    <row r="137" spans="1:11" ht="15.75">
      <c r="A137" s="16">
        <v>34</v>
      </c>
      <c r="B137" s="17"/>
      <c r="C137" s="31"/>
      <c r="D137" s="29"/>
      <c r="E137" s="56"/>
      <c r="F137" s="56"/>
      <c r="G137" s="56"/>
      <c r="H137" s="59"/>
      <c r="I137" s="56"/>
      <c r="J137" s="56"/>
      <c r="K137" s="57">
        <f t="shared" si="5"/>
        <v>0</v>
      </c>
    </row>
    <row r="138" spans="1:11" ht="15.75">
      <c r="A138" s="16">
        <v>35</v>
      </c>
      <c r="B138" s="17"/>
      <c r="C138" s="31"/>
      <c r="D138" s="29"/>
      <c r="E138" s="56"/>
      <c r="F138" s="56"/>
      <c r="G138" s="56"/>
      <c r="H138" s="56"/>
      <c r="I138" s="56"/>
      <c r="J138" s="56"/>
      <c r="K138" s="57">
        <f t="shared" si="5"/>
        <v>0</v>
      </c>
    </row>
    <row r="139" spans="1:11" ht="15.75">
      <c r="A139" s="16">
        <v>36</v>
      </c>
      <c r="B139" s="17"/>
      <c r="C139" s="31"/>
      <c r="D139" s="29"/>
      <c r="E139" s="56"/>
      <c r="F139" s="56"/>
      <c r="G139" s="56"/>
      <c r="H139" s="59"/>
      <c r="I139" s="56"/>
      <c r="J139" s="56"/>
      <c r="K139" s="57">
        <f t="shared" si="5"/>
        <v>0</v>
      </c>
    </row>
    <row r="140" spans="1:11" ht="15.75">
      <c r="A140" s="16">
        <v>37</v>
      </c>
      <c r="B140" s="17"/>
      <c r="C140" s="31"/>
      <c r="D140" s="29"/>
      <c r="E140" s="56"/>
      <c r="F140" s="56"/>
      <c r="G140" s="56"/>
      <c r="H140" s="56"/>
      <c r="I140" s="56"/>
      <c r="J140" s="56"/>
      <c r="K140" s="57">
        <f t="shared" si="5"/>
        <v>0</v>
      </c>
    </row>
    <row r="141" spans="1:11" ht="15.75">
      <c r="A141" s="16">
        <v>38</v>
      </c>
      <c r="B141" s="17"/>
      <c r="C141" s="31"/>
      <c r="D141" s="29"/>
      <c r="E141" s="56"/>
      <c r="F141" s="56"/>
      <c r="G141" s="56"/>
      <c r="H141" s="59"/>
      <c r="I141" s="56"/>
      <c r="J141" s="56"/>
      <c r="K141" s="57">
        <f t="shared" si="5"/>
        <v>0</v>
      </c>
    </row>
    <row r="142" spans="1:11" ht="15.75">
      <c r="A142" s="16">
        <v>39</v>
      </c>
      <c r="B142" s="17"/>
      <c r="C142" s="31"/>
      <c r="D142" s="29"/>
      <c r="E142" s="56"/>
      <c r="F142" s="56"/>
      <c r="G142" s="56"/>
      <c r="H142" s="56"/>
      <c r="I142" s="56"/>
      <c r="J142" s="56"/>
      <c r="K142" s="57">
        <f t="shared" si="5"/>
        <v>0</v>
      </c>
    </row>
    <row r="143" spans="1:11" ht="15.75">
      <c r="A143" s="16">
        <v>40</v>
      </c>
      <c r="B143" s="17"/>
      <c r="C143" s="31"/>
      <c r="D143" s="29"/>
      <c r="E143" s="56"/>
      <c r="F143" s="56"/>
      <c r="G143" s="56"/>
      <c r="H143" s="59"/>
      <c r="I143" s="56"/>
      <c r="J143" s="56"/>
      <c r="K143" s="57">
        <f t="shared" si="5"/>
        <v>0</v>
      </c>
    </row>
    <row r="144" spans="1:11" ht="15.75">
      <c r="A144" s="16">
        <v>41</v>
      </c>
      <c r="B144" s="17"/>
      <c r="C144" s="31"/>
      <c r="D144" s="29"/>
      <c r="E144" s="56"/>
      <c r="F144" s="56"/>
      <c r="G144" s="56"/>
      <c r="H144" s="56"/>
      <c r="I144" s="56"/>
      <c r="J144" s="56"/>
      <c r="K144" s="57">
        <f t="shared" si="5"/>
        <v>0</v>
      </c>
    </row>
    <row r="145" spans="1:11" ht="15.75">
      <c r="A145" s="16">
        <v>42</v>
      </c>
      <c r="B145" s="17"/>
      <c r="C145" s="31"/>
      <c r="D145" s="29"/>
      <c r="E145" s="56"/>
      <c r="F145" s="56"/>
      <c r="G145" s="56"/>
      <c r="H145" s="59"/>
      <c r="I145" s="56"/>
      <c r="J145" s="56"/>
      <c r="K145" s="57">
        <f t="shared" si="5"/>
        <v>0</v>
      </c>
    </row>
    <row r="146" spans="1:11" ht="15.75">
      <c r="A146" s="16">
        <v>43</v>
      </c>
      <c r="B146" s="17"/>
      <c r="C146" s="31"/>
      <c r="D146" s="29"/>
      <c r="E146" s="56"/>
      <c r="F146" s="56"/>
      <c r="G146" s="56"/>
      <c r="H146" s="56"/>
      <c r="I146" s="56"/>
      <c r="J146" s="56"/>
      <c r="K146" s="57">
        <f t="shared" si="5"/>
        <v>0</v>
      </c>
    </row>
    <row r="147" spans="1:11" ht="15.75">
      <c r="A147" s="16">
        <v>44</v>
      </c>
      <c r="B147" s="17"/>
      <c r="C147" s="31"/>
      <c r="D147" s="29"/>
      <c r="E147" s="56"/>
      <c r="F147" s="56"/>
      <c r="G147" s="56"/>
      <c r="H147" s="59"/>
      <c r="I147" s="56"/>
      <c r="J147" s="56"/>
      <c r="K147" s="57">
        <f t="shared" si="5"/>
        <v>0</v>
      </c>
    </row>
    <row r="148" spans="1:11" ht="15.75">
      <c r="A148" s="16">
        <v>45</v>
      </c>
      <c r="B148" s="17"/>
      <c r="C148" s="31"/>
      <c r="D148" s="29"/>
      <c r="E148" s="56"/>
      <c r="F148" s="56"/>
      <c r="G148" s="56"/>
      <c r="H148" s="56"/>
      <c r="I148" s="56"/>
      <c r="J148" s="56"/>
      <c r="K148" s="57">
        <f t="shared" si="5"/>
        <v>0</v>
      </c>
    </row>
    <row r="149" spans="1:11" ht="15.75">
      <c r="A149" s="16">
        <v>46</v>
      </c>
      <c r="B149" s="17"/>
      <c r="C149" s="31"/>
      <c r="D149" s="29"/>
      <c r="E149" s="56"/>
      <c r="F149" s="56"/>
      <c r="G149" s="56"/>
      <c r="H149" s="59"/>
      <c r="I149" s="56"/>
      <c r="J149" s="56"/>
      <c r="K149" s="57">
        <f t="shared" si="5"/>
        <v>0</v>
      </c>
    </row>
    <row r="150" spans="1:11" ht="15.75">
      <c r="A150" s="16">
        <v>47</v>
      </c>
      <c r="B150" s="17"/>
      <c r="C150" s="31"/>
      <c r="D150" s="29"/>
      <c r="E150" s="56"/>
      <c r="F150" s="56"/>
      <c r="G150" s="56"/>
      <c r="H150" s="56"/>
      <c r="I150" s="56"/>
      <c r="J150" s="56"/>
      <c r="K150" s="57">
        <f t="shared" si="5"/>
        <v>0</v>
      </c>
    </row>
    <row r="151" spans="1:11" ht="15.75">
      <c r="A151" s="16">
        <v>48</v>
      </c>
      <c r="B151" s="17"/>
      <c r="C151" s="31"/>
      <c r="D151" s="29"/>
      <c r="E151" s="56"/>
      <c r="F151" s="56"/>
      <c r="G151" s="56"/>
      <c r="H151" s="59"/>
      <c r="I151" s="56"/>
      <c r="J151" s="56"/>
      <c r="K151" s="57">
        <f t="shared" si="5"/>
        <v>0</v>
      </c>
    </row>
    <row r="152" spans="1:11" ht="15.75">
      <c r="A152" s="16">
        <v>49</v>
      </c>
      <c r="B152" s="17"/>
      <c r="C152" s="31"/>
      <c r="D152" s="29"/>
      <c r="E152" s="56"/>
      <c r="F152" s="56"/>
      <c r="G152" s="56"/>
      <c r="H152" s="56"/>
      <c r="I152" s="56"/>
      <c r="J152" s="56"/>
      <c r="K152" s="57">
        <f t="shared" si="5"/>
        <v>0</v>
      </c>
    </row>
    <row r="153" spans="1:11" ht="15.75">
      <c r="A153" s="16">
        <v>50</v>
      </c>
      <c r="B153" s="17"/>
      <c r="C153" s="31"/>
      <c r="D153" s="29"/>
      <c r="E153" s="56"/>
      <c r="F153" s="56"/>
      <c r="G153" s="56"/>
      <c r="H153" s="59"/>
      <c r="I153" s="56"/>
      <c r="J153" s="56"/>
      <c r="K153" s="57">
        <f t="shared" si="5"/>
        <v>0</v>
      </c>
    </row>
    <row r="154" spans="1:11" ht="15.75">
      <c r="A154" s="16">
        <v>51</v>
      </c>
      <c r="B154" s="17"/>
      <c r="C154" s="31"/>
      <c r="D154" s="29"/>
      <c r="E154" s="56"/>
      <c r="F154" s="56"/>
      <c r="G154" s="56"/>
      <c r="H154" s="56"/>
      <c r="I154" s="56"/>
      <c r="J154" s="56"/>
      <c r="K154" s="57">
        <f t="shared" si="5"/>
        <v>0</v>
      </c>
    </row>
    <row r="155" spans="1:11" ht="15.75">
      <c r="A155" s="16">
        <v>52</v>
      </c>
      <c r="B155" s="17"/>
      <c r="C155" s="31"/>
      <c r="D155" s="29"/>
      <c r="E155" s="56"/>
      <c r="F155" s="56"/>
      <c r="G155" s="56"/>
      <c r="H155" s="59"/>
      <c r="I155" s="56"/>
      <c r="J155" s="56"/>
      <c r="K155" s="57">
        <f t="shared" si="5"/>
        <v>0</v>
      </c>
    </row>
    <row r="156" spans="1:11" ht="15.75">
      <c r="A156" s="16">
        <v>53</v>
      </c>
      <c r="B156" s="17"/>
      <c r="C156" s="31"/>
      <c r="D156" s="29"/>
      <c r="E156" s="56"/>
      <c r="F156" s="56"/>
      <c r="G156" s="56"/>
      <c r="H156" s="56"/>
      <c r="I156" s="56"/>
      <c r="J156" s="56"/>
      <c r="K156" s="57">
        <f t="shared" si="5"/>
        <v>0</v>
      </c>
    </row>
  </sheetData>
  <sortState ref="B168:K171">
    <sortCondition descending="1" ref="K168"/>
  </sortState>
  <mergeCells count="14">
    <mergeCell ref="A1:N1"/>
    <mergeCell ref="A2:N2"/>
    <mergeCell ref="A5:B5"/>
    <mergeCell ref="E5:G5"/>
    <mergeCell ref="H5:J5"/>
    <mergeCell ref="B102:C102"/>
    <mergeCell ref="B121:C121"/>
    <mergeCell ref="A3:K3"/>
    <mergeCell ref="E9:G9"/>
    <mergeCell ref="H9:J9"/>
    <mergeCell ref="B10:C10"/>
    <mergeCell ref="B66:C66"/>
    <mergeCell ref="B35:C35"/>
    <mergeCell ref="B51:C51"/>
  </mergeCells>
  <pageMargins left="0.39370078740157483" right="0.31496062992125984" top="0.51181102362204722" bottom="0.31496062992125984" header="0.31496062992125984" footer="0.31496062992125984"/>
  <pageSetup paperSize="9" fitToHeight="16" orientation="landscape" verticalDpi="0" r:id="rId1"/>
  <rowBreaks count="2" manualBreakCount="2">
    <brk id="34" max="11" man="1"/>
    <brk id="6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32"/>
  <sheetViews>
    <sheetView view="pageBreakPreview" topLeftCell="A10" zoomScaleNormal="100" zoomScaleSheetLayoutView="100" workbookViewId="0">
      <selection activeCell="T42" sqref="T42"/>
    </sheetView>
  </sheetViews>
  <sheetFormatPr defaultRowHeight="12.75" outlineLevelCol="1"/>
  <cols>
    <col min="1" max="1" width="5.85546875" style="94" customWidth="1"/>
    <col min="2" max="2" width="27.85546875" style="28" bestFit="1" customWidth="1"/>
    <col min="3" max="3" width="8.140625" style="77" bestFit="1" customWidth="1"/>
    <col min="4" max="4" width="6.7109375" style="78" customWidth="1"/>
    <col min="5" max="5" width="7" style="78" customWidth="1"/>
    <col min="6" max="6" width="6.7109375" style="28" hidden="1" customWidth="1"/>
    <col min="7" max="7" width="5.140625" style="28" hidden="1" customWidth="1"/>
    <col min="8" max="8" width="6" style="79" hidden="1" customWidth="1"/>
    <col min="9" max="9" width="31.140625" style="28" customWidth="1"/>
    <col min="10" max="10" width="8" style="76" customWidth="1" outlineLevel="1"/>
    <col min="11" max="11" width="9.140625" style="1"/>
    <col min="12" max="18" width="9.140625" style="95"/>
    <col min="19" max="16384" width="9.140625" style="1"/>
  </cols>
  <sheetData>
    <row r="1" spans="1:18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72"/>
      <c r="K1" s="72"/>
      <c r="L1" s="72"/>
      <c r="M1" s="1"/>
      <c r="N1" s="1"/>
      <c r="O1" s="1"/>
      <c r="P1" s="1"/>
      <c r="Q1" s="1"/>
      <c r="R1" s="1"/>
    </row>
    <row r="2" spans="1:18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"/>
      <c r="N2" s="1"/>
      <c r="O2" s="1"/>
      <c r="P2" s="1"/>
      <c r="Q2" s="1"/>
      <c r="R2" s="1"/>
    </row>
    <row r="3" spans="1:18" ht="30" customHeight="1">
      <c r="A3" s="158" t="s">
        <v>255</v>
      </c>
      <c r="B3" s="158"/>
      <c r="C3" s="158"/>
      <c r="D3" s="158"/>
      <c r="E3" s="158"/>
      <c r="F3" s="158"/>
      <c r="G3" s="158"/>
      <c r="H3" s="158"/>
      <c r="I3" s="158"/>
      <c r="J3" s="72"/>
      <c r="K3" s="72"/>
      <c r="L3" s="72"/>
      <c r="M3" s="1"/>
      <c r="N3" s="1"/>
      <c r="O3" s="1"/>
      <c r="P3" s="1"/>
      <c r="Q3" s="1"/>
      <c r="R3" s="1"/>
    </row>
    <row r="4" spans="1:18">
      <c r="A4" s="73"/>
      <c r="B4" s="73"/>
      <c r="C4" s="73"/>
      <c r="D4" s="74"/>
      <c r="E4" s="74"/>
      <c r="F4" s="73"/>
      <c r="G4" s="73"/>
      <c r="H4" s="75"/>
      <c r="I4" s="73"/>
      <c r="L4" s="1"/>
      <c r="M4" s="1"/>
      <c r="N4" s="1"/>
      <c r="O4" s="1"/>
      <c r="P4" s="1"/>
      <c r="Q4" s="1"/>
      <c r="R4" s="1"/>
    </row>
    <row r="5" spans="1:18" ht="15.75">
      <c r="A5" s="172" t="s">
        <v>198</v>
      </c>
      <c r="B5" s="172"/>
      <c r="C5" s="172"/>
      <c r="D5" s="172"/>
      <c r="E5" s="172"/>
      <c r="F5" s="172"/>
      <c r="G5" s="172"/>
      <c r="H5" s="172"/>
      <c r="I5" s="172"/>
      <c r="L5" s="1"/>
      <c r="M5" s="1"/>
      <c r="N5" s="1"/>
      <c r="O5" s="1"/>
      <c r="P5" s="1"/>
      <c r="Q5" s="1"/>
      <c r="R5" s="1"/>
    </row>
    <row r="6" spans="1:18">
      <c r="A6" s="173" t="s">
        <v>199</v>
      </c>
      <c r="B6" s="173"/>
      <c r="I6" s="80"/>
      <c r="L6" s="1"/>
      <c r="M6" s="1"/>
      <c r="N6" s="1"/>
      <c r="O6" s="1"/>
      <c r="P6" s="1"/>
      <c r="Q6" s="1"/>
      <c r="R6" s="1"/>
    </row>
    <row r="7" spans="1:18">
      <c r="A7" s="173"/>
      <c r="B7" s="173"/>
      <c r="D7" s="81"/>
      <c r="E7" s="82"/>
      <c r="F7" s="83" t="s">
        <v>200</v>
      </c>
      <c r="G7" s="83"/>
      <c r="H7" s="83"/>
      <c r="I7" s="65" t="s">
        <v>209</v>
      </c>
      <c r="L7" s="1"/>
      <c r="M7" s="1"/>
      <c r="N7" s="1"/>
      <c r="O7" s="1"/>
      <c r="P7" s="1"/>
      <c r="Q7" s="1"/>
      <c r="R7" s="1"/>
    </row>
    <row r="8" spans="1:18">
      <c r="A8" s="84"/>
      <c r="D8" s="81"/>
      <c r="E8" s="171" t="str">
        <f>d_5</f>
        <v>г. Казань, Футбольно-легкоатлетический манеж</v>
      </c>
      <c r="F8" s="171"/>
      <c r="G8" s="171"/>
      <c r="H8" s="171"/>
      <c r="I8" s="171"/>
      <c r="L8" s="1"/>
      <c r="M8" s="1"/>
      <c r="N8" s="1"/>
      <c r="O8" s="1"/>
      <c r="P8" s="1"/>
      <c r="Q8" s="1"/>
      <c r="R8" s="1"/>
    </row>
    <row r="9" spans="1:18" ht="24">
      <c r="A9" s="85" t="s">
        <v>3</v>
      </c>
      <c r="B9" s="86" t="s">
        <v>4</v>
      </c>
      <c r="C9" s="86" t="s">
        <v>201</v>
      </c>
      <c r="D9" s="87" t="s">
        <v>202</v>
      </c>
      <c r="E9" s="87" t="s">
        <v>203</v>
      </c>
      <c r="F9" s="86" t="s">
        <v>10</v>
      </c>
      <c r="G9" s="86" t="s">
        <v>204</v>
      </c>
      <c r="H9" s="85" t="s">
        <v>205</v>
      </c>
      <c r="I9" s="88" t="s">
        <v>6</v>
      </c>
      <c r="L9" s="1"/>
      <c r="M9" s="1"/>
      <c r="N9" s="1"/>
      <c r="O9" s="1"/>
      <c r="P9" s="1"/>
      <c r="Q9" s="1"/>
      <c r="R9" s="1"/>
    </row>
    <row r="10" spans="1:18" ht="15">
      <c r="A10" s="13"/>
      <c r="B10" s="89" t="s">
        <v>11</v>
      </c>
      <c r="C10" s="15"/>
      <c r="D10" s="15"/>
      <c r="E10" s="15"/>
      <c r="F10" s="15"/>
      <c r="G10" s="15"/>
      <c r="H10" s="15"/>
      <c r="I10" s="15"/>
      <c r="J10" s="15"/>
      <c r="K10" s="15"/>
      <c r="L10" s="55"/>
      <c r="M10" s="55"/>
      <c r="N10" s="55"/>
      <c r="O10" s="14"/>
      <c r="P10" s="1"/>
      <c r="Q10" s="1"/>
      <c r="R10" s="1"/>
    </row>
    <row r="11" spans="1:18">
      <c r="A11" s="96">
        <v>1</v>
      </c>
      <c r="B11" s="24" t="s">
        <v>18</v>
      </c>
      <c r="C11" s="25">
        <v>2005</v>
      </c>
      <c r="D11" s="90">
        <v>9.9</v>
      </c>
      <c r="E11" s="90">
        <v>10</v>
      </c>
      <c r="F11" s="100"/>
      <c r="G11" s="101"/>
      <c r="H11" s="101"/>
      <c r="I11" s="102" t="s">
        <v>19</v>
      </c>
      <c r="J11" s="99"/>
      <c r="L11" s="1"/>
      <c r="M11" s="1"/>
      <c r="N11" s="1"/>
      <c r="O11" s="1"/>
      <c r="P11" s="1"/>
      <c r="Q11" s="1"/>
      <c r="R11" s="1"/>
    </row>
    <row r="12" spans="1:18">
      <c r="A12" s="96">
        <v>2</v>
      </c>
      <c r="B12" s="24" t="s">
        <v>12</v>
      </c>
      <c r="C12" s="25">
        <v>2005</v>
      </c>
      <c r="D12" s="90">
        <v>10.199999999999999</v>
      </c>
      <c r="E12" s="90">
        <v>10</v>
      </c>
      <c r="F12" s="97"/>
      <c r="G12" s="98"/>
      <c r="H12" s="98"/>
      <c r="I12" s="102" t="s">
        <v>13</v>
      </c>
      <c r="J12" s="99"/>
      <c r="L12" s="1"/>
      <c r="M12" s="1"/>
      <c r="N12" s="1"/>
      <c r="O12" s="1"/>
      <c r="P12" s="1"/>
      <c r="Q12" s="1"/>
      <c r="R12" s="1"/>
    </row>
    <row r="13" spans="1:18">
      <c r="A13" s="96">
        <v>3</v>
      </c>
      <c r="B13" s="24" t="s">
        <v>29</v>
      </c>
      <c r="C13" s="25">
        <v>2006</v>
      </c>
      <c r="D13" s="90">
        <v>10.3</v>
      </c>
      <c r="E13" s="90">
        <v>10.199999999999999</v>
      </c>
      <c r="F13" s="97"/>
      <c r="G13" s="98"/>
      <c r="H13" s="98"/>
      <c r="I13" s="102" t="s">
        <v>19</v>
      </c>
      <c r="J13" s="99"/>
      <c r="L13" s="1"/>
      <c r="M13" s="1"/>
      <c r="N13" s="1"/>
      <c r="O13" s="1"/>
      <c r="P13" s="1"/>
      <c r="Q13" s="1"/>
      <c r="R13" s="1"/>
    </row>
    <row r="14" spans="1:18">
      <c r="A14" s="96">
        <v>4</v>
      </c>
      <c r="B14" s="24" t="s">
        <v>30</v>
      </c>
      <c r="C14" s="25">
        <v>2006</v>
      </c>
      <c r="D14" s="90">
        <v>10.6</v>
      </c>
      <c r="E14" s="90">
        <v>10.8</v>
      </c>
      <c r="F14" s="97"/>
      <c r="G14" s="98"/>
      <c r="H14" s="98"/>
      <c r="I14" s="102" t="s">
        <v>13</v>
      </c>
      <c r="J14" s="99"/>
      <c r="L14" s="1"/>
      <c r="M14" s="1"/>
      <c r="N14" s="1"/>
      <c r="O14" s="1"/>
      <c r="P14" s="1"/>
      <c r="Q14" s="1"/>
      <c r="R14" s="1"/>
    </row>
    <row r="15" spans="1:18">
      <c r="A15" s="96">
        <v>5</v>
      </c>
      <c r="B15" s="24" t="s">
        <v>25</v>
      </c>
      <c r="C15" s="25">
        <v>2006</v>
      </c>
      <c r="D15" s="90">
        <v>10.9</v>
      </c>
      <c r="E15" s="90">
        <v>11.5</v>
      </c>
      <c r="F15" s="97"/>
      <c r="G15" s="98"/>
      <c r="H15" s="98"/>
      <c r="I15" s="102" t="s">
        <v>13</v>
      </c>
      <c r="J15" s="99"/>
      <c r="L15" s="1"/>
      <c r="M15" s="1"/>
      <c r="N15" s="1"/>
      <c r="O15" s="1"/>
      <c r="P15" s="1"/>
      <c r="Q15" s="1"/>
      <c r="R15" s="1"/>
    </row>
    <row r="16" spans="1:18">
      <c r="A16" s="96">
        <v>6</v>
      </c>
      <c r="B16" s="24" t="s">
        <v>89</v>
      </c>
      <c r="C16" s="25">
        <v>2005</v>
      </c>
      <c r="D16" s="90">
        <v>11</v>
      </c>
      <c r="E16" s="90"/>
      <c r="F16" s="97"/>
      <c r="G16" s="98"/>
      <c r="H16" s="98"/>
      <c r="I16" s="102" t="s">
        <v>32</v>
      </c>
      <c r="J16" s="99"/>
      <c r="L16" s="1"/>
      <c r="M16" s="1"/>
      <c r="N16" s="1"/>
      <c r="O16" s="1"/>
      <c r="P16" s="1"/>
      <c r="Q16" s="1"/>
      <c r="R16" s="1"/>
    </row>
    <row r="17" spans="1:18">
      <c r="A17" s="96">
        <v>7</v>
      </c>
      <c r="B17" s="24" t="s">
        <v>34</v>
      </c>
      <c r="C17" s="25">
        <v>2005</v>
      </c>
      <c r="D17" s="90">
        <v>11.1</v>
      </c>
      <c r="E17" s="90"/>
      <c r="F17" s="97"/>
      <c r="G17" s="98"/>
      <c r="H17" s="98"/>
      <c r="I17" s="102" t="s">
        <v>24</v>
      </c>
      <c r="J17" s="99"/>
      <c r="L17" s="1"/>
      <c r="M17" s="1"/>
      <c r="N17" s="1"/>
      <c r="O17" s="1"/>
      <c r="P17" s="1"/>
      <c r="Q17" s="1"/>
      <c r="R17" s="1"/>
    </row>
    <row r="18" spans="1:18">
      <c r="A18" s="96">
        <v>8</v>
      </c>
      <c r="B18" s="24" t="s">
        <v>118</v>
      </c>
      <c r="C18" s="25">
        <v>2005</v>
      </c>
      <c r="D18" s="90">
        <v>11.2</v>
      </c>
      <c r="E18" s="90"/>
      <c r="F18" s="97"/>
      <c r="G18" s="98"/>
      <c r="H18" s="98"/>
      <c r="I18" s="102" t="s">
        <v>32</v>
      </c>
      <c r="J18" s="99"/>
      <c r="L18" s="1"/>
      <c r="M18" s="1"/>
      <c r="N18" s="1"/>
      <c r="O18" s="1"/>
      <c r="P18" s="1"/>
      <c r="Q18" s="1"/>
      <c r="R18" s="1"/>
    </row>
    <row r="19" spans="1:18">
      <c r="A19" s="96">
        <v>9</v>
      </c>
      <c r="B19" s="24" t="s">
        <v>36</v>
      </c>
      <c r="C19" s="25">
        <v>2006</v>
      </c>
      <c r="D19" s="90">
        <v>11.4</v>
      </c>
      <c r="E19" s="90"/>
      <c r="F19" s="97"/>
      <c r="G19" s="98"/>
      <c r="H19" s="98"/>
      <c r="I19" s="102" t="s">
        <v>21</v>
      </c>
      <c r="J19" s="99"/>
      <c r="L19" s="1"/>
      <c r="M19" s="1"/>
      <c r="N19" s="1"/>
      <c r="O19" s="1"/>
      <c r="P19" s="1"/>
      <c r="Q19" s="1"/>
      <c r="R19" s="1"/>
    </row>
    <row r="20" spans="1:18">
      <c r="A20" s="96">
        <v>10</v>
      </c>
      <c r="B20" s="24" t="s">
        <v>26</v>
      </c>
      <c r="C20" s="25">
        <v>2006</v>
      </c>
      <c r="D20" s="90">
        <v>12</v>
      </c>
      <c r="E20" s="90"/>
      <c r="F20" s="97"/>
      <c r="G20" s="98"/>
      <c r="H20" s="98"/>
      <c r="I20" s="102" t="s">
        <v>24</v>
      </c>
      <c r="J20" s="99"/>
      <c r="L20" s="1"/>
      <c r="M20" s="1"/>
      <c r="N20" s="1"/>
      <c r="O20" s="1"/>
      <c r="P20" s="1"/>
      <c r="Q20" s="1"/>
      <c r="R20" s="1"/>
    </row>
    <row r="21" spans="1:18" ht="15">
      <c r="A21" s="13"/>
      <c r="B21" s="148" t="s">
        <v>39</v>
      </c>
      <c r="C21" s="150"/>
      <c r="D21" s="15"/>
      <c r="E21" s="15"/>
      <c r="F21" s="15"/>
      <c r="G21" s="15"/>
      <c r="H21" s="15"/>
      <c r="I21" s="15"/>
      <c r="J21" s="15"/>
      <c r="K21" s="15"/>
      <c r="L21" s="55"/>
      <c r="M21" s="55"/>
      <c r="N21" s="55"/>
      <c r="O21" s="14"/>
      <c r="P21" s="1"/>
      <c r="Q21" s="1"/>
      <c r="R21" s="1"/>
    </row>
    <row r="22" spans="1:18">
      <c r="A22" s="23">
        <v>1</v>
      </c>
      <c r="B22" s="24" t="s">
        <v>48</v>
      </c>
      <c r="C22" s="25">
        <v>2005</v>
      </c>
      <c r="D22" s="93">
        <v>10</v>
      </c>
      <c r="E22" s="90">
        <v>9.8000000000000007</v>
      </c>
      <c r="F22" s="91"/>
      <c r="G22" s="33"/>
      <c r="H22" s="92"/>
      <c r="I22" s="54" t="s">
        <v>49</v>
      </c>
      <c r="J22" s="27"/>
      <c r="L22" s="1"/>
      <c r="M22" s="1"/>
      <c r="N22" s="1"/>
      <c r="O22" s="1"/>
      <c r="P22" s="1"/>
      <c r="Q22" s="1"/>
      <c r="R22" s="1"/>
    </row>
    <row r="23" spans="1:18">
      <c r="A23" s="23">
        <v>2</v>
      </c>
      <c r="B23" s="24" t="s">
        <v>41</v>
      </c>
      <c r="C23" s="25">
        <v>2006</v>
      </c>
      <c r="D23" s="90">
        <v>10.1</v>
      </c>
      <c r="E23" s="90">
        <v>9.9</v>
      </c>
      <c r="F23" s="91"/>
      <c r="G23" s="33"/>
      <c r="H23" s="92"/>
      <c r="I23" s="54" t="s">
        <v>206</v>
      </c>
      <c r="J23" s="27"/>
      <c r="L23" s="1"/>
      <c r="M23" s="1"/>
      <c r="N23" s="1"/>
      <c r="O23" s="1"/>
      <c r="P23" s="1"/>
      <c r="Q23" s="1"/>
      <c r="R23" s="1"/>
    </row>
    <row r="24" spans="1:18">
      <c r="A24" s="23">
        <v>3</v>
      </c>
      <c r="B24" s="24" t="s">
        <v>46</v>
      </c>
      <c r="C24" s="25">
        <v>2005</v>
      </c>
      <c r="D24" s="90">
        <v>10.199999999999999</v>
      </c>
      <c r="E24" s="90">
        <v>9.9</v>
      </c>
      <c r="F24" s="91"/>
      <c r="G24" s="33"/>
      <c r="H24" s="92"/>
      <c r="I24" s="54" t="s">
        <v>32</v>
      </c>
      <c r="J24" s="27"/>
      <c r="L24" s="1"/>
      <c r="M24" s="1"/>
      <c r="N24" s="1"/>
      <c r="O24" s="1"/>
      <c r="P24" s="1"/>
      <c r="Q24" s="1"/>
      <c r="R24" s="1"/>
    </row>
    <row r="25" spans="1:18">
      <c r="A25" s="23">
        <v>4</v>
      </c>
      <c r="B25" s="24" t="s">
        <v>40</v>
      </c>
      <c r="C25" s="25">
        <v>2005</v>
      </c>
      <c r="D25" s="90">
        <v>10.3</v>
      </c>
      <c r="E25" s="90">
        <v>10.4</v>
      </c>
      <c r="F25" s="91"/>
      <c r="G25" s="33"/>
      <c r="H25" s="92"/>
      <c r="I25" s="54" t="s">
        <v>13</v>
      </c>
      <c r="J25" s="27"/>
      <c r="L25" s="1"/>
      <c r="M25" s="1"/>
      <c r="N25" s="1"/>
      <c r="O25" s="1"/>
      <c r="P25" s="1"/>
      <c r="Q25" s="1"/>
      <c r="R25" s="1"/>
    </row>
    <row r="26" spans="1:18">
      <c r="A26" s="23">
        <v>5</v>
      </c>
      <c r="B26" s="24" t="s">
        <v>51</v>
      </c>
      <c r="C26" s="25">
        <v>2005</v>
      </c>
      <c r="D26" s="90">
        <v>10.4</v>
      </c>
      <c r="E26" s="90">
        <v>10.5</v>
      </c>
      <c r="F26" s="91"/>
      <c r="G26" s="33"/>
      <c r="H26" s="92"/>
      <c r="I26" s="54" t="s">
        <v>49</v>
      </c>
      <c r="J26" s="27"/>
      <c r="L26" s="1"/>
      <c r="M26" s="1"/>
      <c r="N26" s="1"/>
      <c r="O26" s="1"/>
      <c r="P26" s="1"/>
      <c r="Q26" s="1"/>
      <c r="R26" s="1"/>
    </row>
    <row r="27" spans="1:18">
      <c r="A27" s="23">
        <v>6</v>
      </c>
      <c r="B27" s="24" t="s">
        <v>178</v>
      </c>
      <c r="C27" s="25">
        <v>2005</v>
      </c>
      <c r="D27" s="90">
        <v>10.7</v>
      </c>
      <c r="E27" s="90"/>
      <c r="F27" s="91"/>
      <c r="G27" s="33"/>
      <c r="H27" s="92"/>
      <c r="I27" s="54" t="s">
        <v>206</v>
      </c>
      <c r="J27" s="27"/>
      <c r="L27" s="1"/>
      <c r="M27" s="1"/>
      <c r="N27" s="1"/>
      <c r="O27" s="1"/>
      <c r="P27" s="1"/>
      <c r="Q27" s="1"/>
      <c r="R27" s="1"/>
    </row>
    <row r="28" spans="1:18">
      <c r="A28" s="23">
        <v>7</v>
      </c>
      <c r="B28" s="24" t="s">
        <v>56</v>
      </c>
      <c r="C28" s="25">
        <v>2005</v>
      </c>
      <c r="D28" s="90">
        <v>11.7</v>
      </c>
      <c r="E28" s="90"/>
      <c r="F28" s="91"/>
      <c r="G28" s="33"/>
      <c r="H28" s="92"/>
      <c r="I28" s="54" t="s">
        <v>13</v>
      </c>
      <c r="J28" s="27"/>
      <c r="L28" s="1"/>
      <c r="M28" s="1"/>
      <c r="N28" s="1"/>
      <c r="O28" s="1"/>
      <c r="P28" s="1"/>
      <c r="Q28" s="1"/>
      <c r="R28" s="1"/>
    </row>
    <row r="29" spans="1:18">
      <c r="A29" s="23">
        <v>8</v>
      </c>
      <c r="B29" s="24" t="s">
        <v>94</v>
      </c>
      <c r="C29" s="25">
        <v>2006</v>
      </c>
      <c r="D29" s="90">
        <v>11.8</v>
      </c>
      <c r="E29" s="90"/>
      <c r="F29" s="91"/>
      <c r="G29" s="33"/>
      <c r="H29" s="92"/>
      <c r="I29" s="54" t="s">
        <v>206</v>
      </c>
      <c r="J29" s="27"/>
      <c r="L29" s="1"/>
      <c r="M29" s="1"/>
      <c r="N29" s="1"/>
      <c r="O29" s="1"/>
      <c r="P29" s="1"/>
      <c r="Q29" s="1"/>
      <c r="R29" s="1"/>
    </row>
    <row r="30" spans="1:18">
      <c r="A30" s="23">
        <v>9</v>
      </c>
      <c r="B30" s="24" t="s">
        <v>95</v>
      </c>
      <c r="C30" s="25">
        <v>2005</v>
      </c>
      <c r="D30" s="90">
        <v>11.8</v>
      </c>
      <c r="E30" s="90"/>
      <c r="F30" s="91"/>
      <c r="G30" s="33"/>
      <c r="H30" s="92"/>
      <c r="I30" s="54" t="s">
        <v>206</v>
      </c>
      <c r="J30" s="27"/>
      <c r="L30" s="1"/>
      <c r="M30" s="1"/>
      <c r="N30" s="1"/>
      <c r="O30" s="1"/>
      <c r="P30" s="1"/>
      <c r="Q30" s="1"/>
      <c r="R30" s="1"/>
    </row>
    <row r="31" spans="1:18">
      <c r="A31" s="23">
        <v>10</v>
      </c>
      <c r="B31" s="24" t="s">
        <v>53</v>
      </c>
      <c r="C31" s="25">
        <v>2006</v>
      </c>
      <c r="D31" s="90">
        <v>18.600000000000001</v>
      </c>
      <c r="E31" s="90"/>
      <c r="F31" s="91"/>
      <c r="G31" s="33"/>
      <c r="H31" s="92"/>
      <c r="I31" s="54" t="s">
        <v>13</v>
      </c>
      <c r="J31" s="27"/>
      <c r="L31" s="1"/>
      <c r="M31" s="1"/>
      <c r="N31" s="1"/>
      <c r="O31" s="1"/>
      <c r="P31" s="1"/>
      <c r="Q31" s="1"/>
      <c r="R31" s="1"/>
    </row>
    <row r="32" spans="1:18">
      <c r="A32" s="23"/>
      <c r="B32" s="24" t="s">
        <v>207</v>
      </c>
      <c r="C32" s="25">
        <v>2006</v>
      </c>
      <c r="D32" s="90" t="s">
        <v>208</v>
      </c>
      <c r="E32" s="90"/>
      <c r="F32" s="91"/>
      <c r="G32" s="33"/>
      <c r="H32" s="92"/>
      <c r="I32" s="54" t="s">
        <v>206</v>
      </c>
      <c r="J32" s="27"/>
      <c r="L32" s="1"/>
      <c r="M32" s="1"/>
      <c r="N32" s="1"/>
      <c r="O32" s="1"/>
      <c r="P32" s="1"/>
      <c r="Q32" s="1"/>
      <c r="R32" s="1"/>
    </row>
  </sheetData>
  <sortState ref="B27:I32">
    <sortCondition ref="D27:D32"/>
  </sortState>
  <mergeCells count="8">
    <mergeCell ref="E8:I8"/>
    <mergeCell ref="B21:C21"/>
    <mergeCell ref="A1:I1"/>
    <mergeCell ref="A2:L2"/>
    <mergeCell ref="A3:I3"/>
    <mergeCell ref="A5:I5"/>
    <mergeCell ref="A6:B6"/>
    <mergeCell ref="A7:B7"/>
  </mergeCells>
  <pageMargins left="0.7" right="0.7" top="0.75" bottom="0.75" header="0.3" footer="0.3"/>
  <pageSetup paperSize="9" scale="97" orientation="portrait" verticalDpi="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P65"/>
  <sheetViews>
    <sheetView view="pageBreakPreview" topLeftCell="A22" zoomScaleNormal="100" zoomScaleSheetLayoutView="100" workbookViewId="0">
      <selection activeCell="T42" sqref="T42"/>
    </sheetView>
  </sheetViews>
  <sheetFormatPr defaultRowHeight="12.75" outlineLevelCol="1"/>
  <cols>
    <col min="1" max="1" width="5.85546875" style="94" customWidth="1"/>
    <col min="2" max="2" width="27.85546875" style="28" bestFit="1" customWidth="1"/>
    <col min="3" max="3" width="8.140625" style="77" bestFit="1" customWidth="1"/>
    <col min="4" max="4" width="6.7109375" style="78" customWidth="1"/>
    <col min="5" max="5" width="7" style="78" customWidth="1"/>
    <col min="6" max="6" width="6.7109375" style="28" customWidth="1"/>
    <col min="7" max="7" width="29" style="28" customWidth="1"/>
    <col min="8" max="8" width="8" style="76" customWidth="1" outlineLevel="1"/>
    <col min="9" max="9" width="9.140625" style="1"/>
    <col min="10" max="16" width="9.140625" style="95"/>
    <col min="17" max="16384" width="9.140625" style="1"/>
  </cols>
  <sheetData>
    <row r="1" spans="1:16">
      <c r="A1" s="158" t="s">
        <v>0</v>
      </c>
      <c r="B1" s="158"/>
      <c r="C1" s="158"/>
      <c r="D1" s="158"/>
      <c r="E1" s="158"/>
      <c r="F1" s="158"/>
      <c r="G1" s="158"/>
      <c r="H1" s="72"/>
      <c r="I1" s="72"/>
      <c r="J1" s="72"/>
      <c r="K1" s="1"/>
      <c r="L1" s="1"/>
      <c r="M1" s="1"/>
      <c r="N1" s="1"/>
      <c r="O1" s="1"/>
      <c r="P1" s="1"/>
    </row>
    <row r="2" spans="1:16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  <c r="I2" s="159"/>
      <c r="J2" s="159"/>
      <c r="K2" s="1"/>
      <c r="L2" s="1"/>
      <c r="M2" s="1"/>
      <c r="N2" s="1"/>
      <c r="O2" s="1"/>
      <c r="P2" s="1"/>
    </row>
    <row r="3" spans="1:16" ht="30" customHeight="1">
      <c r="A3" s="158" t="s">
        <v>255</v>
      </c>
      <c r="B3" s="158"/>
      <c r="C3" s="158"/>
      <c r="D3" s="158"/>
      <c r="E3" s="158"/>
      <c r="F3" s="158"/>
      <c r="G3" s="158"/>
      <c r="H3" s="72"/>
      <c r="I3" s="72"/>
      <c r="J3" s="72"/>
      <c r="K3" s="1"/>
      <c r="L3" s="1"/>
      <c r="M3" s="1"/>
      <c r="N3" s="1"/>
      <c r="O3" s="1"/>
      <c r="P3" s="1"/>
    </row>
    <row r="4" spans="1:16">
      <c r="A4" s="73"/>
      <c r="B4" s="73"/>
      <c r="C4" s="73"/>
      <c r="D4" s="74"/>
      <c r="E4" s="74"/>
      <c r="F4" s="73"/>
      <c r="G4" s="73"/>
      <c r="J4" s="1"/>
      <c r="K4" s="1"/>
      <c r="L4" s="1"/>
      <c r="M4" s="1"/>
      <c r="N4" s="1"/>
      <c r="O4" s="1"/>
      <c r="P4" s="1"/>
    </row>
    <row r="5" spans="1:16" ht="15.75">
      <c r="A5" s="172" t="s">
        <v>198</v>
      </c>
      <c r="B5" s="172"/>
      <c r="C5" s="172"/>
      <c r="D5" s="172"/>
      <c r="E5" s="172"/>
      <c r="F5" s="172"/>
      <c r="G5" s="172"/>
      <c r="J5" s="1"/>
      <c r="K5" s="1"/>
      <c r="L5" s="1"/>
      <c r="M5" s="1"/>
      <c r="N5" s="1"/>
      <c r="O5" s="1"/>
      <c r="P5" s="1"/>
    </row>
    <row r="6" spans="1:16">
      <c r="A6" s="173" t="s">
        <v>339</v>
      </c>
      <c r="B6" s="173"/>
      <c r="G6" s="80"/>
      <c r="J6" s="1"/>
      <c r="K6" s="1"/>
      <c r="L6" s="1"/>
      <c r="M6" s="1"/>
      <c r="N6" s="1"/>
      <c r="O6" s="1"/>
      <c r="P6" s="1"/>
    </row>
    <row r="7" spans="1:16">
      <c r="A7" s="173"/>
      <c r="B7" s="173"/>
      <c r="D7" s="81"/>
      <c r="E7" s="82"/>
      <c r="F7" s="83" t="s">
        <v>200</v>
      </c>
      <c r="G7" s="65" t="s">
        <v>209</v>
      </c>
      <c r="J7" s="1"/>
      <c r="K7" s="1"/>
      <c r="L7" s="1"/>
      <c r="M7" s="1"/>
      <c r="N7" s="1"/>
      <c r="O7" s="1"/>
      <c r="P7" s="1"/>
    </row>
    <row r="8" spans="1:16">
      <c r="A8" s="84"/>
      <c r="D8" s="81"/>
      <c r="E8" s="171" t="str">
        <f>d_5</f>
        <v>г. Казань, Футбольно-легкоатлетический манеж</v>
      </c>
      <c r="F8" s="171"/>
      <c r="G8" s="171"/>
      <c r="J8" s="1"/>
      <c r="K8" s="1"/>
      <c r="L8" s="1"/>
      <c r="M8" s="1"/>
      <c r="N8" s="1"/>
      <c r="O8" s="1"/>
      <c r="P8" s="1"/>
    </row>
    <row r="9" spans="1:16" ht="24">
      <c r="A9" s="85" t="s">
        <v>3</v>
      </c>
      <c r="B9" s="86" t="s">
        <v>4</v>
      </c>
      <c r="C9" s="86" t="s">
        <v>201</v>
      </c>
      <c r="D9" s="87" t="s">
        <v>202</v>
      </c>
      <c r="E9" s="87" t="s">
        <v>203</v>
      </c>
      <c r="F9" s="86" t="s">
        <v>10</v>
      </c>
      <c r="G9" s="88" t="s">
        <v>6</v>
      </c>
      <c r="J9" s="1"/>
      <c r="K9" s="1"/>
      <c r="L9" s="1"/>
      <c r="M9" s="1"/>
      <c r="N9" s="1"/>
      <c r="O9" s="1"/>
      <c r="P9" s="1"/>
    </row>
    <row r="10" spans="1:16" ht="15">
      <c r="A10" s="13"/>
      <c r="B10" s="89" t="s">
        <v>156</v>
      </c>
      <c r="C10" s="15"/>
      <c r="D10" s="15"/>
      <c r="E10" s="15"/>
      <c r="F10" s="15"/>
      <c r="G10" s="15"/>
      <c r="H10" s="15"/>
      <c r="I10" s="15"/>
      <c r="J10" s="55"/>
      <c r="K10" s="55"/>
      <c r="L10" s="55"/>
      <c r="M10" s="14"/>
      <c r="N10" s="1"/>
      <c r="O10" s="1"/>
      <c r="P10" s="1"/>
    </row>
    <row r="11" spans="1:16">
      <c r="A11" s="96">
        <v>1</v>
      </c>
      <c r="B11" s="24" t="s">
        <v>173</v>
      </c>
      <c r="C11" s="25" t="s">
        <v>160</v>
      </c>
      <c r="D11" s="90">
        <v>9.5</v>
      </c>
      <c r="E11" s="90">
        <v>9.5</v>
      </c>
      <c r="F11" s="100"/>
      <c r="G11" s="102" t="s">
        <v>367</v>
      </c>
      <c r="H11" s="99"/>
      <c r="J11" s="1"/>
      <c r="K11" s="1"/>
      <c r="L11" s="1"/>
      <c r="M11" s="1"/>
      <c r="N11" s="1"/>
      <c r="O11" s="1"/>
      <c r="P11" s="1"/>
    </row>
    <row r="12" spans="1:16">
      <c r="A12" s="96">
        <v>2</v>
      </c>
      <c r="B12" s="24" t="s">
        <v>162</v>
      </c>
      <c r="C12" s="25" t="s">
        <v>160</v>
      </c>
      <c r="D12" s="90">
        <v>9.8000000000000007</v>
      </c>
      <c r="E12" s="90">
        <v>9.8000000000000007</v>
      </c>
      <c r="F12" s="100"/>
      <c r="G12" s="102" t="s">
        <v>368</v>
      </c>
      <c r="H12" s="99"/>
      <c r="J12" s="1"/>
      <c r="K12" s="1"/>
      <c r="L12" s="1"/>
      <c r="M12" s="1"/>
      <c r="N12" s="1"/>
      <c r="O12" s="1"/>
      <c r="P12" s="1"/>
    </row>
    <row r="13" spans="1:16">
      <c r="A13" s="96">
        <v>3</v>
      </c>
      <c r="B13" s="24" t="s">
        <v>163</v>
      </c>
      <c r="C13" s="25" t="s">
        <v>160</v>
      </c>
      <c r="D13" s="90">
        <v>9.8000000000000007</v>
      </c>
      <c r="E13" s="90">
        <v>9.9</v>
      </c>
      <c r="F13" s="100"/>
      <c r="G13" s="102" t="s">
        <v>368</v>
      </c>
      <c r="H13" s="99"/>
      <c r="J13" s="1"/>
      <c r="K13" s="1"/>
      <c r="L13" s="1"/>
      <c r="M13" s="1"/>
      <c r="N13" s="1"/>
      <c r="O13" s="1"/>
      <c r="P13" s="1"/>
    </row>
    <row r="14" spans="1:16">
      <c r="A14" s="96">
        <v>4</v>
      </c>
      <c r="B14" s="24" t="s">
        <v>340</v>
      </c>
      <c r="C14" s="25" t="s">
        <v>160</v>
      </c>
      <c r="D14" s="90">
        <v>10</v>
      </c>
      <c r="E14" s="90">
        <v>10</v>
      </c>
      <c r="F14" s="100"/>
      <c r="G14" s="102" t="s">
        <v>369</v>
      </c>
      <c r="H14" s="99"/>
      <c r="J14" s="1"/>
      <c r="K14" s="1"/>
      <c r="L14" s="1"/>
      <c r="M14" s="1"/>
      <c r="N14" s="1"/>
      <c r="O14" s="1"/>
      <c r="P14" s="1"/>
    </row>
    <row r="15" spans="1:16">
      <c r="A15" s="96">
        <v>5</v>
      </c>
      <c r="B15" s="24" t="s">
        <v>161</v>
      </c>
      <c r="C15" s="25" t="s">
        <v>160</v>
      </c>
      <c r="D15" s="90">
        <v>9.9</v>
      </c>
      <c r="E15" s="90">
        <v>10</v>
      </c>
      <c r="F15" s="100"/>
      <c r="G15" s="102" t="s">
        <v>368</v>
      </c>
      <c r="H15" s="99"/>
      <c r="J15" s="1"/>
      <c r="K15" s="1"/>
      <c r="L15" s="1"/>
      <c r="M15" s="1"/>
      <c r="N15" s="1"/>
      <c r="O15" s="1"/>
      <c r="P15" s="1"/>
    </row>
    <row r="16" spans="1:16">
      <c r="A16" s="96">
        <v>6</v>
      </c>
      <c r="B16" s="24" t="s">
        <v>169</v>
      </c>
      <c r="C16" s="25" t="s">
        <v>160</v>
      </c>
      <c r="D16" s="90">
        <v>10.1</v>
      </c>
      <c r="E16" s="90">
        <v>10.1</v>
      </c>
      <c r="F16" s="100"/>
      <c r="G16" s="102" t="s">
        <v>370</v>
      </c>
      <c r="H16" s="99"/>
      <c r="J16" s="1"/>
      <c r="K16" s="1"/>
      <c r="L16" s="1"/>
      <c r="M16" s="1"/>
      <c r="N16" s="1"/>
      <c r="O16" s="1"/>
      <c r="P16" s="1"/>
    </row>
    <row r="17" spans="1:16">
      <c r="A17" s="96">
        <v>7</v>
      </c>
      <c r="B17" s="24" t="s">
        <v>341</v>
      </c>
      <c r="C17" s="25" t="s">
        <v>158</v>
      </c>
      <c r="D17" s="90">
        <v>10.199999999999999</v>
      </c>
      <c r="E17" s="90"/>
      <c r="F17" s="100"/>
      <c r="G17" s="102" t="s">
        <v>371</v>
      </c>
      <c r="H17" s="99"/>
      <c r="J17" s="1"/>
      <c r="K17" s="1"/>
      <c r="L17" s="1"/>
      <c r="M17" s="1"/>
      <c r="N17" s="1"/>
      <c r="O17" s="1"/>
      <c r="P17" s="1"/>
    </row>
    <row r="18" spans="1:16">
      <c r="A18" s="96">
        <v>8</v>
      </c>
      <c r="B18" s="24" t="s">
        <v>159</v>
      </c>
      <c r="C18" s="25" t="s">
        <v>160</v>
      </c>
      <c r="D18" s="90">
        <v>10.1</v>
      </c>
      <c r="E18" s="90"/>
      <c r="F18" s="100"/>
      <c r="G18" s="102" t="s">
        <v>369</v>
      </c>
      <c r="H18" s="99"/>
      <c r="J18" s="1"/>
      <c r="K18" s="1"/>
      <c r="L18" s="1"/>
      <c r="M18" s="1"/>
      <c r="N18" s="1"/>
      <c r="O18" s="1"/>
      <c r="P18" s="1"/>
    </row>
    <row r="19" spans="1:16">
      <c r="A19" s="96">
        <v>9</v>
      </c>
      <c r="B19" s="24" t="s">
        <v>342</v>
      </c>
      <c r="C19" s="25" t="s">
        <v>158</v>
      </c>
      <c r="D19" s="90">
        <v>10.199999999999999</v>
      </c>
      <c r="E19" s="90"/>
      <c r="F19" s="100"/>
      <c r="G19" s="102" t="s">
        <v>367</v>
      </c>
      <c r="H19" s="99"/>
      <c r="J19" s="1"/>
      <c r="K19" s="1"/>
      <c r="L19" s="1"/>
      <c r="M19" s="1"/>
      <c r="N19" s="1"/>
      <c r="O19" s="1"/>
      <c r="P19" s="1"/>
    </row>
    <row r="20" spans="1:16">
      <c r="A20" s="96">
        <v>9</v>
      </c>
      <c r="B20" s="24" t="s">
        <v>172</v>
      </c>
      <c r="C20" s="25" t="s">
        <v>160</v>
      </c>
      <c r="D20" s="90">
        <v>10.199999999999999</v>
      </c>
      <c r="E20" s="90"/>
      <c r="F20" s="100"/>
      <c r="G20" s="102" t="s">
        <v>370</v>
      </c>
      <c r="H20" s="99"/>
      <c r="J20" s="1"/>
      <c r="K20" s="1"/>
      <c r="L20" s="1"/>
      <c r="M20" s="1"/>
      <c r="N20" s="1"/>
      <c r="O20" s="1"/>
      <c r="P20" s="1"/>
    </row>
    <row r="21" spans="1:16">
      <c r="A21" s="96">
        <v>11</v>
      </c>
      <c r="B21" s="24" t="s">
        <v>343</v>
      </c>
      <c r="C21" s="25" t="s">
        <v>158</v>
      </c>
      <c r="D21" s="90">
        <v>10.3</v>
      </c>
      <c r="E21" s="90"/>
      <c r="F21" s="100"/>
      <c r="G21" s="102" t="s">
        <v>370</v>
      </c>
      <c r="H21" s="99"/>
      <c r="J21" s="1"/>
      <c r="K21" s="1"/>
      <c r="L21" s="1"/>
      <c r="M21" s="1"/>
      <c r="N21" s="1"/>
      <c r="O21" s="1"/>
      <c r="P21" s="1"/>
    </row>
    <row r="22" spans="1:16">
      <c r="A22" s="96">
        <v>12</v>
      </c>
      <c r="B22" s="24" t="s">
        <v>344</v>
      </c>
      <c r="C22" s="25" t="s">
        <v>158</v>
      </c>
      <c r="D22" s="90">
        <v>10.6</v>
      </c>
      <c r="E22" s="90"/>
      <c r="F22" s="100"/>
      <c r="G22" s="102" t="s">
        <v>371</v>
      </c>
      <c r="H22" s="99"/>
      <c r="J22" s="1"/>
      <c r="K22" s="1"/>
      <c r="L22" s="1"/>
      <c r="M22" s="1"/>
      <c r="N22" s="1"/>
      <c r="O22" s="1"/>
      <c r="P22" s="1"/>
    </row>
    <row r="23" spans="1:16">
      <c r="A23" s="96">
        <v>12</v>
      </c>
      <c r="B23" s="24" t="s">
        <v>345</v>
      </c>
      <c r="C23" s="25" t="s">
        <v>160</v>
      </c>
      <c r="D23" s="90">
        <v>10.6</v>
      </c>
      <c r="E23" s="90"/>
      <c r="F23" s="100"/>
      <c r="G23" s="102" t="s">
        <v>371</v>
      </c>
      <c r="H23" s="99"/>
      <c r="J23" s="1"/>
      <c r="K23" s="1"/>
      <c r="L23" s="1"/>
      <c r="M23" s="1"/>
      <c r="N23" s="1"/>
      <c r="O23" s="1"/>
      <c r="P23" s="1"/>
    </row>
    <row r="24" spans="1:16">
      <c r="A24" s="96">
        <v>14</v>
      </c>
      <c r="B24" s="24" t="s">
        <v>167</v>
      </c>
      <c r="C24" s="25" t="s">
        <v>160</v>
      </c>
      <c r="D24" s="90">
        <v>10.7</v>
      </c>
      <c r="E24" s="90"/>
      <c r="F24" s="100"/>
      <c r="G24" s="102" t="s">
        <v>372</v>
      </c>
      <c r="H24" s="99"/>
      <c r="J24" s="1"/>
      <c r="K24" s="1"/>
      <c r="L24" s="1"/>
      <c r="M24" s="1"/>
      <c r="N24" s="1"/>
      <c r="O24" s="1"/>
      <c r="P24" s="1"/>
    </row>
    <row r="25" spans="1:16">
      <c r="A25" s="96">
        <v>15</v>
      </c>
      <c r="B25" s="24" t="s">
        <v>346</v>
      </c>
      <c r="C25" s="25" t="s">
        <v>160</v>
      </c>
      <c r="D25" s="90">
        <v>10.9</v>
      </c>
      <c r="E25" s="90"/>
      <c r="F25" s="100"/>
      <c r="G25" s="102" t="s">
        <v>373</v>
      </c>
      <c r="H25" s="99"/>
      <c r="J25" s="1"/>
      <c r="K25" s="1"/>
      <c r="L25" s="1"/>
      <c r="M25" s="1"/>
      <c r="N25" s="1"/>
      <c r="O25" s="1"/>
      <c r="P25" s="1"/>
    </row>
    <row r="26" spans="1:16">
      <c r="A26" s="96">
        <v>16</v>
      </c>
      <c r="B26" s="24" t="s">
        <v>347</v>
      </c>
      <c r="C26" s="25" t="s">
        <v>158</v>
      </c>
      <c r="D26" s="90">
        <v>11</v>
      </c>
      <c r="E26" s="90"/>
      <c r="F26" s="100"/>
      <c r="G26" s="102" t="s">
        <v>371</v>
      </c>
      <c r="H26" s="99"/>
      <c r="J26" s="1"/>
      <c r="K26" s="1"/>
      <c r="L26" s="1"/>
      <c r="M26" s="1"/>
      <c r="N26" s="1"/>
      <c r="O26" s="1"/>
      <c r="P26" s="1"/>
    </row>
    <row r="27" spans="1:16">
      <c r="A27" s="96">
        <v>16</v>
      </c>
      <c r="B27" s="24" t="s">
        <v>164</v>
      </c>
      <c r="C27" s="25" t="s">
        <v>158</v>
      </c>
      <c r="D27" s="90">
        <v>11</v>
      </c>
      <c r="E27" s="90"/>
      <c r="F27" s="100"/>
      <c r="G27" s="102" t="s">
        <v>369</v>
      </c>
      <c r="H27" s="99"/>
      <c r="J27" s="1"/>
      <c r="K27" s="1"/>
      <c r="L27" s="1"/>
      <c r="M27" s="1"/>
      <c r="N27" s="1"/>
      <c r="O27" s="1"/>
      <c r="P27" s="1"/>
    </row>
    <row r="28" spans="1:16">
      <c r="A28" s="96">
        <v>16</v>
      </c>
      <c r="B28" s="24" t="s">
        <v>348</v>
      </c>
      <c r="C28" s="25" t="s">
        <v>158</v>
      </c>
      <c r="D28" s="90">
        <v>11</v>
      </c>
      <c r="E28" s="90"/>
      <c r="F28" s="100"/>
      <c r="G28" s="102" t="s">
        <v>374</v>
      </c>
      <c r="H28" s="99"/>
      <c r="J28" s="1"/>
      <c r="K28" s="1"/>
      <c r="L28" s="1"/>
      <c r="M28" s="1"/>
      <c r="N28" s="1"/>
      <c r="O28" s="1"/>
      <c r="P28" s="1"/>
    </row>
    <row r="29" spans="1:16">
      <c r="A29" s="96">
        <v>16</v>
      </c>
      <c r="B29" s="24" t="s">
        <v>349</v>
      </c>
      <c r="C29" s="25" t="s">
        <v>160</v>
      </c>
      <c r="D29" s="90">
        <v>11</v>
      </c>
      <c r="E29" s="90"/>
      <c r="F29" s="100"/>
      <c r="G29" s="102" t="s">
        <v>373</v>
      </c>
      <c r="H29" s="99"/>
      <c r="J29" s="1"/>
      <c r="K29" s="1"/>
      <c r="L29" s="1"/>
      <c r="M29" s="1"/>
      <c r="N29" s="1"/>
      <c r="O29" s="1"/>
      <c r="P29" s="1"/>
    </row>
    <row r="30" spans="1:16">
      <c r="A30" s="96">
        <v>16</v>
      </c>
      <c r="B30" s="24" t="s">
        <v>350</v>
      </c>
      <c r="C30" s="25" t="s">
        <v>160</v>
      </c>
      <c r="D30" s="90">
        <v>11</v>
      </c>
      <c r="E30" s="90"/>
      <c r="F30" s="100"/>
      <c r="G30" s="102" t="s">
        <v>370</v>
      </c>
      <c r="H30" s="99"/>
      <c r="J30" s="1"/>
      <c r="K30" s="1"/>
      <c r="L30" s="1"/>
      <c r="M30" s="1"/>
      <c r="N30" s="1"/>
      <c r="O30" s="1"/>
      <c r="P30" s="1"/>
    </row>
    <row r="31" spans="1:16">
      <c r="A31" s="96">
        <v>21</v>
      </c>
      <c r="B31" s="24" t="s">
        <v>165</v>
      </c>
      <c r="C31" s="25" t="s">
        <v>166</v>
      </c>
      <c r="D31" s="90">
        <v>11.1</v>
      </c>
      <c r="E31" s="90"/>
      <c r="F31" s="100"/>
      <c r="G31" s="102" t="s">
        <v>374</v>
      </c>
      <c r="H31" s="99"/>
      <c r="J31" s="1"/>
      <c r="K31" s="1"/>
      <c r="L31" s="1"/>
      <c r="M31" s="1"/>
      <c r="N31" s="1"/>
      <c r="O31" s="1"/>
      <c r="P31" s="1"/>
    </row>
    <row r="32" spans="1:16">
      <c r="A32" s="96">
        <v>22</v>
      </c>
      <c r="B32" s="24" t="s">
        <v>351</v>
      </c>
      <c r="C32" s="25" t="s">
        <v>160</v>
      </c>
      <c r="D32" s="90">
        <v>11.3</v>
      </c>
      <c r="E32" s="90"/>
      <c r="F32" s="100"/>
      <c r="G32" s="102" t="s">
        <v>375</v>
      </c>
      <c r="H32" s="99"/>
      <c r="J32" s="1"/>
      <c r="K32" s="1"/>
      <c r="L32" s="1"/>
      <c r="M32" s="1"/>
      <c r="N32" s="1"/>
      <c r="O32" s="1"/>
      <c r="P32" s="1"/>
    </row>
    <row r="33" spans="1:16">
      <c r="A33" s="96">
        <v>23</v>
      </c>
      <c r="B33" s="24" t="s">
        <v>352</v>
      </c>
      <c r="C33" s="25" t="s">
        <v>158</v>
      </c>
      <c r="D33" s="90">
        <v>11.4</v>
      </c>
      <c r="E33" s="90"/>
      <c r="F33" s="100"/>
      <c r="G33" s="102" t="s">
        <v>368</v>
      </c>
      <c r="H33" s="99"/>
      <c r="J33" s="1"/>
      <c r="K33" s="1"/>
      <c r="L33" s="1"/>
      <c r="M33" s="1"/>
      <c r="N33" s="1"/>
      <c r="O33" s="1"/>
      <c r="P33" s="1"/>
    </row>
    <row r="34" spans="1:16">
      <c r="A34" s="96">
        <v>24</v>
      </c>
      <c r="B34" s="24" t="s">
        <v>353</v>
      </c>
      <c r="C34" s="25" t="s">
        <v>158</v>
      </c>
      <c r="D34" s="90">
        <v>11.5</v>
      </c>
      <c r="E34" s="90"/>
      <c r="F34" s="100"/>
      <c r="G34" s="102" t="s">
        <v>369</v>
      </c>
      <c r="H34" s="99"/>
      <c r="J34" s="1"/>
      <c r="K34" s="1"/>
      <c r="L34" s="1"/>
      <c r="M34" s="1"/>
      <c r="N34" s="1"/>
      <c r="O34" s="1"/>
      <c r="P34" s="1"/>
    </row>
    <row r="35" spans="1:16">
      <c r="A35" s="96">
        <v>24</v>
      </c>
      <c r="B35" s="24" t="s">
        <v>354</v>
      </c>
      <c r="C35" s="25" t="s">
        <v>158</v>
      </c>
      <c r="D35" s="90">
        <v>11.5</v>
      </c>
      <c r="E35" s="90"/>
      <c r="F35" s="100"/>
      <c r="G35" s="102" t="s">
        <v>368</v>
      </c>
      <c r="H35" s="99"/>
      <c r="J35" s="1"/>
      <c r="K35" s="1"/>
      <c r="L35" s="1"/>
      <c r="M35" s="1"/>
      <c r="N35" s="1"/>
      <c r="O35" s="1"/>
      <c r="P35" s="1"/>
    </row>
    <row r="36" spans="1:16">
      <c r="A36" s="96">
        <v>24</v>
      </c>
      <c r="B36" s="24" t="s">
        <v>168</v>
      </c>
      <c r="C36" s="25" t="s">
        <v>160</v>
      </c>
      <c r="D36" s="90">
        <v>11.5</v>
      </c>
      <c r="E36" s="90"/>
      <c r="F36" s="100"/>
      <c r="G36" s="102" t="s">
        <v>370</v>
      </c>
      <c r="H36" s="99"/>
      <c r="J36" s="1"/>
      <c r="K36" s="1"/>
      <c r="L36" s="1"/>
      <c r="M36" s="1"/>
      <c r="N36" s="1"/>
      <c r="O36" s="1"/>
      <c r="P36" s="1"/>
    </row>
    <row r="37" spans="1:16">
      <c r="A37" s="96">
        <v>27</v>
      </c>
      <c r="B37" s="24" t="s">
        <v>355</v>
      </c>
      <c r="C37" s="25" t="s">
        <v>160</v>
      </c>
      <c r="D37" s="90">
        <v>11.8</v>
      </c>
      <c r="E37" s="90"/>
      <c r="F37" s="100"/>
      <c r="G37" s="102"/>
      <c r="H37" s="99"/>
      <c r="J37" s="1"/>
      <c r="K37" s="1"/>
      <c r="L37" s="1"/>
      <c r="M37" s="1"/>
      <c r="N37" s="1"/>
      <c r="O37" s="1"/>
      <c r="P37" s="1"/>
    </row>
    <row r="38" spans="1:16">
      <c r="A38" s="96">
        <v>28</v>
      </c>
      <c r="B38" s="24" t="s">
        <v>356</v>
      </c>
      <c r="C38" s="25" t="s">
        <v>160</v>
      </c>
      <c r="D38" s="90">
        <v>11.9</v>
      </c>
      <c r="E38" s="90"/>
      <c r="F38" s="100"/>
      <c r="G38" s="102" t="s">
        <v>370</v>
      </c>
      <c r="H38" s="99"/>
      <c r="J38" s="1"/>
      <c r="K38" s="1"/>
      <c r="L38" s="1"/>
      <c r="M38" s="1"/>
      <c r="N38" s="1"/>
      <c r="O38" s="1"/>
      <c r="P38" s="1"/>
    </row>
    <row r="39" spans="1:16">
      <c r="A39" s="96">
        <v>29</v>
      </c>
      <c r="B39" s="24" t="s">
        <v>357</v>
      </c>
      <c r="C39" s="25" t="s">
        <v>166</v>
      </c>
      <c r="D39" s="90">
        <v>12</v>
      </c>
      <c r="E39" s="90"/>
      <c r="F39" s="100"/>
      <c r="G39" s="102" t="s">
        <v>371</v>
      </c>
      <c r="H39" s="99"/>
      <c r="J39" s="1"/>
      <c r="K39" s="1"/>
      <c r="L39" s="1"/>
      <c r="M39" s="1"/>
      <c r="N39" s="1"/>
      <c r="O39" s="1"/>
      <c r="P39" s="1"/>
    </row>
    <row r="40" spans="1:16">
      <c r="A40" s="96">
        <v>30</v>
      </c>
      <c r="B40" s="24" t="s">
        <v>358</v>
      </c>
      <c r="C40" s="25" t="s">
        <v>166</v>
      </c>
      <c r="D40" s="90">
        <v>12.1</v>
      </c>
      <c r="E40" s="90"/>
      <c r="F40" s="100"/>
      <c r="G40" s="102" t="s">
        <v>371</v>
      </c>
      <c r="H40" s="99"/>
      <c r="J40" s="1"/>
      <c r="K40" s="1"/>
      <c r="L40" s="1"/>
      <c r="M40" s="1"/>
      <c r="N40" s="1"/>
      <c r="O40" s="1"/>
      <c r="P40" s="1"/>
    </row>
    <row r="41" spans="1:16">
      <c r="A41" s="96">
        <v>31</v>
      </c>
      <c r="B41" s="24" t="s">
        <v>359</v>
      </c>
      <c r="C41" s="25" t="s">
        <v>158</v>
      </c>
      <c r="D41" s="90">
        <v>12.2</v>
      </c>
      <c r="E41" s="90"/>
      <c r="F41" s="100"/>
      <c r="G41" s="102" t="s">
        <v>373</v>
      </c>
      <c r="H41" s="99"/>
      <c r="J41" s="1"/>
      <c r="K41" s="1"/>
      <c r="L41" s="1"/>
      <c r="M41" s="1"/>
      <c r="N41" s="1"/>
      <c r="O41" s="1"/>
      <c r="P41" s="1"/>
    </row>
    <row r="42" spans="1:16">
      <c r="A42" s="96">
        <v>32</v>
      </c>
      <c r="B42" s="24" t="s">
        <v>360</v>
      </c>
      <c r="C42" s="25" t="s">
        <v>160</v>
      </c>
      <c r="D42" s="90">
        <v>12.6</v>
      </c>
      <c r="E42" s="90"/>
      <c r="F42" s="100"/>
      <c r="G42" s="102" t="s">
        <v>370</v>
      </c>
      <c r="H42" s="99"/>
      <c r="J42" s="1"/>
      <c r="K42" s="1"/>
      <c r="L42" s="1"/>
      <c r="M42" s="1"/>
      <c r="N42" s="1"/>
      <c r="O42" s="1"/>
      <c r="P42" s="1"/>
    </row>
    <row r="43" spans="1:16">
      <c r="A43" s="96">
        <v>33</v>
      </c>
      <c r="B43" s="24" t="s">
        <v>361</v>
      </c>
      <c r="C43" s="25" t="s">
        <v>160</v>
      </c>
      <c r="D43" s="90">
        <v>12.7</v>
      </c>
      <c r="E43" s="90"/>
      <c r="F43" s="100"/>
      <c r="G43" s="102" t="s">
        <v>372</v>
      </c>
      <c r="H43" s="99"/>
      <c r="J43" s="1"/>
      <c r="K43" s="1"/>
      <c r="L43" s="1"/>
      <c r="M43" s="1"/>
      <c r="N43" s="1"/>
      <c r="O43" s="1"/>
      <c r="P43" s="1"/>
    </row>
    <row r="44" spans="1:16">
      <c r="A44" s="96">
        <v>34</v>
      </c>
      <c r="B44" s="24" t="s">
        <v>362</v>
      </c>
      <c r="C44" s="25" t="s">
        <v>158</v>
      </c>
      <c r="D44" s="90">
        <v>12.9</v>
      </c>
      <c r="E44" s="90"/>
      <c r="F44" s="100"/>
      <c r="G44" s="102" t="s">
        <v>368</v>
      </c>
      <c r="H44" s="99"/>
      <c r="J44" s="1"/>
      <c r="K44" s="1"/>
      <c r="L44" s="1"/>
      <c r="M44" s="1"/>
      <c r="N44" s="1"/>
      <c r="O44" s="1"/>
      <c r="P44" s="1"/>
    </row>
    <row r="45" spans="1:16">
      <c r="A45" s="96">
        <v>34</v>
      </c>
      <c r="B45" s="24" t="s">
        <v>363</v>
      </c>
      <c r="C45" s="25" t="s">
        <v>158</v>
      </c>
      <c r="D45" s="90">
        <v>12.9</v>
      </c>
      <c r="E45" s="90"/>
      <c r="F45" s="100"/>
      <c r="G45" s="102"/>
      <c r="H45" s="99"/>
      <c r="J45" s="1"/>
      <c r="K45" s="1"/>
      <c r="L45" s="1"/>
      <c r="M45" s="1"/>
      <c r="N45" s="1"/>
      <c r="O45" s="1"/>
      <c r="P45" s="1"/>
    </row>
    <row r="46" spans="1:16">
      <c r="A46" s="96">
        <v>36</v>
      </c>
      <c r="B46" s="24" t="s">
        <v>364</v>
      </c>
      <c r="C46" s="25" t="s">
        <v>158</v>
      </c>
      <c r="D46" s="90">
        <v>13.2</v>
      </c>
      <c r="E46" s="90"/>
      <c r="F46" s="100"/>
      <c r="G46" s="102" t="s">
        <v>369</v>
      </c>
      <c r="H46" s="99"/>
      <c r="J46" s="1"/>
      <c r="K46" s="1"/>
      <c r="L46" s="1"/>
      <c r="M46" s="1"/>
      <c r="N46" s="1"/>
      <c r="O46" s="1"/>
      <c r="P46" s="1"/>
    </row>
    <row r="47" spans="1:16">
      <c r="A47" s="96">
        <v>37</v>
      </c>
      <c r="B47" s="24" t="s">
        <v>365</v>
      </c>
      <c r="C47" s="25" t="s">
        <v>166</v>
      </c>
      <c r="D47" s="90">
        <v>13.6</v>
      </c>
      <c r="E47" s="90"/>
      <c r="F47" s="100"/>
      <c r="G47" s="102" t="s">
        <v>369</v>
      </c>
      <c r="H47" s="99"/>
      <c r="J47" s="1"/>
      <c r="K47" s="1"/>
      <c r="L47" s="1"/>
      <c r="M47" s="1"/>
      <c r="N47" s="1"/>
      <c r="O47" s="1"/>
      <c r="P47" s="1"/>
    </row>
    <row r="48" spans="1:16">
      <c r="A48" s="96">
        <v>38</v>
      </c>
      <c r="B48" s="24" t="s">
        <v>366</v>
      </c>
      <c r="C48" s="25" t="s">
        <v>160</v>
      </c>
      <c r="D48" s="90">
        <v>14.4</v>
      </c>
      <c r="E48" s="90"/>
      <c r="F48" s="100"/>
      <c r="G48" s="102" t="s">
        <v>370</v>
      </c>
      <c r="H48" s="99"/>
      <c r="J48" s="1"/>
      <c r="K48" s="1"/>
      <c r="L48" s="1"/>
      <c r="M48" s="1"/>
      <c r="N48" s="1"/>
      <c r="O48" s="1"/>
      <c r="P48" s="1"/>
    </row>
    <row r="49" spans="1:16" ht="15">
      <c r="A49" s="13"/>
      <c r="B49" s="148" t="s">
        <v>376</v>
      </c>
      <c r="C49" s="150"/>
      <c r="D49" s="15"/>
      <c r="E49" s="15"/>
      <c r="F49" s="15"/>
      <c r="G49" s="15"/>
      <c r="H49" s="15"/>
      <c r="I49" s="15"/>
      <c r="J49" s="55"/>
      <c r="K49" s="55"/>
      <c r="L49" s="55"/>
      <c r="M49" s="14"/>
      <c r="N49" s="1"/>
      <c r="O49" s="1"/>
      <c r="P49" s="1"/>
    </row>
    <row r="50" spans="1:16">
      <c r="A50" s="96">
        <v>1</v>
      </c>
      <c r="B50" s="24" t="s">
        <v>197</v>
      </c>
      <c r="C50" s="25">
        <v>2009</v>
      </c>
      <c r="D50" s="90">
        <v>9.8000000000000007</v>
      </c>
      <c r="E50" s="90">
        <v>9.8000000000000007</v>
      </c>
      <c r="F50" s="100" t="s">
        <v>47</v>
      </c>
      <c r="G50" s="102" t="s">
        <v>367</v>
      </c>
      <c r="H50" s="99"/>
      <c r="J50" s="1"/>
      <c r="K50" s="1"/>
      <c r="L50" s="1"/>
      <c r="M50" s="1"/>
      <c r="N50" s="1"/>
      <c r="O50" s="1"/>
      <c r="P50" s="1"/>
    </row>
    <row r="51" spans="1:16">
      <c r="A51" s="96">
        <v>2</v>
      </c>
      <c r="B51" s="24" t="s">
        <v>377</v>
      </c>
      <c r="C51" s="25">
        <v>2009</v>
      </c>
      <c r="D51" s="90">
        <v>9.9</v>
      </c>
      <c r="E51" s="90">
        <v>10.199999999999999</v>
      </c>
      <c r="F51" s="100" t="s">
        <v>47</v>
      </c>
      <c r="G51" s="102" t="s">
        <v>391</v>
      </c>
      <c r="H51" s="99"/>
      <c r="J51" s="1"/>
      <c r="K51" s="1"/>
      <c r="L51" s="1"/>
      <c r="M51" s="1"/>
      <c r="N51" s="1"/>
      <c r="O51" s="1"/>
      <c r="P51" s="1"/>
    </row>
    <row r="52" spans="1:16">
      <c r="A52" s="96">
        <v>3</v>
      </c>
      <c r="B52" s="24" t="s">
        <v>378</v>
      </c>
      <c r="C52" s="25">
        <v>2009</v>
      </c>
      <c r="D52" s="90">
        <v>10.6</v>
      </c>
      <c r="E52" s="90">
        <v>10.6</v>
      </c>
      <c r="F52" s="100"/>
      <c r="G52" s="102" t="s">
        <v>371</v>
      </c>
      <c r="H52" s="99"/>
      <c r="J52" s="1"/>
      <c r="K52" s="1"/>
      <c r="L52" s="1"/>
      <c r="M52" s="1"/>
      <c r="N52" s="1"/>
      <c r="O52" s="1"/>
      <c r="P52" s="1"/>
    </row>
    <row r="53" spans="1:16">
      <c r="A53" s="96">
        <v>4</v>
      </c>
      <c r="B53" s="24" t="s">
        <v>196</v>
      </c>
      <c r="C53" s="25">
        <v>2010</v>
      </c>
      <c r="D53" s="90">
        <v>10.4</v>
      </c>
      <c r="E53" s="90">
        <v>10.8</v>
      </c>
      <c r="F53" s="100" t="s">
        <v>17</v>
      </c>
      <c r="G53" s="102" t="s">
        <v>370</v>
      </c>
      <c r="H53" s="99"/>
      <c r="J53" s="1"/>
      <c r="K53" s="1"/>
      <c r="L53" s="1"/>
      <c r="M53" s="1"/>
      <c r="N53" s="1"/>
      <c r="O53" s="1"/>
      <c r="P53" s="1"/>
    </row>
    <row r="54" spans="1:16">
      <c r="A54" s="96">
        <v>5</v>
      </c>
      <c r="B54" s="24" t="s">
        <v>379</v>
      </c>
      <c r="C54" s="25">
        <v>2009</v>
      </c>
      <c r="D54" s="90">
        <v>10.8</v>
      </c>
      <c r="E54" s="90">
        <v>10.8</v>
      </c>
      <c r="F54" s="100"/>
      <c r="G54" s="102" t="s">
        <v>371</v>
      </c>
      <c r="H54" s="99"/>
      <c r="J54" s="1"/>
      <c r="K54" s="1"/>
      <c r="L54" s="1"/>
      <c r="M54" s="1"/>
      <c r="N54" s="1"/>
      <c r="O54" s="1"/>
      <c r="P54" s="1"/>
    </row>
    <row r="55" spans="1:16">
      <c r="A55" s="96">
        <v>6</v>
      </c>
      <c r="B55" s="24" t="s">
        <v>380</v>
      </c>
      <c r="C55" s="25">
        <v>2009</v>
      </c>
      <c r="D55" s="90">
        <v>10.8</v>
      </c>
      <c r="E55" s="90">
        <v>11</v>
      </c>
      <c r="F55" s="100"/>
      <c r="G55" s="54" t="s">
        <v>367</v>
      </c>
      <c r="H55" s="27"/>
      <c r="J55" s="1"/>
      <c r="K55" s="1"/>
      <c r="L55" s="1"/>
      <c r="M55" s="1"/>
      <c r="N55" s="1"/>
      <c r="O55" s="1"/>
      <c r="P55" s="1"/>
    </row>
    <row r="56" spans="1:16">
      <c r="A56" s="96">
        <v>7</v>
      </c>
      <c r="B56" s="24" t="s">
        <v>381</v>
      </c>
      <c r="C56" s="25">
        <v>2010</v>
      </c>
      <c r="D56" s="90">
        <v>10.9</v>
      </c>
      <c r="E56" s="90"/>
      <c r="F56" s="91"/>
      <c r="G56" s="54" t="s">
        <v>371</v>
      </c>
      <c r="H56" s="27"/>
      <c r="J56" s="1"/>
      <c r="K56" s="1"/>
      <c r="L56" s="1"/>
      <c r="M56" s="1"/>
      <c r="N56" s="1"/>
      <c r="O56" s="1"/>
      <c r="P56" s="1"/>
    </row>
    <row r="57" spans="1:16">
      <c r="A57" s="96">
        <v>8</v>
      </c>
      <c r="B57" s="24" t="s">
        <v>382</v>
      </c>
      <c r="C57" s="25">
        <v>2009</v>
      </c>
      <c r="D57" s="90">
        <v>11.2</v>
      </c>
      <c r="E57" s="90"/>
      <c r="F57" s="91"/>
      <c r="G57" s="54" t="s">
        <v>368</v>
      </c>
      <c r="H57" s="27"/>
      <c r="J57" s="1"/>
      <c r="K57" s="1"/>
      <c r="L57" s="1"/>
      <c r="M57" s="1"/>
      <c r="N57" s="1"/>
      <c r="O57" s="1"/>
      <c r="P57" s="1"/>
    </row>
    <row r="58" spans="1:16">
      <c r="A58" s="96">
        <v>9</v>
      </c>
      <c r="B58" s="24" t="s">
        <v>383</v>
      </c>
      <c r="C58" s="25">
        <v>2009</v>
      </c>
      <c r="D58" s="90">
        <v>11.6</v>
      </c>
      <c r="E58" s="90"/>
      <c r="F58" s="91"/>
      <c r="G58" s="54" t="s">
        <v>369</v>
      </c>
      <c r="H58" s="27"/>
      <c r="J58" s="1"/>
      <c r="K58" s="1"/>
      <c r="L58" s="1"/>
      <c r="M58" s="1"/>
      <c r="N58" s="1"/>
      <c r="O58" s="1"/>
      <c r="P58" s="1"/>
    </row>
    <row r="59" spans="1:16">
      <c r="A59" s="96">
        <v>9</v>
      </c>
      <c r="B59" s="24" t="s">
        <v>384</v>
      </c>
      <c r="C59" s="25">
        <v>2010</v>
      </c>
      <c r="D59" s="90">
        <v>11.6</v>
      </c>
      <c r="E59" s="90"/>
      <c r="F59" s="91"/>
      <c r="G59" s="54" t="s">
        <v>368</v>
      </c>
      <c r="H59" s="27"/>
      <c r="J59" s="1"/>
      <c r="K59" s="1"/>
      <c r="L59" s="1"/>
      <c r="M59" s="1"/>
      <c r="N59" s="1"/>
      <c r="O59" s="1"/>
      <c r="P59" s="1"/>
    </row>
    <row r="60" spans="1:16">
      <c r="A60" s="96">
        <v>11</v>
      </c>
      <c r="B60" s="24" t="s">
        <v>385</v>
      </c>
      <c r="C60" s="25">
        <v>2009</v>
      </c>
      <c r="D60" s="90">
        <v>11.7</v>
      </c>
      <c r="E60" s="90"/>
      <c r="F60" s="91"/>
      <c r="G60" s="54" t="s">
        <v>369</v>
      </c>
      <c r="H60" s="27"/>
      <c r="J60" s="1"/>
      <c r="K60" s="1"/>
      <c r="L60" s="1"/>
      <c r="M60" s="1"/>
      <c r="N60" s="1"/>
      <c r="O60" s="1"/>
      <c r="P60" s="1"/>
    </row>
    <row r="61" spans="1:16">
      <c r="A61" s="96">
        <v>12</v>
      </c>
      <c r="B61" s="24" t="s">
        <v>386</v>
      </c>
      <c r="C61" s="25">
        <v>2009</v>
      </c>
      <c r="D61" s="90">
        <v>12</v>
      </c>
      <c r="E61" s="90"/>
      <c r="F61" s="91"/>
      <c r="G61" s="54" t="s">
        <v>369</v>
      </c>
      <c r="H61" s="27"/>
      <c r="J61" s="1"/>
      <c r="K61" s="1"/>
      <c r="L61" s="1"/>
      <c r="M61" s="1"/>
      <c r="N61" s="1"/>
      <c r="O61" s="1"/>
      <c r="P61" s="1"/>
    </row>
    <row r="62" spans="1:16">
      <c r="A62" s="96">
        <v>13</v>
      </c>
      <c r="B62" s="24" t="s">
        <v>387</v>
      </c>
      <c r="C62" s="25">
        <v>2010</v>
      </c>
      <c r="D62" s="90">
        <v>12.1</v>
      </c>
      <c r="E62" s="90"/>
      <c r="F62" s="91"/>
      <c r="G62" s="54" t="s">
        <v>369</v>
      </c>
      <c r="H62" s="27"/>
      <c r="J62" s="1"/>
      <c r="K62" s="1"/>
      <c r="L62" s="1"/>
      <c r="M62" s="1"/>
      <c r="N62" s="1"/>
      <c r="O62" s="1"/>
      <c r="P62" s="1"/>
    </row>
    <row r="63" spans="1:16">
      <c r="A63" s="96">
        <v>14</v>
      </c>
      <c r="B63" s="24" t="s">
        <v>388</v>
      </c>
      <c r="C63" s="25">
        <v>2010</v>
      </c>
      <c r="D63" s="90">
        <v>12.2</v>
      </c>
      <c r="E63" s="90"/>
      <c r="F63" s="91"/>
      <c r="G63" s="54" t="s">
        <v>371</v>
      </c>
      <c r="H63" s="27"/>
      <c r="J63" s="1"/>
      <c r="K63" s="1"/>
      <c r="L63" s="1"/>
      <c r="M63" s="1"/>
      <c r="N63" s="1"/>
      <c r="O63" s="1"/>
      <c r="P63" s="1"/>
    </row>
    <row r="64" spans="1:16">
      <c r="A64" s="96">
        <v>15</v>
      </c>
      <c r="B64" s="24" t="s">
        <v>389</v>
      </c>
      <c r="C64" s="25">
        <v>2009</v>
      </c>
      <c r="D64" s="90">
        <v>12.6</v>
      </c>
      <c r="E64" s="90"/>
      <c r="F64" s="91"/>
      <c r="G64" s="54" t="s">
        <v>392</v>
      </c>
      <c r="H64" s="27"/>
      <c r="J64" s="1"/>
      <c r="K64" s="1"/>
      <c r="L64" s="1"/>
      <c r="M64" s="1"/>
      <c r="N64" s="1"/>
      <c r="O64" s="1"/>
      <c r="P64" s="1"/>
    </row>
    <row r="65" spans="1:16">
      <c r="A65" s="96">
        <v>16</v>
      </c>
      <c r="B65" s="24" t="s">
        <v>390</v>
      </c>
      <c r="C65" s="25">
        <v>2011</v>
      </c>
      <c r="D65" s="90">
        <v>12.7</v>
      </c>
      <c r="E65" s="90"/>
      <c r="F65" s="91"/>
      <c r="G65" s="54" t="s">
        <v>368</v>
      </c>
      <c r="H65" s="27"/>
      <c r="J65" s="1"/>
      <c r="K65" s="1"/>
      <c r="L65" s="1"/>
      <c r="M65" s="1"/>
      <c r="N65" s="1"/>
      <c r="O65" s="1"/>
      <c r="P65" s="1"/>
    </row>
  </sheetData>
  <mergeCells count="8">
    <mergeCell ref="E8:G8"/>
    <mergeCell ref="B49:C49"/>
    <mergeCell ref="A1:G1"/>
    <mergeCell ref="A2:J2"/>
    <mergeCell ref="A3:G3"/>
    <mergeCell ref="A5:G5"/>
    <mergeCell ref="A6:B6"/>
    <mergeCell ref="A7:B7"/>
  </mergeCells>
  <pageMargins left="0.7" right="0.7" top="0.75" bottom="0.75" header="0.3" footer="0.3"/>
  <pageSetup paperSize="9" scale="90" orientation="portrait" verticalDpi="0" r:id="rId1"/>
  <rowBreaks count="1" manualBreakCount="1">
    <brk id="48" max="6" man="1"/>
  </rowBreaks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P174"/>
  <sheetViews>
    <sheetView tabSelected="1" view="pageBreakPreview" topLeftCell="A130" zoomScale="120" zoomScaleNormal="100" zoomScaleSheetLayoutView="120" workbookViewId="0">
      <selection activeCell="L100" sqref="L100"/>
    </sheetView>
  </sheetViews>
  <sheetFormatPr defaultRowHeight="12.75" outlineLevelCol="1"/>
  <cols>
    <col min="1" max="1" width="5.85546875" style="94" customWidth="1"/>
    <col min="2" max="2" width="27.85546875" style="28" customWidth="1"/>
    <col min="3" max="3" width="8.140625" style="77" bestFit="1" customWidth="1"/>
    <col min="4" max="4" width="6.7109375" style="78" customWidth="1"/>
    <col min="5" max="5" width="7" style="78" customWidth="1"/>
    <col min="6" max="6" width="6.7109375" style="28" customWidth="1"/>
    <col min="7" max="7" width="21.140625" style="28" customWidth="1"/>
    <col min="8" max="8" width="8" style="76" customWidth="1" outlineLevel="1"/>
    <col min="9" max="9" width="9.140625" style="1"/>
    <col min="10" max="16" width="9.140625" style="95"/>
    <col min="17" max="16384" width="9.140625" style="1"/>
  </cols>
  <sheetData>
    <row r="1" spans="1:16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72"/>
      <c r="K1" s="1"/>
      <c r="L1" s="1"/>
      <c r="M1" s="1"/>
      <c r="N1" s="1"/>
      <c r="O1" s="1"/>
      <c r="P1" s="1"/>
    </row>
    <row r="2" spans="1:16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  <c r="I2" s="159"/>
      <c r="J2" s="159"/>
      <c r="K2" s="1"/>
      <c r="L2" s="1"/>
      <c r="M2" s="1"/>
      <c r="N2" s="1"/>
      <c r="O2" s="1"/>
      <c r="P2" s="1"/>
    </row>
    <row r="3" spans="1:16" ht="30" customHeight="1">
      <c r="A3" s="158" t="s">
        <v>255</v>
      </c>
      <c r="B3" s="158"/>
      <c r="C3" s="158"/>
      <c r="D3" s="158"/>
      <c r="E3" s="158"/>
      <c r="F3" s="158"/>
      <c r="G3" s="158"/>
      <c r="H3" s="72"/>
      <c r="I3" s="72"/>
      <c r="J3" s="72"/>
      <c r="K3" s="1"/>
      <c r="L3" s="1"/>
      <c r="M3" s="1"/>
      <c r="N3" s="1"/>
      <c r="O3" s="1"/>
      <c r="P3" s="1"/>
    </row>
    <row r="4" spans="1:16">
      <c r="A4" s="73"/>
      <c r="B4" s="73"/>
      <c r="C4" s="73"/>
      <c r="D4" s="74"/>
      <c r="E4" s="74"/>
      <c r="F4" s="73"/>
      <c r="G4" s="73"/>
      <c r="J4" s="1"/>
      <c r="K4" s="1"/>
      <c r="L4" s="1"/>
      <c r="M4" s="1"/>
      <c r="N4" s="1"/>
      <c r="O4" s="1"/>
      <c r="P4" s="1"/>
    </row>
    <row r="5" spans="1:16" ht="15.75">
      <c r="A5" s="172" t="s">
        <v>198</v>
      </c>
      <c r="B5" s="172"/>
      <c r="C5" s="172"/>
      <c r="D5" s="172"/>
      <c r="E5" s="172"/>
      <c r="F5" s="172"/>
      <c r="G5" s="172"/>
      <c r="J5" s="1"/>
      <c r="K5" s="1"/>
      <c r="L5" s="1"/>
      <c r="M5" s="1"/>
      <c r="N5" s="1"/>
      <c r="O5" s="1"/>
      <c r="P5" s="1"/>
    </row>
    <row r="6" spans="1:16">
      <c r="A6" s="173" t="s">
        <v>210</v>
      </c>
      <c r="B6" s="173"/>
      <c r="G6" s="80"/>
      <c r="J6" s="1"/>
      <c r="K6" s="1"/>
      <c r="L6" s="1"/>
      <c r="M6" s="1"/>
      <c r="N6" s="1"/>
      <c r="O6" s="1"/>
      <c r="P6" s="1"/>
    </row>
    <row r="7" spans="1:16">
      <c r="A7" s="173"/>
      <c r="B7" s="173"/>
      <c r="D7" s="81"/>
      <c r="E7" s="82"/>
      <c r="F7" s="83" t="s">
        <v>200</v>
      </c>
      <c r="G7" s="65" t="s">
        <v>209</v>
      </c>
      <c r="J7" s="1"/>
      <c r="K7" s="1"/>
      <c r="L7" s="1"/>
      <c r="M7" s="1"/>
      <c r="N7" s="1"/>
      <c r="O7" s="1"/>
      <c r="P7" s="1"/>
    </row>
    <row r="8" spans="1:16">
      <c r="A8" s="84"/>
      <c r="C8" s="28"/>
      <c r="D8" s="108"/>
      <c r="E8" s="107"/>
      <c r="F8" s="107"/>
      <c r="G8" s="65" t="str">
        <f>d_5</f>
        <v>г. Казань, Футбольно-легкоатлетический манеж</v>
      </c>
      <c r="H8" s="65"/>
      <c r="I8" s="65"/>
      <c r="J8" s="65"/>
      <c r="K8" s="65"/>
      <c r="L8" s="1"/>
      <c r="M8" s="1"/>
      <c r="N8" s="1"/>
      <c r="O8" s="1"/>
      <c r="P8" s="1"/>
    </row>
    <row r="9" spans="1:16" ht="24">
      <c r="A9" s="85" t="s">
        <v>3</v>
      </c>
      <c r="B9" s="86" t="s">
        <v>4</v>
      </c>
      <c r="C9" s="86" t="s">
        <v>201</v>
      </c>
      <c r="D9" s="87" t="s">
        <v>202</v>
      </c>
      <c r="E9" s="87" t="s">
        <v>203</v>
      </c>
      <c r="F9" s="86" t="s">
        <v>10</v>
      </c>
      <c r="G9" s="88" t="s">
        <v>6</v>
      </c>
      <c r="J9" s="1"/>
      <c r="K9" s="1"/>
      <c r="L9" s="1"/>
      <c r="M9" s="1"/>
      <c r="N9" s="1"/>
      <c r="O9" s="1"/>
      <c r="P9" s="1"/>
    </row>
    <row r="10" spans="1:16" ht="15">
      <c r="A10" s="13"/>
      <c r="B10" s="89" t="s">
        <v>11</v>
      </c>
      <c r="C10" s="15"/>
      <c r="D10" s="15"/>
      <c r="E10" s="15"/>
      <c r="F10" s="15"/>
      <c r="G10" s="15"/>
      <c r="H10" s="15"/>
      <c r="I10" s="15"/>
      <c r="J10" s="55"/>
      <c r="K10" s="55"/>
      <c r="L10" s="55"/>
      <c r="M10" s="14"/>
      <c r="N10" s="1"/>
      <c r="O10" s="1"/>
      <c r="P10" s="1"/>
    </row>
    <row r="11" spans="1:16">
      <c r="A11" s="96">
        <v>1</v>
      </c>
      <c r="B11" s="24" t="s">
        <v>211</v>
      </c>
      <c r="C11" s="25">
        <v>2006</v>
      </c>
      <c r="D11" s="106">
        <v>13.1</v>
      </c>
      <c r="E11" s="105">
        <v>13.1</v>
      </c>
      <c r="F11" s="25" t="s">
        <v>42</v>
      </c>
      <c r="G11" s="102" t="s">
        <v>242</v>
      </c>
      <c r="H11" s="99"/>
      <c r="J11" s="1"/>
      <c r="K11" s="1"/>
      <c r="L11" s="1"/>
      <c r="M11" s="1"/>
      <c r="N11" s="1"/>
      <c r="O11" s="1"/>
      <c r="P11" s="1"/>
    </row>
    <row r="12" spans="1:16">
      <c r="A12" s="96">
        <v>2</v>
      </c>
      <c r="B12" s="24" t="s">
        <v>212</v>
      </c>
      <c r="C12" s="25">
        <v>2005</v>
      </c>
      <c r="D12" s="106">
        <v>13.2</v>
      </c>
      <c r="E12" s="105">
        <v>13.2</v>
      </c>
      <c r="F12" s="25" t="s">
        <v>42</v>
      </c>
      <c r="G12" s="102" t="s">
        <v>242</v>
      </c>
    </row>
    <row r="13" spans="1:16">
      <c r="A13" s="96">
        <v>3</v>
      </c>
      <c r="B13" s="24" t="s">
        <v>213</v>
      </c>
      <c r="C13" s="25">
        <v>2006</v>
      </c>
      <c r="D13" s="106">
        <v>13.5</v>
      </c>
      <c r="E13" s="105">
        <v>13.3</v>
      </c>
      <c r="F13" s="25" t="s">
        <v>42</v>
      </c>
      <c r="G13" s="102" t="s">
        <v>243</v>
      </c>
    </row>
    <row r="14" spans="1:16">
      <c r="A14" s="96">
        <v>4</v>
      </c>
      <c r="B14" s="24" t="s">
        <v>214</v>
      </c>
      <c r="C14" s="25">
        <v>2005</v>
      </c>
      <c r="D14" s="106">
        <v>13.3</v>
      </c>
      <c r="E14" s="105">
        <v>13.3</v>
      </c>
      <c r="F14" s="25" t="s">
        <v>42</v>
      </c>
      <c r="G14" s="102" t="s">
        <v>243</v>
      </c>
    </row>
    <row r="15" spans="1:16">
      <c r="A15" s="96">
        <v>5</v>
      </c>
      <c r="B15" s="24" t="s">
        <v>215</v>
      </c>
      <c r="C15" s="25">
        <v>2005</v>
      </c>
      <c r="D15" s="106">
        <v>13.7</v>
      </c>
      <c r="E15" s="105">
        <v>13.6</v>
      </c>
      <c r="F15" s="25" t="s">
        <v>47</v>
      </c>
      <c r="G15" s="102" t="s">
        <v>244</v>
      </c>
    </row>
    <row r="16" spans="1:16">
      <c r="A16" s="96">
        <v>6</v>
      </c>
      <c r="B16" s="24" t="s">
        <v>216</v>
      </c>
      <c r="C16" s="25">
        <v>2005</v>
      </c>
      <c r="D16" s="106">
        <v>13.6</v>
      </c>
      <c r="E16" s="105">
        <v>13.8</v>
      </c>
      <c r="F16" s="25" t="s">
        <v>47</v>
      </c>
      <c r="G16" s="102" t="s">
        <v>243</v>
      </c>
    </row>
    <row r="17" spans="1:7">
      <c r="A17" s="96">
        <v>7</v>
      </c>
      <c r="B17" s="24" t="s">
        <v>217</v>
      </c>
      <c r="C17" s="25">
        <v>2006</v>
      </c>
      <c r="D17" s="106">
        <v>14.2</v>
      </c>
      <c r="E17" s="105"/>
      <c r="F17" s="25" t="s">
        <v>47</v>
      </c>
      <c r="G17" s="102" t="s">
        <v>245</v>
      </c>
    </row>
    <row r="18" spans="1:7">
      <c r="A18" s="96">
        <v>8</v>
      </c>
      <c r="B18" s="24" t="s">
        <v>218</v>
      </c>
      <c r="C18" s="25">
        <v>2006</v>
      </c>
      <c r="D18" s="106">
        <v>14.3</v>
      </c>
      <c r="E18" s="105"/>
      <c r="F18" s="25" t="s">
        <v>47</v>
      </c>
      <c r="G18" s="102" t="s">
        <v>246</v>
      </c>
    </row>
    <row r="19" spans="1:7">
      <c r="A19" s="96">
        <v>8</v>
      </c>
      <c r="B19" s="24" t="s">
        <v>219</v>
      </c>
      <c r="C19" s="25">
        <v>2006</v>
      </c>
      <c r="D19" s="106">
        <v>14.3</v>
      </c>
      <c r="E19" s="105"/>
      <c r="F19" s="25" t="s">
        <v>47</v>
      </c>
      <c r="G19" s="102" t="s">
        <v>243</v>
      </c>
    </row>
    <row r="20" spans="1:7">
      <c r="A20" s="96">
        <v>10</v>
      </c>
      <c r="B20" s="24" t="s">
        <v>220</v>
      </c>
      <c r="C20" s="25">
        <v>2006</v>
      </c>
      <c r="D20" s="106">
        <v>14.6</v>
      </c>
      <c r="E20" s="105"/>
      <c r="F20" s="25" t="s">
        <v>17</v>
      </c>
      <c r="G20" s="102" t="s">
        <v>247</v>
      </c>
    </row>
    <row r="21" spans="1:7">
      <c r="A21" s="96">
        <v>11</v>
      </c>
      <c r="B21" s="24" t="s">
        <v>221</v>
      </c>
      <c r="C21" s="25">
        <v>2006</v>
      </c>
      <c r="D21" s="106">
        <v>14.7</v>
      </c>
      <c r="E21" s="105"/>
      <c r="F21" s="25" t="s">
        <v>17</v>
      </c>
      <c r="G21" s="102" t="s">
        <v>246</v>
      </c>
    </row>
    <row r="22" spans="1:7">
      <c r="A22" s="96">
        <v>11</v>
      </c>
      <c r="B22" s="24" t="s">
        <v>222</v>
      </c>
      <c r="C22" s="25">
        <v>2006</v>
      </c>
      <c r="D22" s="106">
        <v>14.7</v>
      </c>
      <c r="E22" s="105"/>
      <c r="F22" s="25" t="s">
        <v>17</v>
      </c>
      <c r="G22" s="102" t="s">
        <v>245</v>
      </c>
    </row>
    <row r="23" spans="1:7">
      <c r="A23" s="96">
        <v>13</v>
      </c>
      <c r="B23" s="24" t="s">
        <v>223</v>
      </c>
      <c r="C23" s="25">
        <v>2006</v>
      </c>
      <c r="D23" s="106">
        <v>14.8</v>
      </c>
      <c r="E23" s="105"/>
      <c r="F23" s="25" t="s">
        <v>17</v>
      </c>
      <c r="G23" s="102" t="s">
        <v>242</v>
      </c>
    </row>
    <row r="24" spans="1:7">
      <c r="A24" s="96">
        <v>14</v>
      </c>
      <c r="B24" s="24" t="s">
        <v>224</v>
      </c>
      <c r="C24" s="25">
        <v>2005</v>
      </c>
      <c r="D24" s="106">
        <v>14.9</v>
      </c>
      <c r="E24" s="105"/>
      <c r="F24" s="25" t="s">
        <v>17</v>
      </c>
      <c r="G24" s="102" t="s">
        <v>246</v>
      </c>
    </row>
    <row r="25" spans="1:7">
      <c r="A25" s="96">
        <v>14</v>
      </c>
      <c r="B25" s="24" t="s">
        <v>225</v>
      </c>
      <c r="C25" s="25">
        <v>2005</v>
      </c>
      <c r="D25" s="106">
        <v>14.9</v>
      </c>
      <c r="E25" s="105"/>
      <c r="F25" s="25" t="s">
        <v>17</v>
      </c>
      <c r="G25" s="102" t="s">
        <v>248</v>
      </c>
    </row>
    <row r="26" spans="1:7">
      <c r="A26" s="96">
        <v>16</v>
      </c>
      <c r="B26" s="24" t="s">
        <v>226</v>
      </c>
      <c r="C26" s="25">
        <v>2006</v>
      </c>
      <c r="D26" s="106">
        <v>15</v>
      </c>
      <c r="E26" s="105"/>
      <c r="F26" s="25" t="s">
        <v>17</v>
      </c>
      <c r="G26" s="102" t="s">
        <v>247</v>
      </c>
    </row>
    <row r="27" spans="1:7">
      <c r="A27" s="96">
        <v>16</v>
      </c>
      <c r="B27" s="24" t="s">
        <v>227</v>
      </c>
      <c r="C27" s="25">
        <v>2005</v>
      </c>
      <c r="D27" s="106">
        <v>15</v>
      </c>
      <c r="E27" s="105"/>
      <c r="F27" s="25" t="s">
        <v>17</v>
      </c>
      <c r="G27" s="102" t="s">
        <v>248</v>
      </c>
    </row>
    <row r="28" spans="1:7">
      <c r="A28" s="96">
        <v>18</v>
      </c>
      <c r="B28" s="24" t="s">
        <v>228</v>
      </c>
      <c r="C28" s="25">
        <v>2005</v>
      </c>
      <c r="D28" s="106">
        <v>15.3</v>
      </c>
      <c r="E28" s="105"/>
      <c r="F28" s="25" t="s">
        <v>17</v>
      </c>
      <c r="G28" s="102" t="s">
        <v>248</v>
      </c>
    </row>
    <row r="29" spans="1:7">
      <c r="A29" s="96">
        <v>19</v>
      </c>
      <c r="B29" s="24" t="s">
        <v>229</v>
      </c>
      <c r="C29" s="25">
        <v>2005</v>
      </c>
      <c r="D29" s="106">
        <v>14.4</v>
      </c>
      <c r="E29" s="105"/>
      <c r="F29" s="25" t="s">
        <v>17</v>
      </c>
      <c r="G29" s="102" t="s">
        <v>248</v>
      </c>
    </row>
    <row r="30" spans="1:7">
      <c r="A30" s="96">
        <v>20</v>
      </c>
      <c r="B30" s="24" t="s">
        <v>230</v>
      </c>
      <c r="C30" s="25">
        <v>2006</v>
      </c>
      <c r="D30" s="106">
        <v>15.6</v>
      </c>
      <c r="E30" s="105"/>
      <c r="F30" s="25"/>
      <c r="G30" s="102" t="s">
        <v>246</v>
      </c>
    </row>
    <row r="31" spans="1:7">
      <c r="A31" s="96">
        <v>21</v>
      </c>
      <c r="B31" s="24" t="s">
        <v>231</v>
      </c>
      <c r="C31" s="25">
        <v>2006</v>
      </c>
      <c r="D31" s="106">
        <v>15.7</v>
      </c>
      <c r="E31" s="105"/>
      <c r="F31" s="25"/>
      <c r="G31" s="102" t="s">
        <v>249</v>
      </c>
    </row>
    <row r="32" spans="1:7">
      <c r="A32" s="96">
        <v>22</v>
      </c>
      <c r="B32" s="24" t="s">
        <v>232</v>
      </c>
      <c r="C32" s="25">
        <v>2005</v>
      </c>
      <c r="D32" s="106">
        <v>16</v>
      </c>
      <c r="E32" s="105"/>
      <c r="F32" s="25"/>
      <c r="G32" s="102" t="s">
        <v>243</v>
      </c>
    </row>
    <row r="33" spans="1:16">
      <c r="A33" s="96">
        <v>23</v>
      </c>
      <c r="B33" s="24" t="s">
        <v>233</v>
      </c>
      <c r="C33" s="25">
        <v>2006</v>
      </c>
      <c r="D33" s="106">
        <v>16.100000000000001</v>
      </c>
      <c r="E33" s="105"/>
      <c r="F33" s="25"/>
      <c r="G33" s="102" t="s">
        <v>250</v>
      </c>
    </row>
    <row r="34" spans="1:16">
      <c r="A34" s="96">
        <v>23</v>
      </c>
      <c r="B34" s="24" t="s">
        <v>234</v>
      </c>
      <c r="C34" s="25">
        <v>2006</v>
      </c>
      <c r="D34" s="106">
        <v>16.100000000000001</v>
      </c>
      <c r="E34" s="105"/>
      <c r="F34" s="25"/>
      <c r="G34" s="102" t="s">
        <v>246</v>
      </c>
    </row>
    <row r="35" spans="1:16">
      <c r="A35" s="96">
        <v>23</v>
      </c>
      <c r="B35" s="24" t="s">
        <v>235</v>
      </c>
      <c r="C35" s="25">
        <v>2005</v>
      </c>
      <c r="D35" s="106">
        <v>16.100000000000001</v>
      </c>
      <c r="E35" s="105"/>
      <c r="F35" s="25"/>
      <c r="G35" s="102" t="s">
        <v>251</v>
      </c>
    </row>
    <row r="36" spans="1:16">
      <c r="A36" s="96">
        <v>26</v>
      </c>
      <c r="B36" s="24" t="s">
        <v>236</v>
      </c>
      <c r="C36" s="25">
        <v>2006</v>
      </c>
      <c r="D36" s="106">
        <v>16.2</v>
      </c>
      <c r="E36" s="105"/>
      <c r="F36" s="25"/>
      <c r="G36" s="102" t="s">
        <v>246</v>
      </c>
    </row>
    <row r="37" spans="1:16">
      <c r="A37" s="96">
        <v>27</v>
      </c>
      <c r="B37" s="24" t="s">
        <v>237</v>
      </c>
      <c r="C37" s="25">
        <v>2005</v>
      </c>
      <c r="D37" s="106">
        <v>16.3</v>
      </c>
      <c r="E37" s="105"/>
      <c r="F37" s="25"/>
      <c r="G37" s="102" t="s">
        <v>246</v>
      </c>
    </row>
    <row r="38" spans="1:16">
      <c r="A38" s="96">
        <v>28</v>
      </c>
      <c r="B38" s="24" t="s">
        <v>238</v>
      </c>
      <c r="C38" s="25">
        <v>2006</v>
      </c>
      <c r="D38" s="106">
        <v>17</v>
      </c>
      <c r="E38" s="105"/>
      <c r="F38" s="25"/>
      <c r="G38" s="102" t="s">
        <v>248</v>
      </c>
    </row>
    <row r="39" spans="1:16">
      <c r="A39" s="96">
        <v>29</v>
      </c>
      <c r="B39" s="24" t="s">
        <v>239</v>
      </c>
      <c r="C39" s="25">
        <v>2006</v>
      </c>
      <c r="D39" s="106">
        <v>17.2</v>
      </c>
      <c r="E39" s="105"/>
      <c r="F39" s="25"/>
      <c r="G39" s="102" t="s">
        <v>246</v>
      </c>
    </row>
    <row r="40" spans="1:16">
      <c r="A40" s="96">
        <v>30</v>
      </c>
      <c r="B40" s="24" t="s">
        <v>240</v>
      </c>
      <c r="C40" s="25">
        <v>2005</v>
      </c>
      <c r="D40" s="106">
        <v>17.600000000000001</v>
      </c>
      <c r="E40" s="105"/>
      <c r="F40" s="25"/>
      <c r="G40" s="102" t="s">
        <v>248</v>
      </c>
    </row>
    <row r="41" spans="1:16">
      <c r="A41" s="96">
        <v>31</v>
      </c>
      <c r="B41" s="24" t="s">
        <v>241</v>
      </c>
      <c r="C41" s="25">
        <v>2006</v>
      </c>
      <c r="D41" s="106">
        <v>18.600000000000001</v>
      </c>
      <c r="E41" s="105"/>
      <c r="F41" s="25"/>
      <c r="G41" s="102" t="s">
        <v>244</v>
      </c>
    </row>
    <row r="42" spans="1:16" ht="15">
      <c r="A42" s="13"/>
      <c r="B42" s="89" t="s">
        <v>92</v>
      </c>
      <c r="C42" s="15"/>
      <c r="D42" s="15"/>
      <c r="E42" s="15"/>
      <c r="F42" s="15"/>
      <c r="G42" s="15"/>
      <c r="N42" s="1"/>
      <c r="O42" s="1"/>
      <c r="P42" s="1"/>
    </row>
    <row r="43" spans="1:16">
      <c r="A43" s="96">
        <v>1</v>
      </c>
      <c r="B43" s="24" t="s">
        <v>256</v>
      </c>
      <c r="C43" s="25">
        <v>2007</v>
      </c>
      <c r="D43" s="106">
        <v>15</v>
      </c>
      <c r="E43" s="106">
        <v>15.1</v>
      </c>
      <c r="F43" s="25" t="s">
        <v>17</v>
      </c>
      <c r="G43" s="102" t="s">
        <v>242</v>
      </c>
    </row>
    <row r="44" spans="1:16">
      <c r="A44" s="96">
        <v>2</v>
      </c>
      <c r="B44" s="24" t="s">
        <v>257</v>
      </c>
      <c r="C44" s="25">
        <v>2007</v>
      </c>
      <c r="D44" s="106">
        <v>15.3</v>
      </c>
      <c r="E44" s="106">
        <v>15.1</v>
      </c>
      <c r="F44" s="25" t="s">
        <v>17</v>
      </c>
      <c r="G44" s="102" t="s">
        <v>246</v>
      </c>
    </row>
    <row r="45" spans="1:16">
      <c r="A45" s="96">
        <v>3</v>
      </c>
      <c r="B45" s="24" t="s">
        <v>258</v>
      </c>
      <c r="C45" s="25">
        <v>2007</v>
      </c>
      <c r="D45" s="106">
        <v>15.3</v>
      </c>
      <c r="E45" s="106">
        <v>15.1</v>
      </c>
      <c r="F45" s="25" t="s">
        <v>17</v>
      </c>
      <c r="G45" s="102" t="s">
        <v>290</v>
      </c>
    </row>
    <row r="46" spans="1:16">
      <c r="A46" s="96">
        <v>4</v>
      </c>
      <c r="B46" s="24" t="s">
        <v>259</v>
      </c>
      <c r="C46" s="25">
        <v>2007</v>
      </c>
      <c r="D46" s="106">
        <v>15.3</v>
      </c>
      <c r="E46" s="106">
        <v>15.1</v>
      </c>
      <c r="F46" s="25" t="s">
        <v>17</v>
      </c>
      <c r="G46" s="102" t="s">
        <v>242</v>
      </c>
    </row>
    <row r="47" spans="1:16">
      <c r="A47" s="96">
        <v>5</v>
      </c>
      <c r="B47" s="24" t="s">
        <v>260</v>
      </c>
      <c r="C47" s="25">
        <v>2008</v>
      </c>
      <c r="D47" s="106">
        <v>15.5</v>
      </c>
      <c r="E47" s="106">
        <v>15.9</v>
      </c>
      <c r="F47" s="25"/>
      <c r="G47" s="102" t="s">
        <v>248</v>
      </c>
    </row>
    <row r="48" spans="1:16">
      <c r="A48" s="96">
        <v>6</v>
      </c>
      <c r="B48" s="24" t="s">
        <v>261</v>
      </c>
      <c r="C48" s="25">
        <v>2008</v>
      </c>
      <c r="D48" s="106">
        <v>15.8</v>
      </c>
      <c r="E48" s="106">
        <v>17</v>
      </c>
      <c r="F48" s="25"/>
      <c r="G48" s="102" t="s">
        <v>242</v>
      </c>
    </row>
    <row r="49" spans="1:7">
      <c r="A49" s="96">
        <v>7</v>
      </c>
      <c r="B49" s="24" t="s">
        <v>262</v>
      </c>
      <c r="C49" s="25">
        <v>2007</v>
      </c>
      <c r="D49" s="106">
        <v>15.9</v>
      </c>
      <c r="E49" s="106"/>
      <c r="F49" s="25"/>
      <c r="G49" s="102" t="s">
        <v>246</v>
      </c>
    </row>
    <row r="50" spans="1:7">
      <c r="A50" s="96">
        <v>8</v>
      </c>
      <c r="B50" s="24" t="s">
        <v>263</v>
      </c>
      <c r="C50" s="25">
        <v>2007</v>
      </c>
      <c r="D50" s="106">
        <v>16.5</v>
      </c>
      <c r="E50" s="106"/>
      <c r="F50" s="25"/>
      <c r="G50" s="102" t="s">
        <v>250</v>
      </c>
    </row>
    <row r="51" spans="1:7">
      <c r="A51" s="96">
        <v>8</v>
      </c>
      <c r="B51" s="24" t="s">
        <v>264</v>
      </c>
      <c r="C51" s="25">
        <v>2007</v>
      </c>
      <c r="D51" s="106">
        <v>16.5</v>
      </c>
      <c r="E51" s="106"/>
      <c r="F51" s="25"/>
      <c r="G51" s="102" t="s">
        <v>291</v>
      </c>
    </row>
    <row r="52" spans="1:7">
      <c r="A52" s="96">
        <v>10</v>
      </c>
      <c r="B52" s="24" t="s">
        <v>265</v>
      </c>
      <c r="C52" s="25">
        <v>2007</v>
      </c>
      <c r="D52" s="106">
        <v>16.600000000000001</v>
      </c>
      <c r="E52" s="106"/>
      <c r="F52" s="25"/>
      <c r="G52" s="102" t="s">
        <v>291</v>
      </c>
    </row>
    <row r="53" spans="1:7">
      <c r="A53" s="96">
        <v>10</v>
      </c>
      <c r="B53" s="24" t="s">
        <v>266</v>
      </c>
      <c r="C53" s="25">
        <v>2007</v>
      </c>
      <c r="D53" s="106">
        <v>16.600000000000001</v>
      </c>
      <c r="E53" s="106"/>
      <c r="F53" s="25"/>
      <c r="G53" s="102" t="s">
        <v>250</v>
      </c>
    </row>
    <row r="54" spans="1:7">
      <c r="A54" s="96">
        <v>12</v>
      </c>
      <c r="B54" s="24" t="s">
        <v>267</v>
      </c>
      <c r="C54" s="25">
        <v>2008</v>
      </c>
      <c r="D54" s="106">
        <v>16.7</v>
      </c>
      <c r="E54" s="106"/>
      <c r="F54" s="25"/>
      <c r="G54" s="102" t="s">
        <v>290</v>
      </c>
    </row>
    <row r="55" spans="1:7">
      <c r="A55" s="96">
        <v>13</v>
      </c>
      <c r="B55" s="24" t="s">
        <v>268</v>
      </c>
      <c r="C55" s="25">
        <v>2007</v>
      </c>
      <c r="D55" s="106">
        <v>16.899999999999999</v>
      </c>
      <c r="E55" s="106"/>
      <c r="F55" s="25"/>
      <c r="G55" s="102" t="s">
        <v>248</v>
      </c>
    </row>
    <row r="56" spans="1:7">
      <c r="A56" s="96">
        <v>14</v>
      </c>
      <c r="B56" s="24" t="s">
        <v>269</v>
      </c>
      <c r="C56" s="25">
        <v>2008</v>
      </c>
      <c r="D56" s="106">
        <v>17</v>
      </c>
      <c r="E56" s="106"/>
      <c r="F56" s="25"/>
      <c r="G56" s="102" t="s">
        <v>291</v>
      </c>
    </row>
    <row r="57" spans="1:7">
      <c r="A57" s="96">
        <v>15</v>
      </c>
      <c r="B57" s="24" t="s">
        <v>270</v>
      </c>
      <c r="C57" s="25">
        <v>2008</v>
      </c>
      <c r="D57" s="106">
        <v>17.100000000000001</v>
      </c>
      <c r="E57" s="106"/>
      <c r="F57" s="25"/>
      <c r="G57" s="102" t="s">
        <v>291</v>
      </c>
    </row>
    <row r="58" spans="1:7">
      <c r="A58" s="96">
        <v>16</v>
      </c>
      <c r="B58" s="24" t="s">
        <v>271</v>
      </c>
      <c r="C58" s="25">
        <v>2007</v>
      </c>
      <c r="D58" s="106">
        <v>17.3</v>
      </c>
      <c r="E58" s="106"/>
      <c r="F58" s="25"/>
      <c r="G58" s="102" t="s">
        <v>244</v>
      </c>
    </row>
    <row r="59" spans="1:7">
      <c r="A59" s="96">
        <v>17</v>
      </c>
      <c r="B59" s="24" t="s">
        <v>272</v>
      </c>
      <c r="C59" s="25">
        <v>2007</v>
      </c>
      <c r="D59" s="106">
        <v>17.5</v>
      </c>
      <c r="E59" s="106"/>
      <c r="F59" s="25"/>
      <c r="G59" s="102" t="s">
        <v>250</v>
      </c>
    </row>
    <row r="60" spans="1:7">
      <c r="A60" s="96">
        <v>18</v>
      </c>
      <c r="B60" s="24" t="s">
        <v>273</v>
      </c>
      <c r="C60" s="25">
        <v>2008</v>
      </c>
      <c r="D60" s="106">
        <v>17.7</v>
      </c>
      <c r="E60" s="106"/>
      <c r="F60" s="25"/>
      <c r="G60" s="102" t="s">
        <v>248</v>
      </c>
    </row>
    <row r="61" spans="1:7">
      <c r="A61" s="96">
        <v>18</v>
      </c>
      <c r="B61" s="24" t="s">
        <v>274</v>
      </c>
      <c r="C61" s="25">
        <v>2008</v>
      </c>
      <c r="D61" s="106">
        <v>17.7</v>
      </c>
      <c r="E61" s="106"/>
      <c r="F61" s="25"/>
      <c r="G61" s="102" t="s">
        <v>244</v>
      </c>
    </row>
    <row r="62" spans="1:7">
      <c r="A62" s="96">
        <v>20</v>
      </c>
      <c r="B62" s="24" t="s">
        <v>275</v>
      </c>
      <c r="C62" s="25">
        <v>2008</v>
      </c>
      <c r="D62" s="106">
        <v>17.8</v>
      </c>
      <c r="E62" s="106"/>
      <c r="F62" s="25"/>
      <c r="G62" s="102" t="s">
        <v>243</v>
      </c>
    </row>
    <row r="63" spans="1:7">
      <c r="A63" s="96">
        <v>20</v>
      </c>
      <c r="B63" s="24" t="s">
        <v>276</v>
      </c>
      <c r="C63" s="25">
        <v>2007</v>
      </c>
      <c r="D63" s="106">
        <v>17.8</v>
      </c>
      <c r="E63" s="106"/>
      <c r="F63" s="25"/>
      <c r="G63" s="102" t="s">
        <v>291</v>
      </c>
    </row>
    <row r="64" spans="1:7">
      <c r="A64" s="96">
        <v>20</v>
      </c>
      <c r="B64" s="24" t="s">
        <v>277</v>
      </c>
      <c r="C64" s="25">
        <v>2007</v>
      </c>
      <c r="D64" s="106">
        <v>17.8</v>
      </c>
      <c r="E64" s="106"/>
      <c r="F64" s="25"/>
      <c r="G64" s="102" t="s">
        <v>243</v>
      </c>
    </row>
    <row r="65" spans="1:16">
      <c r="A65" s="96">
        <v>23</v>
      </c>
      <c r="B65" s="24" t="s">
        <v>278</v>
      </c>
      <c r="C65" s="25">
        <v>2008</v>
      </c>
      <c r="D65" s="106">
        <v>17.899999999999999</v>
      </c>
      <c r="E65" s="106"/>
      <c r="F65" s="25"/>
      <c r="G65" s="102" t="s">
        <v>248</v>
      </c>
    </row>
    <row r="66" spans="1:16">
      <c r="A66" s="96">
        <v>24</v>
      </c>
      <c r="B66" s="24" t="s">
        <v>279</v>
      </c>
      <c r="C66" s="25">
        <v>2008</v>
      </c>
      <c r="D66" s="106">
        <v>18</v>
      </c>
      <c r="E66" s="106"/>
      <c r="F66" s="25"/>
      <c r="G66" s="102" t="s">
        <v>251</v>
      </c>
    </row>
    <row r="67" spans="1:16">
      <c r="A67" s="96">
        <v>24</v>
      </c>
      <c r="B67" s="24" t="s">
        <v>280</v>
      </c>
      <c r="C67" s="25">
        <v>2008</v>
      </c>
      <c r="D67" s="106">
        <v>18</v>
      </c>
      <c r="E67" s="106"/>
      <c r="F67" s="25"/>
      <c r="G67" s="102" t="s">
        <v>243</v>
      </c>
    </row>
    <row r="68" spans="1:16">
      <c r="A68" s="96">
        <v>26</v>
      </c>
      <c r="B68" s="24" t="s">
        <v>281</v>
      </c>
      <c r="C68" s="25">
        <v>2008</v>
      </c>
      <c r="D68" s="106">
        <v>18.100000000000001</v>
      </c>
      <c r="E68" s="106"/>
      <c r="F68" s="25"/>
      <c r="G68" s="102" t="s">
        <v>251</v>
      </c>
    </row>
    <row r="69" spans="1:16">
      <c r="A69" s="96">
        <v>27</v>
      </c>
      <c r="B69" s="24" t="s">
        <v>282</v>
      </c>
      <c r="C69" s="25">
        <v>2007</v>
      </c>
      <c r="D69" s="106">
        <v>18.3</v>
      </c>
      <c r="E69" s="106"/>
      <c r="F69" s="25"/>
      <c r="G69" s="102" t="s">
        <v>248</v>
      </c>
    </row>
    <row r="70" spans="1:16">
      <c r="A70" s="96">
        <v>28</v>
      </c>
      <c r="B70" s="24" t="s">
        <v>283</v>
      </c>
      <c r="C70" s="25">
        <v>2007</v>
      </c>
      <c r="D70" s="106">
        <v>18.399999999999999</v>
      </c>
      <c r="E70" s="106"/>
      <c r="F70" s="25"/>
      <c r="G70" s="102" t="s">
        <v>291</v>
      </c>
    </row>
    <row r="71" spans="1:16">
      <c r="A71" s="96">
        <v>28</v>
      </c>
      <c r="B71" s="24" t="s">
        <v>284</v>
      </c>
      <c r="C71" s="25">
        <v>2008</v>
      </c>
      <c r="D71" s="106">
        <v>18.399999999999999</v>
      </c>
      <c r="E71" s="106"/>
      <c r="F71" s="25"/>
      <c r="G71" s="102" t="s">
        <v>291</v>
      </c>
    </row>
    <row r="72" spans="1:16">
      <c r="A72" s="96">
        <v>30</v>
      </c>
      <c r="B72" s="24" t="s">
        <v>285</v>
      </c>
      <c r="C72" s="25">
        <v>2008</v>
      </c>
      <c r="D72" s="106">
        <v>18.7</v>
      </c>
      <c r="E72" s="106"/>
      <c r="F72" s="25"/>
      <c r="G72" s="102" t="s">
        <v>246</v>
      </c>
    </row>
    <row r="73" spans="1:16">
      <c r="A73" s="96">
        <v>31</v>
      </c>
      <c r="B73" s="24" t="s">
        <v>286</v>
      </c>
      <c r="C73" s="25">
        <v>2008</v>
      </c>
      <c r="D73" s="106">
        <v>18.8</v>
      </c>
      <c r="E73" s="106"/>
      <c r="F73" s="25"/>
      <c r="G73" s="102" t="s">
        <v>248</v>
      </c>
    </row>
    <row r="74" spans="1:16">
      <c r="A74" s="96">
        <v>32</v>
      </c>
      <c r="B74" s="24" t="s">
        <v>287</v>
      </c>
      <c r="C74" s="25">
        <v>2007</v>
      </c>
      <c r="D74" s="106">
        <v>18.899999999999999</v>
      </c>
      <c r="E74" s="106"/>
      <c r="F74" s="25"/>
      <c r="G74" s="102" t="s">
        <v>248</v>
      </c>
    </row>
    <row r="75" spans="1:16">
      <c r="A75" s="96">
        <v>33</v>
      </c>
      <c r="B75" s="24" t="s">
        <v>288</v>
      </c>
      <c r="C75" s="25">
        <v>2008</v>
      </c>
      <c r="D75" s="106">
        <v>19.3</v>
      </c>
      <c r="E75" s="106"/>
      <c r="F75" s="25"/>
      <c r="G75" s="102" t="s">
        <v>248</v>
      </c>
    </row>
    <row r="76" spans="1:16">
      <c r="A76" s="96">
        <v>33</v>
      </c>
      <c r="B76" s="24" t="s">
        <v>289</v>
      </c>
      <c r="C76" s="25">
        <v>2007</v>
      </c>
      <c r="D76" s="106">
        <v>19.3</v>
      </c>
      <c r="E76" s="106"/>
      <c r="F76" s="25"/>
      <c r="G76" s="102" t="s">
        <v>292</v>
      </c>
    </row>
    <row r="77" spans="1:16" ht="15">
      <c r="A77" s="13"/>
      <c r="B77" s="89" t="s">
        <v>393</v>
      </c>
      <c r="C77" s="15"/>
      <c r="D77" s="15"/>
      <c r="E77" s="15"/>
      <c r="F77" s="15"/>
      <c r="G77" s="15"/>
      <c r="H77" s="15"/>
      <c r="I77" s="15"/>
      <c r="J77" s="55"/>
      <c r="K77" s="55"/>
      <c r="L77" s="55"/>
      <c r="M77" s="14"/>
      <c r="N77" s="1"/>
      <c r="O77" s="1"/>
      <c r="P77" s="1"/>
    </row>
    <row r="78" spans="1:16">
      <c r="A78" s="96">
        <v>1</v>
      </c>
      <c r="B78" s="24" t="s">
        <v>46</v>
      </c>
      <c r="C78" s="25">
        <v>2005</v>
      </c>
      <c r="D78" s="106">
        <v>13.7</v>
      </c>
      <c r="E78" s="106">
        <v>13.5</v>
      </c>
      <c r="F78" s="25">
        <v>2</v>
      </c>
      <c r="G78" s="102" t="s">
        <v>367</v>
      </c>
    </row>
    <row r="79" spans="1:16">
      <c r="A79" s="96">
        <v>2</v>
      </c>
      <c r="B79" s="24" t="s">
        <v>41</v>
      </c>
      <c r="C79" s="25">
        <v>2006</v>
      </c>
      <c r="D79" s="106">
        <v>13.8</v>
      </c>
      <c r="E79" s="106">
        <v>13.7</v>
      </c>
      <c r="F79" s="25">
        <v>2</v>
      </c>
      <c r="G79" s="102" t="s">
        <v>424</v>
      </c>
    </row>
    <row r="80" spans="1:16">
      <c r="A80" s="96">
        <v>3</v>
      </c>
      <c r="B80" s="24" t="s">
        <v>50</v>
      </c>
      <c r="C80" s="25">
        <v>2005</v>
      </c>
      <c r="D80" s="106">
        <v>14.3</v>
      </c>
      <c r="E80" s="106">
        <v>13.8</v>
      </c>
      <c r="F80" s="25">
        <v>2</v>
      </c>
      <c r="G80" s="102" t="s">
        <v>425</v>
      </c>
    </row>
    <row r="81" spans="1:7">
      <c r="A81" s="96">
        <v>4</v>
      </c>
      <c r="B81" s="24" t="s">
        <v>48</v>
      </c>
      <c r="C81" s="25">
        <v>2005</v>
      </c>
      <c r="D81" s="106">
        <v>14</v>
      </c>
      <c r="E81" s="106">
        <v>13.8</v>
      </c>
      <c r="F81" s="25">
        <v>2</v>
      </c>
      <c r="G81" s="102" t="s">
        <v>425</v>
      </c>
    </row>
    <row r="82" spans="1:7">
      <c r="A82" s="96">
        <v>5</v>
      </c>
      <c r="B82" s="24" t="s">
        <v>54</v>
      </c>
      <c r="C82" s="25">
        <v>2005</v>
      </c>
      <c r="D82" s="106">
        <v>14.3</v>
      </c>
      <c r="E82" s="106">
        <v>14.3</v>
      </c>
      <c r="F82" s="25">
        <v>3</v>
      </c>
      <c r="G82" s="102" t="s">
        <v>370</v>
      </c>
    </row>
    <row r="83" spans="1:7">
      <c r="A83" s="96">
        <v>6</v>
      </c>
      <c r="B83" s="24" t="s">
        <v>53</v>
      </c>
      <c r="C83" s="25">
        <v>2006</v>
      </c>
      <c r="D83" s="106">
        <v>14.3</v>
      </c>
      <c r="E83" s="106">
        <v>14.7</v>
      </c>
      <c r="F83" s="25">
        <v>3</v>
      </c>
      <c r="G83" s="102" t="s">
        <v>370</v>
      </c>
    </row>
    <row r="84" spans="1:7">
      <c r="A84" s="96">
        <v>7</v>
      </c>
      <c r="B84" s="24" t="s">
        <v>51</v>
      </c>
      <c r="C84" s="25">
        <v>2005</v>
      </c>
      <c r="D84" s="106">
        <v>14.4</v>
      </c>
      <c r="E84" s="106"/>
      <c r="F84" s="25">
        <v>3</v>
      </c>
      <c r="G84" s="102" t="s">
        <v>425</v>
      </c>
    </row>
    <row r="85" spans="1:7">
      <c r="A85" s="96">
        <v>8</v>
      </c>
      <c r="B85" s="24" t="s">
        <v>40</v>
      </c>
      <c r="C85" s="25">
        <v>2005</v>
      </c>
      <c r="D85" s="106">
        <v>14.5</v>
      </c>
      <c r="E85" s="106"/>
      <c r="F85" s="25">
        <v>3</v>
      </c>
      <c r="G85" s="102" t="s">
        <v>370</v>
      </c>
    </row>
    <row r="86" spans="1:7">
      <c r="A86" s="96">
        <v>8</v>
      </c>
      <c r="B86" s="24" t="s">
        <v>43</v>
      </c>
      <c r="C86" s="25">
        <v>2005</v>
      </c>
      <c r="D86" s="106">
        <v>14.5</v>
      </c>
      <c r="E86" s="106"/>
      <c r="F86" s="25">
        <v>3</v>
      </c>
      <c r="G86" s="102" t="s">
        <v>427</v>
      </c>
    </row>
    <row r="87" spans="1:7">
      <c r="A87" s="96">
        <v>10</v>
      </c>
      <c r="B87" s="24" t="s">
        <v>99</v>
      </c>
      <c r="C87" s="25">
        <v>2005</v>
      </c>
      <c r="D87" s="106">
        <v>14.6</v>
      </c>
      <c r="E87" s="106"/>
      <c r="F87" s="25">
        <v>3</v>
      </c>
      <c r="G87" s="102" t="s">
        <v>425</v>
      </c>
    </row>
    <row r="88" spans="1:7">
      <c r="A88" s="96">
        <v>11</v>
      </c>
      <c r="B88" s="24" t="s">
        <v>394</v>
      </c>
      <c r="C88" s="25">
        <v>2005</v>
      </c>
      <c r="D88" s="106">
        <v>14.7</v>
      </c>
      <c r="E88" s="106"/>
      <c r="F88" s="25">
        <v>3</v>
      </c>
      <c r="G88" s="102" t="s">
        <v>424</v>
      </c>
    </row>
    <row r="89" spans="1:7">
      <c r="A89" s="96">
        <v>12</v>
      </c>
      <c r="B89" s="24" t="s">
        <v>178</v>
      </c>
      <c r="C89" s="25">
        <v>2005</v>
      </c>
      <c r="D89" s="106">
        <v>14.8</v>
      </c>
      <c r="E89" s="106"/>
      <c r="F89" s="25">
        <v>3</v>
      </c>
      <c r="G89" s="102" t="s">
        <v>424</v>
      </c>
    </row>
    <row r="90" spans="1:7">
      <c r="A90" s="96">
        <v>13</v>
      </c>
      <c r="B90" s="24" t="s">
        <v>94</v>
      </c>
      <c r="C90" s="25">
        <v>2006</v>
      </c>
      <c r="D90" s="106">
        <v>15</v>
      </c>
      <c r="E90" s="106"/>
      <c r="F90" s="25">
        <v>3</v>
      </c>
      <c r="G90" s="102" t="s">
        <v>424</v>
      </c>
    </row>
    <row r="91" spans="1:7">
      <c r="A91" s="96">
        <v>13</v>
      </c>
      <c r="B91" s="24" t="s">
        <v>176</v>
      </c>
      <c r="C91" s="25">
        <v>2006</v>
      </c>
      <c r="D91" s="106">
        <v>15</v>
      </c>
      <c r="E91" s="106"/>
      <c r="F91" s="25">
        <v>3</v>
      </c>
      <c r="G91" s="102" t="s">
        <v>367</v>
      </c>
    </row>
    <row r="92" spans="1:7">
      <c r="A92" s="96">
        <v>15</v>
      </c>
      <c r="B92" s="24" t="s">
        <v>61</v>
      </c>
      <c r="C92" s="25">
        <v>2006</v>
      </c>
      <c r="D92" s="106">
        <v>15.1</v>
      </c>
      <c r="E92" s="106"/>
      <c r="F92" s="25">
        <v>3</v>
      </c>
      <c r="G92" s="102" t="s">
        <v>370</v>
      </c>
    </row>
    <row r="93" spans="1:7">
      <c r="A93" s="96">
        <v>15</v>
      </c>
      <c r="B93" s="24" t="s">
        <v>97</v>
      </c>
      <c r="C93" s="25">
        <v>2005</v>
      </c>
      <c r="D93" s="106">
        <v>15.1</v>
      </c>
      <c r="E93" s="106"/>
      <c r="F93" s="25">
        <v>3</v>
      </c>
      <c r="G93" s="102" t="s">
        <v>425</v>
      </c>
    </row>
    <row r="94" spans="1:7">
      <c r="A94" s="96">
        <v>17</v>
      </c>
      <c r="B94" s="24" t="s">
        <v>395</v>
      </c>
      <c r="C94" s="25">
        <v>2005</v>
      </c>
      <c r="D94" s="106">
        <v>15.2</v>
      </c>
      <c r="E94" s="106"/>
      <c r="F94" s="25" t="s">
        <v>42</v>
      </c>
      <c r="G94" s="102" t="s">
        <v>424</v>
      </c>
    </row>
    <row r="95" spans="1:7">
      <c r="A95" s="96">
        <v>17</v>
      </c>
      <c r="B95" s="24" t="s">
        <v>103</v>
      </c>
      <c r="C95" s="25">
        <v>2006</v>
      </c>
      <c r="D95" s="106">
        <v>15.2</v>
      </c>
      <c r="E95" s="106"/>
      <c r="F95" s="25" t="s">
        <v>42</v>
      </c>
      <c r="G95" s="102" t="s">
        <v>368</v>
      </c>
    </row>
    <row r="96" spans="1:7">
      <c r="A96" s="96">
        <v>19</v>
      </c>
      <c r="B96" s="24" t="s">
        <v>55</v>
      </c>
      <c r="C96" s="25">
        <v>2006</v>
      </c>
      <c r="D96" s="106">
        <v>15.3</v>
      </c>
      <c r="E96" s="106"/>
      <c r="F96" s="25" t="s">
        <v>42</v>
      </c>
      <c r="G96" s="102" t="s">
        <v>371</v>
      </c>
    </row>
    <row r="97" spans="1:7">
      <c r="A97" s="96">
        <v>19</v>
      </c>
      <c r="B97" s="24" t="s">
        <v>126</v>
      </c>
      <c r="C97" s="25">
        <v>2005</v>
      </c>
      <c r="D97" s="106">
        <v>15.3</v>
      </c>
      <c r="E97" s="106"/>
      <c r="F97" s="25" t="s">
        <v>42</v>
      </c>
      <c r="G97" s="102" t="s">
        <v>374</v>
      </c>
    </row>
    <row r="98" spans="1:7">
      <c r="A98" s="96">
        <v>19</v>
      </c>
      <c r="B98" s="24" t="s">
        <v>396</v>
      </c>
      <c r="C98" s="25">
        <v>2005</v>
      </c>
      <c r="D98" s="106">
        <v>15.3</v>
      </c>
      <c r="E98" s="106"/>
      <c r="F98" s="25" t="s">
        <v>42</v>
      </c>
      <c r="G98" s="102" t="s">
        <v>425</v>
      </c>
    </row>
    <row r="99" spans="1:7">
      <c r="A99" s="96">
        <v>22</v>
      </c>
      <c r="B99" s="24" t="s">
        <v>207</v>
      </c>
      <c r="C99" s="25">
        <v>2006</v>
      </c>
      <c r="D99" s="106">
        <v>15.4</v>
      </c>
      <c r="E99" s="106"/>
      <c r="F99" s="25" t="s">
        <v>42</v>
      </c>
      <c r="G99" s="102" t="s">
        <v>424</v>
      </c>
    </row>
    <row r="100" spans="1:7">
      <c r="A100" s="96">
        <v>23</v>
      </c>
      <c r="B100" s="24" t="s">
        <v>56</v>
      </c>
      <c r="C100" s="25">
        <v>2005</v>
      </c>
      <c r="D100" s="106">
        <v>15.5</v>
      </c>
      <c r="E100" s="106"/>
      <c r="F100" s="25" t="s">
        <v>42</v>
      </c>
      <c r="G100" s="102" t="s">
        <v>370</v>
      </c>
    </row>
    <row r="101" spans="1:7">
      <c r="A101" s="96">
        <v>23</v>
      </c>
      <c r="B101" s="24" t="s">
        <v>397</v>
      </c>
      <c r="C101" s="25">
        <v>2006</v>
      </c>
      <c r="D101" s="106">
        <v>15.5</v>
      </c>
      <c r="E101" s="106"/>
      <c r="F101" s="25" t="s">
        <v>42</v>
      </c>
      <c r="G101" s="102" t="s">
        <v>367</v>
      </c>
    </row>
    <row r="102" spans="1:7">
      <c r="A102" s="96">
        <v>25</v>
      </c>
      <c r="B102" s="24" t="s">
        <v>398</v>
      </c>
      <c r="C102" s="25">
        <v>2006</v>
      </c>
      <c r="D102" s="106">
        <v>15.8</v>
      </c>
      <c r="E102" s="106"/>
      <c r="F102" s="25" t="s">
        <v>42</v>
      </c>
      <c r="G102" s="102" t="s">
        <v>371</v>
      </c>
    </row>
    <row r="103" spans="1:7">
      <c r="A103" s="96">
        <v>25</v>
      </c>
      <c r="B103" s="24" t="s">
        <v>62</v>
      </c>
      <c r="C103" s="25">
        <v>2005</v>
      </c>
      <c r="D103" s="106">
        <v>15.8</v>
      </c>
      <c r="E103" s="106"/>
      <c r="F103" s="25" t="s">
        <v>42</v>
      </c>
      <c r="G103" s="102" t="s">
        <v>375</v>
      </c>
    </row>
    <row r="104" spans="1:7">
      <c r="A104" s="96">
        <v>27</v>
      </c>
      <c r="B104" s="24" t="s">
        <v>131</v>
      </c>
      <c r="C104" s="25">
        <v>2006</v>
      </c>
      <c r="D104" s="106">
        <v>15.9</v>
      </c>
      <c r="E104" s="106"/>
      <c r="F104" s="25" t="s">
        <v>42</v>
      </c>
      <c r="G104" s="102" t="s">
        <v>369</v>
      </c>
    </row>
    <row r="105" spans="1:7">
      <c r="A105" s="96">
        <v>27</v>
      </c>
      <c r="B105" s="24" t="s">
        <v>64</v>
      </c>
      <c r="C105" s="25">
        <v>2005</v>
      </c>
      <c r="D105" s="106">
        <v>15.9</v>
      </c>
      <c r="E105" s="106"/>
      <c r="F105" s="25" t="s">
        <v>42</v>
      </c>
      <c r="G105" s="102" t="s">
        <v>369</v>
      </c>
    </row>
    <row r="106" spans="1:7">
      <c r="A106" s="96">
        <v>27</v>
      </c>
      <c r="B106" s="24" t="s">
        <v>63</v>
      </c>
      <c r="C106" s="25">
        <v>2006</v>
      </c>
      <c r="D106" s="106">
        <v>15.9</v>
      </c>
      <c r="E106" s="106"/>
      <c r="F106" s="25" t="s">
        <v>42</v>
      </c>
      <c r="G106" s="102" t="s">
        <v>367</v>
      </c>
    </row>
    <row r="107" spans="1:7">
      <c r="A107" s="96">
        <v>30</v>
      </c>
      <c r="B107" s="24" t="s">
        <v>125</v>
      </c>
      <c r="C107" s="25">
        <v>2005</v>
      </c>
      <c r="D107" s="106">
        <v>16</v>
      </c>
      <c r="E107" s="106"/>
      <c r="F107" s="25" t="s">
        <v>42</v>
      </c>
      <c r="G107" s="102" t="s">
        <v>424</v>
      </c>
    </row>
    <row r="108" spans="1:7">
      <c r="A108" s="96">
        <v>31</v>
      </c>
      <c r="B108" s="24" t="s">
        <v>399</v>
      </c>
      <c r="C108" s="25">
        <v>2006</v>
      </c>
      <c r="D108" s="106">
        <v>16.100000000000001</v>
      </c>
      <c r="E108" s="106"/>
      <c r="F108" s="25" t="s">
        <v>42</v>
      </c>
      <c r="G108" s="102" t="s">
        <v>425</v>
      </c>
    </row>
    <row r="109" spans="1:7">
      <c r="A109" s="96">
        <v>32</v>
      </c>
      <c r="B109" s="24" t="s">
        <v>400</v>
      </c>
      <c r="C109" s="25">
        <v>2005</v>
      </c>
      <c r="D109" s="106">
        <v>16.2</v>
      </c>
      <c r="E109" s="106"/>
      <c r="F109" s="25" t="s">
        <v>47</v>
      </c>
      <c r="G109" s="102" t="s">
        <v>369</v>
      </c>
    </row>
    <row r="110" spans="1:7">
      <c r="A110" s="96">
        <v>32</v>
      </c>
      <c r="B110" s="24" t="s">
        <v>133</v>
      </c>
      <c r="C110" s="25">
        <v>2005</v>
      </c>
      <c r="D110" s="106">
        <v>16.2</v>
      </c>
      <c r="E110" s="106"/>
      <c r="F110" s="25" t="s">
        <v>47</v>
      </c>
      <c r="G110" s="102" t="s">
        <v>369</v>
      </c>
    </row>
    <row r="111" spans="1:7">
      <c r="A111" s="96">
        <v>32</v>
      </c>
      <c r="B111" s="24" t="s">
        <v>401</v>
      </c>
      <c r="C111" s="25">
        <v>2006</v>
      </c>
      <c r="D111" s="106">
        <v>16.2</v>
      </c>
      <c r="E111" s="106"/>
      <c r="F111" s="25" t="s">
        <v>47</v>
      </c>
      <c r="G111" s="102" t="s">
        <v>425</v>
      </c>
    </row>
    <row r="112" spans="1:7">
      <c r="A112" s="96">
        <v>32</v>
      </c>
      <c r="B112" s="24" t="s">
        <v>177</v>
      </c>
      <c r="C112" s="25">
        <v>2006</v>
      </c>
      <c r="D112" s="106">
        <v>16.2</v>
      </c>
      <c r="E112" s="106"/>
      <c r="F112" s="25" t="s">
        <v>47</v>
      </c>
      <c r="G112" s="102" t="s">
        <v>367</v>
      </c>
    </row>
    <row r="113" spans="1:7">
      <c r="A113" s="96">
        <v>32</v>
      </c>
      <c r="B113" s="24" t="s">
        <v>402</v>
      </c>
      <c r="C113" s="25">
        <v>2006</v>
      </c>
      <c r="D113" s="106">
        <v>16.2</v>
      </c>
      <c r="E113" s="106"/>
      <c r="F113" s="25" t="s">
        <v>47</v>
      </c>
      <c r="G113" s="102" t="s">
        <v>368</v>
      </c>
    </row>
    <row r="114" spans="1:7">
      <c r="A114" s="96">
        <v>37</v>
      </c>
      <c r="B114" s="24" t="s">
        <v>403</v>
      </c>
      <c r="C114" s="25">
        <v>2006</v>
      </c>
      <c r="D114" s="106">
        <v>16.3</v>
      </c>
      <c r="E114" s="106"/>
      <c r="F114" s="25" t="s">
        <v>47</v>
      </c>
      <c r="G114" s="102" t="s">
        <v>424</v>
      </c>
    </row>
    <row r="115" spans="1:7">
      <c r="A115" s="96">
        <v>38</v>
      </c>
      <c r="B115" s="24" t="s">
        <v>100</v>
      </c>
      <c r="C115" s="25">
        <v>2005</v>
      </c>
      <c r="D115" s="106">
        <v>16.399999999999999</v>
      </c>
      <c r="E115" s="106"/>
      <c r="F115" s="25" t="s">
        <v>47</v>
      </c>
      <c r="G115" s="102" t="s">
        <v>374</v>
      </c>
    </row>
    <row r="116" spans="1:7">
      <c r="A116" s="96">
        <v>39</v>
      </c>
      <c r="B116" s="24" t="s">
        <v>130</v>
      </c>
      <c r="C116" s="25">
        <v>2006</v>
      </c>
      <c r="D116" s="106">
        <v>16.600000000000001</v>
      </c>
      <c r="E116" s="106"/>
      <c r="F116" s="25" t="s">
        <v>47</v>
      </c>
      <c r="G116" s="102" t="s">
        <v>367</v>
      </c>
    </row>
    <row r="117" spans="1:7">
      <c r="A117" s="96">
        <v>40</v>
      </c>
      <c r="B117" s="24" t="s">
        <v>404</v>
      </c>
      <c r="C117" s="25">
        <v>2005</v>
      </c>
      <c r="D117" s="106">
        <v>16.7</v>
      </c>
      <c r="E117" s="106"/>
      <c r="F117" s="25" t="s">
        <v>47</v>
      </c>
      <c r="G117" s="102" t="s">
        <v>367</v>
      </c>
    </row>
    <row r="118" spans="1:7">
      <c r="A118" s="96">
        <v>40</v>
      </c>
      <c r="B118" s="24" t="s">
        <v>405</v>
      </c>
      <c r="C118" s="25">
        <v>2005</v>
      </c>
      <c r="D118" s="106">
        <v>16.7</v>
      </c>
      <c r="E118" s="106"/>
      <c r="F118" s="25" t="s">
        <v>47</v>
      </c>
      <c r="G118" s="102" t="s">
        <v>369</v>
      </c>
    </row>
    <row r="119" spans="1:7">
      <c r="A119" s="96">
        <v>40</v>
      </c>
      <c r="B119" s="24" t="s">
        <v>406</v>
      </c>
      <c r="C119" s="25">
        <v>2005</v>
      </c>
      <c r="D119" s="106">
        <v>16.7</v>
      </c>
      <c r="E119" s="106"/>
      <c r="F119" s="25" t="s">
        <v>47</v>
      </c>
      <c r="G119" s="102" t="s">
        <v>369</v>
      </c>
    </row>
    <row r="120" spans="1:7">
      <c r="A120" s="96">
        <v>43</v>
      </c>
      <c r="B120" s="24" t="s">
        <v>138</v>
      </c>
      <c r="C120" s="25">
        <v>2005</v>
      </c>
      <c r="D120" s="106">
        <v>16.8</v>
      </c>
      <c r="E120" s="106"/>
      <c r="F120" s="25" t="s">
        <v>47</v>
      </c>
      <c r="G120" s="102" t="s">
        <v>425</v>
      </c>
    </row>
    <row r="121" spans="1:7">
      <c r="A121" s="96">
        <v>44</v>
      </c>
      <c r="B121" s="24" t="s">
        <v>407</v>
      </c>
      <c r="C121" s="25">
        <v>2006</v>
      </c>
      <c r="D121" s="106">
        <v>17</v>
      </c>
      <c r="E121" s="106"/>
      <c r="F121" s="25" t="s">
        <v>47</v>
      </c>
      <c r="G121" s="102" t="s">
        <v>374</v>
      </c>
    </row>
    <row r="122" spans="1:7">
      <c r="A122" s="96">
        <v>45</v>
      </c>
      <c r="B122" s="24" t="s">
        <v>132</v>
      </c>
      <c r="C122" s="25">
        <v>2006</v>
      </c>
      <c r="D122" s="106">
        <v>17.100000000000001</v>
      </c>
      <c r="E122" s="106"/>
      <c r="F122" s="25" t="s">
        <v>47</v>
      </c>
      <c r="G122" s="102" t="s">
        <v>374</v>
      </c>
    </row>
    <row r="123" spans="1:7">
      <c r="A123" s="96">
        <v>46</v>
      </c>
      <c r="B123" s="24" t="s">
        <v>408</v>
      </c>
      <c r="C123" s="25">
        <v>2006</v>
      </c>
      <c r="D123" s="106">
        <v>17.3</v>
      </c>
      <c r="E123" s="106"/>
      <c r="F123" s="25" t="s">
        <v>17</v>
      </c>
      <c r="G123" s="102" t="s">
        <v>373</v>
      </c>
    </row>
    <row r="124" spans="1:7">
      <c r="A124" s="96">
        <v>47</v>
      </c>
      <c r="B124" s="24" t="s">
        <v>136</v>
      </c>
      <c r="C124" s="25">
        <v>2006</v>
      </c>
      <c r="D124" s="106">
        <v>17.5</v>
      </c>
      <c r="E124" s="106"/>
      <c r="F124" s="25" t="s">
        <v>17</v>
      </c>
      <c r="G124" s="102" t="s">
        <v>368</v>
      </c>
    </row>
    <row r="125" spans="1:7">
      <c r="A125" s="96">
        <v>48</v>
      </c>
      <c r="B125" s="24" t="s">
        <v>60</v>
      </c>
      <c r="C125" s="25">
        <v>2006</v>
      </c>
      <c r="D125" s="106">
        <v>17.600000000000001</v>
      </c>
      <c r="E125" s="106"/>
      <c r="F125" s="25" t="s">
        <v>17</v>
      </c>
      <c r="G125" s="102" t="s">
        <v>369</v>
      </c>
    </row>
    <row r="126" spans="1:7">
      <c r="A126" s="96">
        <v>49</v>
      </c>
      <c r="B126" s="24" t="s">
        <v>409</v>
      </c>
      <c r="C126" s="25">
        <v>2006</v>
      </c>
      <c r="D126" s="106">
        <v>18.399999999999999</v>
      </c>
      <c r="E126" s="106"/>
      <c r="F126" s="25" t="s">
        <v>17</v>
      </c>
      <c r="G126" s="102" t="s">
        <v>392</v>
      </c>
    </row>
    <row r="127" spans="1:7">
      <c r="A127" s="96">
        <v>50</v>
      </c>
      <c r="B127" s="24" t="s">
        <v>410</v>
      </c>
      <c r="C127" s="25">
        <v>2006</v>
      </c>
      <c r="D127" s="106">
        <v>20.100000000000001</v>
      </c>
      <c r="E127" s="106"/>
      <c r="F127" s="25" t="s">
        <v>17</v>
      </c>
      <c r="G127" s="102" t="s">
        <v>375</v>
      </c>
    </row>
    <row r="128" spans="1:7">
      <c r="A128" s="96">
        <v>51</v>
      </c>
      <c r="B128" s="24" t="s">
        <v>411</v>
      </c>
      <c r="C128" s="25">
        <v>2006</v>
      </c>
      <c r="D128" s="106">
        <v>16</v>
      </c>
      <c r="E128" s="106"/>
      <c r="F128" s="25" t="s">
        <v>17</v>
      </c>
      <c r="G128" s="102" t="s">
        <v>371</v>
      </c>
    </row>
    <row r="129" spans="1:16">
      <c r="A129" s="96" t="s">
        <v>422</v>
      </c>
      <c r="B129" s="24" t="s">
        <v>412</v>
      </c>
      <c r="C129" s="25">
        <v>2004</v>
      </c>
      <c r="D129" s="106">
        <v>14.6</v>
      </c>
      <c r="E129" s="106"/>
      <c r="F129" s="25">
        <v>3</v>
      </c>
      <c r="G129" s="102" t="s">
        <v>425</v>
      </c>
    </row>
    <row r="130" spans="1:16">
      <c r="A130" s="96" t="s">
        <v>422</v>
      </c>
      <c r="B130" s="24" t="s">
        <v>414</v>
      </c>
      <c r="C130" s="25">
        <v>2004</v>
      </c>
      <c r="D130" s="106">
        <v>15.2</v>
      </c>
      <c r="E130" s="106"/>
      <c r="F130" s="25" t="s">
        <v>42</v>
      </c>
      <c r="G130" s="102" t="s">
        <v>425</v>
      </c>
    </row>
    <row r="131" spans="1:16">
      <c r="A131" s="96" t="s">
        <v>422</v>
      </c>
      <c r="B131" s="24" t="s">
        <v>415</v>
      </c>
      <c r="C131" s="25">
        <v>2004</v>
      </c>
      <c r="D131" s="106">
        <v>15.3</v>
      </c>
      <c r="E131" s="106"/>
      <c r="F131" s="25" t="s">
        <v>42</v>
      </c>
      <c r="G131" s="102" t="s">
        <v>425</v>
      </c>
    </row>
    <row r="132" spans="1:16">
      <c r="A132" s="96" t="s">
        <v>422</v>
      </c>
      <c r="B132" s="24" t="s">
        <v>416</v>
      </c>
      <c r="C132" s="25">
        <v>2004</v>
      </c>
      <c r="D132" s="106">
        <v>15.5</v>
      </c>
      <c r="E132" s="106"/>
      <c r="F132" s="25" t="s">
        <v>42</v>
      </c>
      <c r="G132" s="102" t="s">
        <v>425</v>
      </c>
    </row>
    <row r="133" spans="1:16">
      <c r="A133" s="96" t="s">
        <v>422</v>
      </c>
      <c r="B133" s="24" t="s">
        <v>417</v>
      </c>
      <c r="C133" s="25">
        <v>2004</v>
      </c>
      <c r="D133" s="106">
        <v>16.399999999999999</v>
      </c>
      <c r="E133" s="106"/>
      <c r="F133" s="25" t="s">
        <v>47</v>
      </c>
      <c r="G133" s="102" t="s">
        <v>367</v>
      </c>
    </row>
    <row r="134" spans="1:16">
      <c r="A134" s="96" t="s">
        <v>422</v>
      </c>
      <c r="B134" s="24" t="s">
        <v>418</v>
      </c>
      <c r="C134" s="25">
        <v>2004</v>
      </c>
      <c r="D134" s="106">
        <v>16.600000000000001</v>
      </c>
      <c r="E134" s="106"/>
      <c r="F134" s="25" t="s">
        <v>47</v>
      </c>
      <c r="G134" s="102" t="s">
        <v>367</v>
      </c>
    </row>
    <row r="135" spans="1:16">
      <c r="A135" s="96" t="s">
        <v>422</v>
      </c>
      <c r="B135" s="24" t="s">
        <v>419</v>
      </c>
      <c r="C135" s="25">
        <v>2004</v>
      </c>
      <c r="D135" s="106">
        <v>16.7</v>
      </c>
      <c r="E135" s="106"/>
      <c r="F135" s="25" t="s">
        <v>47</v>
      </c>
      <c r="G135" s="102" t="s">
        <v>425</v>
      </c>
    </row>
    <row r="136" spans="1:16">
      <c r="A136" s="96" t="s">
        <v>422</v>
      </c>
      <c r="B136" s="24" t="s">
        <v>420</v>
      </c>
      <c r="C136" s="25">
        <v>2004</v>
      </c>
      <c r="D136" s="106">
        <v>16.899999999999999</v>
      </c>
      <c r="E136" s="106"/>
      <c r="F136" s="25" t="s">
        <v>47</v>
      </c>
      <c r="G136" s="102" t="s">
        <v>367</v>
      </c>
    </row>
    <row r="137" spans="1:16">
      <c r="A137" s="96" t="s">
        <v>422</v>
      </c>
      <c r="B137" s="24" t="s">
        <v>421</v>
      </c>
      <c r="C137" s="25">
        <v>2004</v>
      </c>
      <c r="D137" s="106">
        <v>17.100000000000001</v>
      </c>
      <c r="E137" s="106"/>
      <c r="F137" s="25" t="s">
        <v>47</v>
      </c>
      <c r="G137" s="102" t="s">
        <v>367</v>
      </c>
    </row>
    <row r="138" spans="1:16" ht="15">
      <c r="A138" s="13"/>
      <c r="B138" s="89" t="s">
        <v>181</v>
      </c>
      <c r="C138" s="15"/>
      <c r="D138" s="15"/>
      <c r="E138" s="15"/>
      <c r="F138" s="15"/>
      <c r="G138" s="15"/>
      <c r="H138" s="15"/>
      <c r="I138" s="15"/>
      <c r="J138" s="55"/>
      <c r="K138" s="55"/>
      <c r="L138" s="55"/>
      <c r="M138" s="14"/>
      <c r="N138" s="1"/>
      <c r="O138" s="1"/>
      <c r="P138" s="1"/>
    </row>
    <row r="139" spans="1:16">
      <c r="A139" s="96">
        <v>1</v>
      </c>
      <c r="B139" s="24" t="s">
        <v>109</v>
      </c>
      <c r="C139" s="25">
        <v>2007</v>
      </c>
      <c r="D139" s="106">
        <v>14.4</v>
      </c>
      <c r="E139" s="106">
        <v>14.3</v>
      </c>
      <c r="F139" s="25">
        <v>3</v>
      </c>
      <c r="G139" s="102" t="s">
        <v>374</v>
      </c>
    </row>
    <row r="140" spans="1:16">
      <c r="A140" s="96">
        <v>2</v>
      </c>
      <c r="B140" s="24" t="s">
        <v>107</v>
      </c>
      <c r="C140" s="25">
        <v>2007</v>
      </c>
      <c r="D140" s="106">
        <v>14.9</v>
      </c>
      <c r="E140" s="106">
        <v>14.88</v>
      </c>
      <c r="F140" s="25">
        <v>3</v>
      </c>
      <c r="G140" s="102" t="s">
        <v>374</v>
      </c>
    </row>
    <row r="141" spans="1:16">
      <c r="A141" s="96">
        <v>3</v>
      </c>
      <c r="B141" s="24" t="s">
        <v>428</v>
      </c>
      <c r="C141" s="25">
        <v>2007</v>
      </c>
      <c r="D141" s="106">
        <v>15.2</v>
      </c>
      <c r="E141" s="106">
        <v>15.15</v>
      </c>
      <c r="F141" s="25" t="s">
        <v>42</v>
      </c>
      <c r="G141" s="102" t="s">
        <v>369</v>
      </c>
    </row>
    <row r="142" spans="1:16">
      <c r="A142" s="96">
        <v>4</v>
      </c>
      <c r="B142" s="24" t="s">
        <v>105</v>
      </c>
      <c r="C142" s="25">
        <v>2008</v>
      </c>
      <c r="D142" s="106">
        <v>15.3</v>
      </c>
      <c r="E142" s="106">
        <v>15.45</v>
      </c>
      <c r="F142" s="25" t="s">
        <v>42</v>
      </c>
      <c r="G142" s="102" t="s">
        <v>368</v>
      </c>
    </row>
    <row r="143" spans="1:16">
      <c r="A143" s="96">
        <v>5</v>
      </c>
      <c r="B143" s="24" t="s">
        <v>183</v>
      </c>
      <c r="C143" s="25">
        <v>2007</v>
      </c>
      <c r="D143" s="106">
        <v>15.5</v>
      </c>
      <c r="E143" s="106">
        <v>15.53</v>
      </c>
      <c r="F143" s="25" t="s">
        <v>42</v>
      </c>
      <c r="G143" s="102" t="s">
        <v>374</v>
      </c>
    </row>
    <row r="144" spans="1:16">
      <c r="A144" s="96">
        <v>6</v>
      </c>
      <c r="B144" s="24" t="s">
        <v>128</v>
      </c>
      <c r="C144" s="25">
        <v>2008</v>
      </c>
      <c r="D144" s="106">
        <v>15.8</v>
      </c>
      <c r="E144" s="106">
        <v>15.57</v>
      </c>
      <c r="F144" s="25" t="s">
        <v>42</v>
      </c>
      <c r="G144" s="102" t="s">
        <v>367</v>
      </c>
    </row>
    <row r="145" spans="1:7">
      <c r="A145" s="96">
        <v>7</v>
      </c>
      <c r="B145" s="24" t="s">
        <v>182</v>
      </c>
      <c r="C145" s="25">
        <v>2007</v>
      </c>
      <c r="D145" s="106">
        <v>15.4</v>
      </c>
      <c r="E145" s="106"/>
      <c r="F145" s="25" t="s">
        <v>42</v>
      </c>
      <c r="G145" s="102" t="s">
        <v>374</v>
      </c>
    </row>
    <row r="146" spans="1:7">
      <c r="A146" s="96">
        <v>8</v>
      </c>
      <c r="B146" s="24" t="s">
        <v>129</v>
      </c>
      <c r="C146" s="25">
        <v>2007</v>
      </c>
      <c r="D146" s="106">
        <v>16</v>
      </c>
      <c r="E146" s="106"/>
      <c r="F146" s="25" t="s">
        <v>42</v>
      </c>
      <c r="G146" s="102" t="s">
        <v>367</v>
      </c>
    </row>
    <row r="147" spans="1:7">
      <c r="A147" s="96">
        <v>8</v>
      </c>
      <c r="B147" s="24" t="s">
        <v>430</v>
      </c>
      <c r="C147" s="25">
        <v>2007</v>
      </c>
      <c r="D147" s="106">
        <v>16</v>
      </c>
      <c r="E147" s="106"/>
      <c r="F147" s="25" t="s">
        <v>42</v>
      </c>
      <c r="G147" s="102" t="s">
        <v>373</v>
      </c>
    </row>
    <row r="148" spans="1:7">
      <c r="A148" s="96">
        <v>10</v>
      </c>
      <c r="B148" s="24" t="s">
        <v>431</v>
      </c>
      <c r="C148" s="25">
        <v>2007</v>
      </c>
      <c r="D148" s="106">
        <v>16.100000000000001</v>
      </c>
      <c r="E148" s="106"/>
      <c r="F148" s="25" t="s">
        <v>42</v>
      </c>
      <c r="G148" s="102" t="s">
        <v>367</v>
      </c>
    </row>
    <row r="149" spans="1:7">
      <c r="A149" s="96">
        <v>10</v>
      </c>
      <c r="B149" s="24" t="s">
        <v>186</v>
      </c>
      <c r="C149" s="25">
        <v>2007</v>
      </c>
      <c r="D149" s="106">
        <v>16.100000000000001</v>
      </c>
      <c r="E149" s="106"/>
      <c r="F149" s="25" t="s">
        <v>42</v>
      </c>
      <c r="G149" s="102" t="s">
        <v>367</v>
      </c>
    </row>
    <row r="150" spans="1:7">
      <c r="A150" s="96">
        <v>12</v>
      </c>
      <c r="B150" s="24" t="s">
        <v>111</v>
      </c>
      <c r="C150" s="25">
        <v>2007</v>
      </c>
      <c r="D150" s="106">
        <v>16.399999999999999</v>
      </c>
      <c r="E150" s="106"/>
      <c r="F150" s="25" t="s">
        <v>47</v>
      </c>
      <c r="G150" s="102" t="s">
        <v>368</v>
      </c>
    </row>
    <row r="151" spans="1:7">
      <c r="A151" s="96">
        <v>13</v>
      </c>
      <c r="B151" s="24" t="s">
        <v>432</v>
      </c>
      <c r="C151" s="25">
        <v>2007</v>
      </c>
      <c r="D151" s="106">
        <v>16.600000000000001</v>
      </c>
      <c r="E151" s="106"/>
      <c r="F151" s="25" t="s">
        <v>47</v>
      </c>
      <c r="G151" s="102" t="s">
        <v>370</v>
      </c>
    </row>
    <row r="152" spans="1:7">
      <c r="A152" s="96">
        <v>13</v>
      </c>
      <c r="B152" s="24" t="s">
        <v>433</v>
      </c>
      <c r="C152" s="25">
        <v>2007</v>
      </c>
      <c r="D152" s="106">
        <v>16.600000000000001</v>
      </c>
      <c r="E152" s="106"/>
      <c r="F152" s="25" t="s">
        <v>47</v>
      </c>
      <c r="G152" s="102" t="s">
        <v>424</v>
      </c>
    </row>
    <row r="153" spans="1:7">
      <c r="A153" s="96">
        <v>13</v>
      </c>
      <c r="B153" s="24" t="s">
        <v>190</v>
      </c>
      <c r="C153" s="25">
        <v>2008</v>
      </c>
      <c r="D153" s="106">
        <v>16.600000000000001</v>
      </c>
      <c r="E153" s="106"/>
      <c r="F153" s="25" t="s">
        <v>47</v>
      </c>
      <c r="G153" s="102" t="s">
        <v>374</v>
      </c>
    </row>
    <row r="154" spans="1:7">
      <c r="A154" s="96">
        <v>16</v>
      </c>
      <c r="B154" s="24" t="s">
        <v>434</v>
      </c>
      <c r="C154" s="25">
        <v>2007</v>
      </c>
      <c r="D154" s="106">
        <v>16.7</v>
      </c>
      <c r="E154" s="106"/>
      <c r="F154" s="25" t="s">
        <v>47</v>
      </c>
      <c r="G154" s="102" t="s">
        <v>373</v>
      </c>
    </row>
    <row r="155" spans="1:7">
      <c r="A155" s="96">
        <v>17</v>
      </c>
      <c r="B155" s="24" t="s">
        <v>435</v>
      </c>
      <c r="C155" s="25">
        <v>2008</v>
      </c>
      <c r="D155" s="106">
        <v>16.8</v>
      </c>
      <c r="E155" s="106"/>
      <c r="F155" s="25" t="s">
        <v>47</v>
      </c>
      <c r="G155" s="102" t="s">
        <v>371</v>
      </c>
    </row>
    <row r="156" spans="1:7">
      <c r="A156" s="96">
        <v>18</v>
      </c>
      <c r="B156" s="24" t="s">
        <v>436</v>
      </c>
      <c r="C156" s="25">
        <v>2007</v>
      </c>
      <c r="D156" s="106">
        <v>16.899999999999999</v>
      </c>
      <c r="E156" s="106"/>
      <c r="F156" s="25" t="s">
        <v>47</v>
      </c>
      <c r="G156" s="102" t="s">
        <v>369</v>
      </c>
    </row>
    <row r="157" spans="1:7" ht="24">
      <c r="A157" s="96">
        <v>18</v>
      </c>
      <c r="B157" s="24" t="s">
        <v>437</v>
      </c>
      <c r="C157" s="25">
        <v>2007</v>
      </c>
      <c r="D157" s="106">
        <v>16.899999999999999</v>
      </c>
      <c r="E157" s="106"/>
      <c r="F157" s="25" t="s">
        <v>47</v>
      </c>
      <c r="G157" s="102" t="s">
        <v>367</v>
      </c>
    </row>
    <row r="158" spans="1:7" ht="14.25" customHeight="1">
      <c r="A158" s="96">
        <v>20</v>
      </c>
      <c r="B158" s="24" t="s">
        <v>438</v>
      </c>
      <c r="C158" s="25">
        <v>2007</v>
      </c>
      <c r="D158" s="106">
        <v>17.2</v>
      </c>
      <c r="E158" s="106"/>
      <c r="F158" s="25" t="s">
        <v>47</v>
      </c>
      <c r="G158" s="102" t="s">
        <v>367</v>
      </c>
    </row>
    <row r="159" spans="1:7">
      <c r="A159" s="96">
        <v>21</v>
      </c>
      <c r="B159" s="24" t="s">
        <v>184</v>
      </c>
      <c r="C159" s="25">
        <v>2008</v>
      </c>
      <c r="D159" s="106">
        <v>17.3</v>
      </c>
      <c r="E159" s="106"/>
      <c r="F159" s="25" t="s">
        <v>17</v>
      </c>
      <c r="G159" s="102" t="s">
        <v>425</v>
      </c>
    </row>
    <row r="160" spans="1:7">
      <c r="A160" s="96">
        <v>22</v>
      </c>
      <c r="B160" s="24" t="s">
        <v>188</v>
      </c>
      <c r="C160" s="25">
        <v>2008</v>
      </c>
      <c r="D160" s="106">
        <v>17.5</v>
      </c>
      <c r="E160" s="106"/>
      <c r="F160" s="25" t="s">
        <v>17</v>
      </c>
      <c r="G160" s="102" t="s">
        <v>368</v>
      </c>
    </row>
    <row r="161" spans="1:16">
      <c r="A161" s="96">
        <v>22</v>
      </c>
      <c r="B161" s="24" t="s">
        <v>439</v>
      </c>
      <c r="C161" s="25">
        <v>2008</v>
      </c>
      <c r="D161" s="106">
        <v>17.5</v>
      </c>
      <c r="E161" s="106"/>
      <c r="F161" s="25" t="s">
        <v>17</v>
      </c>
      <c r="G161" s="102" t="s">
        <v>373</v>
      </c>
    </row>
    <row r="162" spans="1:16">
      <c r="A162" s="96">
        <v>24</v>
      </c>
      <c r="B162" s="24" t="s">
        <v>429</v>
      </c>
      <c r="C162" s="25">
        <v>2007</v>
      </c>
      <c r="D162" s="106">
        <v>17.600000000000001</v>
      </c>
      <c r="E162" s="106"/>
      <c r="F162" s="25" t="s">
        <v>17</v>
      </c>
      <c r="G162" s="102" t="s">
        <v>371</v>
      </c>
    </row>
    <row r="163" spans="1:16">
      <c r="A163" s="96">
        <v>25</v>
      </c>
      <c r="B163" s="24" t="s">
        <v>440</v>
      </c>
      <c r="C163" s="25">
        <v>2008</v>
      </c>
      <c r="D163" s="106">
        <v>17.7</v>
      </c>
      <c r="E163" s="106"/>
      <c r="F163" s="25" t="s">
        <v>17</v>
      </c>
      <c r="G163" s="102" t="s">
        <v>424</v>
      </c>
    </row>
    <row r="164" spans="1:16">
      <c r="A164" s="96">
        <v>25</v>
      </c>
      <c r="B164" s="24" t="s">
        <v>187</v>
      </c>
      <c r="C164" s="25">
        <v>2008</v>
      </c>
      <c r="D164" s="106">
        <v>17.7</v>
      </c>
      <c r="E164" s="106"/>
      <c r="F164" s="25" t="s">
        <v>17</v>
      </c>
      <c r="G164" s="102" t="s">
        <v>370</v>
      </c>
    </row>
    <row r="165" spans="1:16">
      <c r="A165" s="96">
        <v>25</v>
      </c>
      <c r="B165" s="24" t="s">
        <v>441</v>
      </c>
      <c r="C165" s="25">
        <v>2007</v>
      </c>
      <c r="D165" s="106">
        <v>17.7</v>
      </c>
      <c r="E165" s="106"/>
      <c r="F165" s="25" t="s">
        <v>17</v>
      </c>
      <c r="G165" s="102" t="s">
        <v>367</v>
      </c>
    </row>
    <row r="166" spans="1:16">
      <c r="A166" s="96">
        <v>28</v>
      </c>
      <c r="B166" s="24" t="s">
        <v>442</v>
      </c>
      <c r="C166" s="25">
        <v>2007</v>
      </c>
      <c r="D166" s="106">
        <v>17.899999999999999</v>
      </c>
      <c r="E166" s="106"/>
      <c r="F166" s="25" t="s">
        <v>17</v>
      </c>
      <c r="G166" s="102" t="s">
        <v>375</v>
      </c>
    </row>
    <row r="167" spans="1:16">
      <c r="A167" s="96">
        <v>29</v>
      </c>
      <c r="B167" s="24" t="s">
        <v>443</v>
      </c>
      <c r="C167" s="25">
        <v>2008</v>
      </c>
      <c r="D167" s="106">
        <v>18.3</v>
      </c>
      <c r="E167" s="106"/>
      <c r="F167" s="25" t="s">
        <v>17</v>
      </c>
      <c r="G167" s="102" t="s">
        <v>373</v>
      </c>
    </row>
    <row r="168" spans="1:16">
      <c r="A168" s="96">
        <v>30</v>
      </c>
      <c r="B168" s="24" t="s">
        <v>185</v>
      </c>
      <c r="C168" s="25">
        <v>2008</v>
      </c>
      <c r="D168" s="106">
        <v>18.8</v>
      </c>
      <c r="E168" s="106"/>
      <c r="F168" s="25"/>
      <c r="G168" s="102" t="s">
        <v>370</v>
      </c>
    </row>
    <row r="169" spans="1:16">
      <c r="A169" s="96">
        <v>30</v>
      </c>
      <c r="B169" s="24" t="s">
        <v>444</v>
      </c>
      <c r="C169" s="25">
        <v>2007</v>
      </c>
      <c r="D169" s="106">
        <v>18.8</v>
      </c>
      <c r="E169" s="106"/>
      <c r="F169" s="25"/>
      <c r="G169" s="102" t="s">
        <v>368</v>
      </c>
    </row>
    <row r="170" spans="1:16">
      <c r="A170" s="96">
        <v>32</v>
      </c>
      <c r="B170" s="24" t="s">
        <v>445</v>
      </c>
      <c r="C170" s="25">
        <v>2007</v>
      </c>
      <c r="D170" s="106">
        <v>18.899999999999999</v>
      </c>
      <c r="E170" s="106"/>
      <c r="F170" s="25"/>
      <c r="G170" s="102" t="s">
        <v>373</v>
      </c>
    </row>
    <row r="171" spans="1:16">
      <c r="A171" s="96">
        <v>33</v>
      </c>
      <c r="B171" s="24" t="s">
        <v>446</v>
      </c>
      <c r="C171" s="25">
        <v>2007</v>
      </c>
      <c r="D171" s="106">
        <v>19.2</v>
      </c>
      <c r="E171" s="106"/>
      <c r="F171" s="25"/>
      <c r="G171" s="102" t="s">
        <v>427</v>
      </c>
    </row>
    <row r="172" spans="1:16">
      <c r="A172" s="96">
        <v>34</v>
      </c>
      <c r="B172" s="24" t="s">
        <v>447</v>
      </c>
      <c r="C172" s="25">
        <v>2008</v>
      </c>
      <c r="D172" s="106">
        <v>20.100000000000001</v>
      </c>
      <c r="E172" s="106"/>
      <c r="F172" s="25"/>
      <c r="G172" s="102" t="s">
        <v>374</v>
      </c>
    </row>
    <row r="173" spans="1:16">
      <c r="A173" s="96">
        <v>35</v>
      </c>
      <c r="B173" s="24" t="s">
        <v>448</v>
      </c>
      <c r="C173" s="25">
        <v>2007</v>
      </c>
      <c r="D173" s="106">
        <v>22.2</v>
      </c>
      <c r="E173" s="106"/>
      <c r="F173" s="25"/>
      <c r="G173" s="102" t="s">
        <v>369</v>
      </c>
    </row>
    <row r="174" spans="1:16" ht="15">
      <c r="A174" s="13"/>
      <c r="B174" s="89" t="s">
        <v>193</v>
      </c>
      <c r="C174" s="15"/>
      <c r="D174" s="15"/>
      <c r="E174" s="15"/>
      <c r="F174" s="15"/>
      <c r="G174" s="15"/>
      <c r="H174" s="15"/>
      <c r="I174" s="15"/>
      <c r="J174" s="55"/>
      <c r="K174" s="55"/>
      <c r="L174" s="55"/>
      <c r="M174" s="14"/>
      <c r="N174" s="1"/>
      <c r="O174" s="1"/>
      <c r="P174" s="1"/>
    </row>
  </sheetData>
  <sortState ref="B145:G173">
    <sortCondition ref="D145:D173"/>
  </sortState>
  <mergeCells count="6">
    <mergeCell ref="A7:B7"/>
    <mergeCell ref="A1:I1"/>
    <mergeCell ref="A2:J2"/>
    <mergeCell ref="A3:G3"/>
    <mergeCell ref="A5:G5"/>
    <mergeCell ref="A6:B6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168"/>
  <sheetViews>
    <sheetView view="pageBreakPreview" zoomScale="120" zoomScaleNormal="100" zoomScaleSheetLayoutView="120" workbookViewId="0">
      <selection activeCell="T42" sqref="T42"/>
    </sheetView>
  </sheetViews>
  <sheetFormatPr defaultRowHeight="12.75" outlineLevelCol="1"/>
  <cols>
    <col min="1" max="1" width="5.85546875" style="94" customWidth="1"/>
    <col min="2" max="2" width="26.140625" style="28" bestFit="1" customWidth="1"/>
    <col min="3" max="3" width="8.140625" style="77" bestFit="1" customWidth="1"/>
    <col min="4" max="4" width="6.7109375" style="78" customWidth="1"/>
    <col min="5" max="5" width="7" style="78" customWidth="1"/>
    <col min="6" max="6" width="6.7109375" style="28" customWidth="1"/>
    <col min="7" max="7" width="21.140625" style="28" customWidth="1"/>
    <col min="8" max="8" width="8" style="76" customWidth="1" outlineLevel="1"/>
    <col min="9" max="9" width="9.140625" style="1"/>
    <col min="10" max="16" width="9.140625" style="95"/>
    <col min="17" max="16384" width="9.140625" style="1"/>
  </cols>
  <sheetData>
    <row r="1" spans="1:16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72"/>
      <c r="K1" s="1"/>
      <c r="L1" s="1"/>
      <c r="M1" s="1"/>
      <c r="N1" s="1"/>
      <c r="O1" s="1"/>
      <c r="P1" s="1"/>
    </row>
    <row r="2" spans="1:16">
      <c r="A2" s="159" t="str">
        <f>'[1]1'!A11:M11</f>
        <v xml:space="preserve"> </v>
      </c>
      <c r="B2" s="159"/>
      <c r="C2" s="159"/>
      <c r="D2" s="159"/>
      <c r="E2" s="159"/>
      <c r="F2" s="159"/>
      <c r="G2" s="159"/>
      <c r="H2" s="159"/>
      <c r="I2" s="159"/>
      <c r="J2" s="159"/>
      <c r="K2" s="1"/>
      <c r="L2" s="1"/>
      <c r="M2" s="1"/>
      <c r="N2" s="1"/>
      <c r="O2" s="1"/>
      <c r="P2" s="1"/>
    </row>
    <row r="3" spans="1:16" ht="30" customHeight="1">
      <c r="A3" s="158" t="s">
        <v>255</v>
      </c>
      <c r="B3" s="158"/>
      <c r="C3" s="158"/>
      <c r="D3" s="158"/>
      <c r="E3" s="158"/>
      <c r="F3" s="158"/>
      <c r="G3" s="158"/>
      <c r="H3" s="72"/>
      <c r="I3" s="72"/>
      <c r="J3" s="72"/>
      <c r="K3" s="1"/>
      <c r="L3" s="1"/>
      <c r="M3" s="1"/>
      <c r="N3" s="1"/>
      <c r="O3" s="1"/>
      <c r="P3" s="1"/>
    </row>
    <row r="4" spans="1:16">
      <c r="A4" s="73"/>
      <c r="B4" s="73"/>
      <c r="C4" s="73"/>
      <c r="D4" s="74"/>
      <c r="E4" s="74"/>
      <c r="F4" s="73"/>
      <c r="G4" s="73"/>
      <c r="J4" s="1"/>
      <c r="K4" s="1"/>
      <c r="L4" s="1"/>
      <c r="M4" s="1"/>
      <c r="N4" s="1"/>
      <c r="O4" s="1"/>
      <c r="P4" s="1"/>
    </row>
    <row r="5" spans="1:16" ht="15.75">
      <c r="A5" s="172" t="s">
        <v>198</v>
      </c>
      <c r="B5" s="172"/>
      <c r="C5" s="172"/>
      <c r="D5" s="172"/>
      <c r="E5" s="172"/>
      <c r="F5" s="172"/>
      <c r="G5" s="172"/>
      <c r="J5" s="1"/>
      <c r="K5" s="1"/>
      <c r="L5" s="1"/>
      <c r="M5" s="1"/>
      <c r="N5" s="1"/>
      <c r="O5" s="1"/>
      <c r="P5" s="1"/>
    </row>
    <row r="6" spans="1:16">
      <c r="A6" s="173" t="s">
        <v>293</v>
      </c>
      <c r="B6" s="173"/>
      <c r="G6" s="80"/>
      <c r="J6" s="1"/>
      <c r="K6" s="1"/>
      <c r="L6" s="1"/>
      <c r="M6" s="1"/>
      <c r="N6" s="1"/>
      <c r="O6" s="1"/>
      <c r="P6" s="1"/>
    </row>
    <row r="7" spans="1:16">
      <c r="A7" s="173"/>
      <c r="B7" s="173"/>
      <c r="D7" s="81"/>
      <c r="E7" s="82"/>
      <c r="F7" s="83" t="s">
        <v>200</v>
      </c>
      <c r="G7" s="65" t="s">
        <v>209</v>
      </c>
      <c r="J7" s="1"/>
      <c r="K7" s="1"/>
      <c r="L7" s="1"/>
      <c r="M7" s="1"/>
      <c r="N7" s="1"/>
      <c r="O7" s="1"/>
      <c r="P7" s="1"/>
    </row>
    <row r="8" spans="1:16">
      <c r="A8" s="84"/>
      <c r="C8" s="28"/>
      <c r="D8" s="108"/>
      <c r="E8" s="107"/>
      <c r="F8" s="107"/>
      <c r="G8" s="65" t="str">
        <f>d_5</f>
        <v>г. Казань, Футбольно-легкоатлетический манеж</v>
      </c>
      <c r="H8" s="65"/>
      <c r="I8" s="65"/>
      <c r="J8" s="65"/>
      <c r="K8" s="65"/>
      <c r="L8" s="1"/>
      <c r="M8" s="1"/>
      <c r="N8" s="1"/>
      <c r="O8" s="1"/>
      <c r="P8" s="1"/>
    </row>
    <row r="9" spans="1:16" ht="24">
      <c r="A9" s="85" t="s">
        <v>3</v>
      </c>
      <c r="B9" s="86" t="s">
        <v>4</v>
      </c>
      <c r="C9" s="86" t="s">
        <v>201</v>
      </c>
      <c r="D9" s="87" t="s">
        <v>202</v>
      </c>
      <c r="E9" s="87" t="s">
        <v>203</v>
      </c>
      <c r="F9" s="86" t="s">
        <v>10</v>
      </c>
      <c r="G9" s="88" t="s">
        <v>6</v>
      </c>
      <c r="J9" s="1"/>
      <c r="K9" s="1"/>
      <c r="L9" s="1"/>
      <c r="M9" s="1"/>
      <c r="N9" s="1"/>
      <c r="O9" s="1"/>
      <c r="P9" s="1"/>
    </row>
    <row r="10" spans="1:16" ht="15">
      <c r="A10" s="13"/>
      <c r="B10" s="89" t="s">
        <v>11</v>
      </c>
      <c r="C10" s="15"/>
      <c r="D10" s="15"/>
      <c r="E10" s="15"/>
      <c r="F10" s="15"/>
      <c r="G10" s="15"/>
      <c r="H10" s="15"/>
      <c r="I10" s="15"/>
      <c r="J10" s="55"/>
      <c r="K10" s="55"/>
      <c r="L10" s="55"/>
      <c r="M10" s="14"/>
      <c r="N10" s="1"/>
      <c r="O10" s="1"/>
      <c r="P10" s="1"/>
    </row>
    <row r="11" spans="1:16">
      <c r="A11" s="96">
        <v>1</v>
      </c>
      <c r="B11" s="24" t="s">
        <v>214</v>
      </c>
      <c r="C11" s="25">
        <v>2005</v>
      </c>
      <c r="D11" s="106">
        <v>28</v>
      </c>
      <c r="E11" s="105"/>
      <c r="F11" s="25" t="s">
        <v>252</v>
      </c>
      <c r="G11" s="102" t="s">
        <v>243</v>
      </c>
      <c r="H11" s="99"/>
      <c r="J11" s="1"/>
      <c r="K11" s="1"/>
      <c r="L11" s="1"/>
      <c r="M11" s="1"/>
      <c r="N11" s="1"/>
      <c r="O11" s="1"/>
      <c r="P11" s="1"/>
    </row>
    <row r="12" spans="1:16">
      <c r="A12" s="96">
        <v>2</v>
      </c>
      <c r="B12" s="24" t="s">
        <v>213</v>
      </c>
      <c r="C12" s="25">
        <v>2006</v>
      </c>
      <c r="D12" s="106">
        <v>28</v>
      </c>
      <c r="E12" s="105"/>
      <c r="F12" s="25" t="s">
        <v>252</v>
      </c>
      <c r="G12" s="102" t="s">
        <v>243</v>
      </c>
    </row>
    <row r="13" spans="1:16">
      <c r="A13" s="96">
        <v>3</v>
      </c>
      <c r="B13" s="24" t="s">
        <v>216</v>
      </c>
      <c r="C13" s="25">
        <v>2005</v>
      </c>
      <c r="D13" s="106">
        <v>29</v>
      </c>
      <c r="E13" s="105"/>
      <c r="F13" s="25" t="s">
        <v>253</v>
      </c>
      <c r="G13" s="102" t="s">
        <v>243</v>
      </c>
    </row>
    <row r="14" spans="1:16">
      <c r="A14" s="96">
        <v>4</v>
      </c>
      <c r="B14" s="24" t="s">
        <v>215</v>
      </c>
      <c r="C14" s="25">
        <v>2005</v>
      </c>
      <c r="D14" s="106">
        <v>29.1</v>
      </c>
      <c r="E14" s="105"/>
      <c r="F14" s="25" t="s">
        <v>253</v>
      </c>
      <c r="G14" s="102" t="s">
        <v>244</v>
      </c>
    </row>
    <row r="15" spans="1:16">
      <c r="A15" s="96">
        <v>5</v>
      </c>
      <c r="B15" s="24" t="s">
        <v>219</v>
      </c>
      <c r="C15" s="25">
        <v>2006</v>
      </c>
      <c r="D15" s="106">
        <v>29.2</v>
      </c>
      <c r="E15" s="105"/>
      <c r="F15" s="25" t="s">
        <v>253</v>
      </c>
      <c r="G15" s="102" t="s">
        <v>243</v>
      </c>
    </row>
    <row r="16" spans="1:16">
      <c r="A16" s="96">
        <v>6</v>
      </c>
      <c r="B16" s="24" t="s">
        <v>220</v>
      </c>
      <c r="C16" s="25">
        <v>2006</v>
      </c>
      <c r="D16" s="106">
        <v>30.1</v>
      </c>
      <c r="E16" s="105"/>
      <c r="F16" s="25" t="s">
        <v>253</v>
      </c>
      <c r="G16" s="102" t="s">
        <v>247</v>
      </c>
    </row>
    <row r="17" spans="1:7">
      <c r="A17" s="96">
        <v>7</v>
      </c>
      <c r="B17" s="24" t="s">
        <v>224</v>
      </c>
      <c r="C17" s="25">
        <v>2005</v>
      </c>
      <c r="D17" s="106">
        <v>30.3</v>
      </c>
      <c r="E17" s="105"/>
      <c r="F17" s="25" t="s">
        <v>253</v>
      </c>
      <c r="G17" s="102" t="s">
        <v>246</v>
      </c>
    </row>
    <row r="18" spans="1:7">
      <c r="A18" s="96">
        <v>8</v>
      </c>
      <c r="B18" s="24" t="s">
        <v>217</v>
      </c>
      <c r="C18" s="25">
        <v>2006</v>
      </c>
      <c r="D18" s="106">
        <v>30.4</v>
      </c>
      <c r="E18" s="105"/>
      <c r="F18" s="25" t="s">
        <v>253</v>
      </c>
      <c r="G18" s="102" t="s">
        <v>245</v>
      </c>
    </row>
    <row r="19" spans="1:7">
      <c r="A19" s="96">
        <v>9</v>
      </c>
      <c r="B19" s="24" t="s">
        <v>294</v>
      </c>
      <c r="C19" s="25">
        <v>2005</v>
      </c>
      <c r="D19" s="106">
        <v>30.6</v>
      </c>
      <c r="E19" s="105"/>
      <c r="F19" s="25" t="s">
        <v>254</v>
      </c>
      <c r="G19" s="102" t="s">
        <v>246</v>
      </c>
    </row>
    <row r="20" spans="1:7">
      <c r="A20" s="96">
        <v>10</v>
      </c>
      <c r="B20" s="24" t="s">
        <v>223</v>
      </c>
      <c r="C20" s="25">
        <v>2006</v>
      </c>
      <c r="D20" s="106">
        <v>31.5</v>
      </c>
      <c r="E20" s="105"/>
      <c r="F20" s="25" t="s">
        <v>254</v>
      </c>
      <c r="G20" s="102" t="s">
        <v>246</v>
      </c>
    </row>
    <row r="21" spans="1:7">
      <c r="A21" s="96">
        <v>11</v>
      </c>
      <c r="B21" s="24" t="s">
        <v>227</v>
      </c>
      <c r="C21" s="25">
        <v>2005</v>
      </c>
      <c r="D21" s="106">
        <v>31.6</v>
      </c>
      <c r="E21" s="105"/>
      <c r="F21" s="25" t="s">
        <v>254</v>
      </c>
      <c r="G21" s="102" t="s">
        <v>248</v>
      </c>
    </row>
    <row r="22" spans="1:7">
      <c r="A22" s="96">
        <v>12</v>
      </c>
      <c r="B22" s="24" t="s">
        <v>232</v>
      </c>
      <c r="C22" s="25">
        <v>2005</v>
      </c>
      <c r="D22" s="106">
        <v>33.1</v>
      </c>
      <c r="E22" s="105"/>
      <c r="F22" s="25" t="s">
        <v>254</v>
      </c>
      <c r="G22" s="102" t="s">
        <v>243</v>
      </c>
    </row>
    <row r="23" spans="1:7">
      <c r="A23" s="96">
        <v>13</v>
      </c>
      <c r="B23" s="24" t="s">
        <v>226</v>
      </c>
      <c r="C23" s="25">
        <v>2006</v>
      </c>
      <c r="D23" s="106">
        <v>33.4</v>
      </c>
      <c r="E23" s="105"/>
      <c r="F23" s="25" t="s">
        <v>254</v>
      </c>
      <c r="G23" s="102" t="s">
        <v>247</v>
      </c>
    </row>
    <row r="24" spans="1:7">
      <c r="A24" s="96">
        <v>14</v>
      </c>
      <c r="B24" s="24" t="s">
        <v>295</v>
      </c>
      <c r="C24" s="25">
        <v>2006</v>
      </c>
      <c r="D24" s="106">
        <v>33.9</v>
      </c>
      <c r="E24" s="105"/>
      <c r="F24" s="25" t="s">
        <v>254</v>
      </c>
      <c r="G24" s="102" t="s">
        <v>248</v>
      </c>
    </row>
    <row r="25" spans="1:7">
      <c r="A25" s="96">
        <v>15</v>
      </c>
      <c r="B25" s="24" t="s">
        <v>218</v>
      </c>
      <c r="C25" s="25">
        <v>2006</v>
      </c>
      <c r="D25" s="106">
        <v>34.1</v>
      </c>
      <c r="E25" s="105"/>
      <c r="F25" s="25"/>
      <c r="G25" s="102" t="s">
        <v>246</v>
      </c>
    </row>
    <row r="26" spans="1:7">
      <c r="A26" s="96">
        <v>16</v>
      </c>
      <c r="B26" s="24" t="s">
        <v>237</v>
      </c>
      <c r="C26" s="25">
        <v>2005</v>
      </c>
      <c r="D26" s="106">
        <v>34.200000000000003</v>
      </c>
      <c r="E26" s="105"/>
      <c r="F26" s="25"/>
      <c r="G26" s="102" t="s">
        <v>246</v>
      </c>
    </row>
    <row r="27" spans="1:7">
      <c r="A27" s="96">
        <v>17</v>
      </c>
      <c r="B27" s="24" t="s">
        <v>231</v>
      </c>
      <c r="C27" s="25">
        <v>2006</v>
      </c>
      <c r="D27" s="106">
        <v>34.6</v>
      </c>
      <c r="E27" s="105"/>
      <c r="F27" s="25"/>
      <c r="G27" s="102" t="s">
        <v>249</v>
      </c>
    </row>
    <row r="28" spans="1:7">
      <c r="A28" s="96">
        <v>18</v>
      </c>
      <c r="B28" s="24" t="s">
        <v>233</v>
      </c>
      <c r="C28" s="25">
        <v>2006</v>
      </c>
      <c r="D28" s="106">
        <v>35</v>
      </c>
      <c r="E28" s="105"/>
      <c r="F28" s="25"/>
      <c r="G28" s="102" t="s">
        <v>250</v>
      </c>
    </row>
    <row r="29" spans="1:7">
      <c r="A29" s="96">
        <v>19</v>
      </c>
      <c r="B29" s="24" t="s">
        <v>296</v>
      </c>
      <c r="C29" s="25">
        <v>2006</v>
      </c>
      <c r="D29" s="106">
        <v>35.200000000000003</v>
      </c>
      <c r="E29" s="105"/>
      <c r="F29" s="25"/>
      <c r="G29" s="102" t="s">
        <v>246</v>
      </c>
    </row>
    <row r="30" spans="1:7">
      <c r="A30" s="96">
        <v>19</v>
      </c>
      <c r="B30" s="24" t="s">
        <v>297</v>
      </c>
      <c r="C30" s="25">
        <v>2005</v>
      </c>
      <c r="D30" s="106">
        <v>35.200000000000003</v>
      </c>
      <c r="E30" s="105"/>
      <c r="F30" s="25"/>
      <c r="G30" s="102" t="s">
        <v>251</v>
      </c>
    </row>
    <row r="31" spans="1:7">
      <c r="A31" s="96">
        <v>21</v>
      </c>
      <c r="B31" s="24" t="s">
        <v>298</v>
      </c>
      <c r="C31" s="25">
        <v>2006</v>
      </c>
      <c r="D31" s="106">
        <v>35.5</v>
      </c>
      <c r="E31" s="105"/>
      <c r="F31" s="25"/>
      <c r="G31" s="102" t="s">
        <v>246</v>
      </c>
    </row>
    <row r="32" spans="1:7">
      <c r="A32" s="96">
        <v>22</v>
      </c>
      <c r="B32" s="24" t="s">
        <v>236</v>
      </c>
      <c r="C32" s="25">
        <v>2006</v>
      </c>
      <c r="D32" s="106">
        <v>36.200000000000003</v>
      </c>
      <c r="E32" s="105"/>
      <c r="F32" s="25"/>
      <c r="G32" s="102" t="s">
        <v>246</v>
      </c>
    </row>
    <row r="33" spans="1:16">
      <c r="A33" s="96">
        <v>23</v>
      </c>
      <c r="B33" s="24" t="s">
        <v>234</v>
      </c>
      <c r="C33" s="25">
        <v>2006</v>
      </c>
      <c r="D33" s="106">
        <v>37.299999999999997</v>
      </c>
      <c r="E33" s="105"/>
      <c r="F33" s="25"/>
      <c r="G33" s="102" t="s">
        <v>246</v>
      </c>
    </row>
    <row r="34" spans="1:16">
      <c r="A34" s="96" t="s">
        <v>303</v>
      </c>
      <c r="B34" s="24" t="s">
        <v>299</v>
      </c>
      <c r="C34" s="25">
        <v>2004</v>
      </c>
      <c r="D34" s="106">
        <v>32.6</v>
      </c>
      <c r="E34" s="105"/>
      <c r="F34" s="25" t="s">
        <v>254</v>
      </c>
      <c r="G34" s="102" t="s">
        <v>251</v>
      </c>
    </row>
    <row r="35" spans="1:16" ht="15">
      <c r="A35" s="13"/>
      <c r="B35" s="89" t="s">
        <v>92</v>
      </c>
      <c r="C35" s="15"/>
      <c r="D35" s="15"/>
      <c r="E35" s="15"/>
      <c r="F35" s="15"/>
      <c r="G35" s="15"/>
      <c r="N35" s="1"/>
      <c r="O35" s="1"/>
      <c r="P35" s="1"/>
    </row>
    <row r="36" spans="1:16">
      <c r="A36" s="96">
        <v>1</v>
      </c>
      <c r="B36" s="24" t="s">
        <v>258</v>
      </c>
      <c r="C36" s="25">
        <v>2007</v>
      </c>
      <c r="D36" s="106">
        <v>32.4</v>
      </c>
      <c r="E36" s="106"/>
      <c r="F36" s="25" t="s">
        <v>254</v>
      </c>
      <c r="G36" s="102" t="s">
        <v>245</v>
      </c>
    </row>
    <row r="37" spans="1:16">
      <c r="A37" s="96">
        <v>2</v>
      </c>
      <c r="B37" s="24" t="s">
        <v>256</v>
      </c>
      <c r="C37" s="25">
        <v>2007</v>
      </c>
      <c r="D37" s="106">
        <v>32.4</v>
      </c>
      <c r="E37" s="106"/>
      <c r="F37" s="25" t="s">
        <v>254</v>
      </c>
      <c r="G37" s="102" t="s">
        <v>242</v>
      </c>
    </row>
    <row r="38" spans="1:16">
      <c r="A38" s="96">
        <v>3</v>
      </c>
      <c r="B38" s="24" t="s">
        <v>262</v>
      </c>
      <c r="C38" s="25">
        <v>2007</v>
      </c>
      <c r="D38" s="106">
        <v>34.9</v>
      </c>
      <c r="E38" s="106"/>
      <c r="F38" s="25"/>
      <c r="G38" s="102" t="s">
        <v>246</v>
      </c>
    </row>
    <row r="39" spans="1:16">
      <c r="A39" s="96">
        <v>4</v>
      </c>
      <c r="B39" s="24" t="s">
        <v>300</v>
      </c>
      <c r="C39" s="25">
        <v>2007</v>
      </c>
      <c r="D39" s="106">
        <v>35</v>
      </c>
      <c r="E39" s="106"/>
      <c r="F39" s="25"/>
      <c r="G39" s="102" t="s">
        <v>291</v>
      </c>
    </row>
    <row r="40" spans="1:16">
      <c r="A40" s="96">
        <v>5</v>
      </c>
      <c r="B40" s="24" t="s">
        <v>301</v>
      </c>
      <c r="C40" s="25">
        <v>2008</v>
      </c>
      <c r="D40" s="106">
        <v>35.5</v>
      </c>
      <c r="E40" s="106"/>
      <c r="F40" s="25"/>
      <c r="G40" s="102" t="s">
        <v>245</v>
      </c>
    </row>
    <row r="41" spans="1:16">
      <c r="A41" s="96">
        <v>6</v>
      </c>
      <c r="B41" s="24" t="s">
        <v>260</v>
      </c>
      <c r="C41" s="25">
        <v>2008</v>
      </c>
      <c r="D41" s="106">
        <v>36.5</v>
      </c>
      <c r="E41" s="106"/>
      <c r="F41" s="25"/>
      <c r="G41" s="102" t="s">
        <v>248</v>
      </c>
    </row>
    <row r="42" spans="1:16">
      <c r="A42" s="96">
        <v>7</v>
      </c>
      <c r="B42" s="24" t="s">
        <v>261</v>
      </c>
      <c r="C42" s="25">
        <v>2008</v>
      </c>
      <c r="D42" s="106">
        <v>37</v>
      </c>
      <c r="E42" s="106"/>
      <c r="F42" s="25"/>
      <c r="G42" s="102" t="s">
        <v>242</v>
      </c>
    </row>
    <row r="43" spans="1:16">
      <c r="A43" s="96">
        <v>7</v>
      </c>
      <c r="B43" s="24" t="s">
        <v>270</v>
      </c>
      <c r="C43" s="25">
        <v>2008</v>
      </c>
      <c r="D43" s="106">
        <v>37</v>
      </c>
      <c r="E43" s="106"/>
      <c r="F43" s="25"/>
      <c r="G43" s="102" t="s">
        <v>291</v>
      </c>
    </row>
    <row r="44" spans="1:16">
      <c r="A44" s="96">
        <v>9</v>
      </c>
      <c r="B44" s="24" t="s">
        <v>279</v>
      </c>
      <c r="C44" s="25">
        <v>2008</v>
      </c>
      <c r="D44" s="106">
        <v>37.200000000000003</v>
      </c>
      <c r="E44" s="106"/>
      <c r="F44" s="25"/>
      <c r="G44" s="102" t="s">
        <v>251</v>
      </c>
    </row>
    <row r="45" spans="1:16">
      <c r="A45" s="96">
        <v>10</v>
      </c>
      <c r="B45" s="24" t="s">
        <v>265</v>
      </c>
      <c r="C45" s="25">
        <v>2007</v>
      </c>
      <c r="D45" s="106">
        <v>37.6</v>
      </c>
      <c r="E45" s="106"/>
      <c r="F45" s="25"/>
      <c r="G45" s="102" t="s">
        <v>291</v>
      </c>
    </row>
    <row r="46" spans="1:16">
      <c r="A46" s="96">
        <v>11</v>
      </c>
      <c r="B46" s="24" t="s">
        <v>277</v>
      </c>
      <c r="C46" s="25">
        <v>2007</v>
      </c>
      <c r="D46" s="106">
        <v>38</v>
      </c>
      <c r="E46" s="106"/>
      <c r="F46" s="25"/>
      <c r="G46" s="102" t="s">
        <v>243</v>
      </c>
    </row>
    <row r="47" spans="1:16">
      <c r="A47" s="96">
        <v>12</v>
      </c>
      <c r="B47" s="24" t="s">
        <v>275</v>
      </c>
      <c r="C47" s="25">
        <v>2008</v>
      </c>
      <c r="D47" s="106">
        <v>38.299999999999997</v>
      </c>
      <c r="E47" s="106"/>
      <c r="F47" s="25"/>
      <c r="G47" s="102" t="s">
        <v>243</v>
      </c>
    </row>
    <row r="48" spans="1:16">
      <c r="A48" s="96">
        <v>13</v>
      </c>
      <c r="B48" s="24" t="s">
        <v>272</v>
      </c>
      <c r="C48" s="25">
        <v>2007</v>
      </c>
      <c r="D48" s="106">
        <v>38.6</v>
      </c>
      <c r="E48" s="106"/>
      <c r="F48" s="25"/>
      <c r="G48" s="102" t="s">
        <v>250</v>
      </c>
    </row>
    <row r="49" spans="1:16">
      <c r="A49" s="96">
        <v>14</v>
      </c>
      <c r="B49" s="24" t="s">
        <v>280</v>
      </c>
      <c r="C49" s="25">
        <v>2008</v>
      </c>
      <c r="D49" s="106">
        <v>41</v>
      </c>
      <c r="E49" s="106"/>
      <c r="F49" s="25"/>
      <c r="G49" s="102" t="s">
        <v>243</v>
      </c>
    </row>
    <row r="50" spans="1:16">
      <c r="A50" s="96">
        <v>15</v>
      </c>
      <c r="B50" s="24" t="s">
        <v>302</v>
      </c>
      <c r="C50" s="25">
        <v>2008</v>
      </c>
      <c r="D50" s="106">
        <v>41.4</v>
      </c>
      <c r="E50" s="106"/>
      <c r="F50" s="25"/>
      <c r="G50" s="102" t="s">
        <v>246</v>
      </c>
    </row>
    <row r="51" spans="1:16">
      <c r="A51" s="96">
        <v>16</v>
      </c>
      <c r="B51" s="24" t="s">
        <v>289</v>
      </c>
      <c r="C51" s="25">
        <v>2007</v>
      </c>
      <c r="D51" s="106">
        <v>41.7</v>
      </c>
      <c r="E51" s="106"/>
      <c r="F51" s="25"/>
      <c r="G51" s="102" t="s">
        <v>249</v>
      </c>
    </row>
    <row r="52" spans="1:16" ht="15">
      <c r="A52" s="13"/>
      <c r="B52" s="89" t="s">
        <v>156</v>
      </c>
      <c r="C52" s="15"/>
      <c r="D52" s="15"/>
      <c r="E52" s="15"/>
      <c r="F52" s="15"/>
      <c r="G52" s="15"/>
      <c r="N52" s="1"/>
      <c r="O52" s="1"/>
      <c r="P52" s="1"/>
    </row>
    <row r="53" spans="1:16">
      <c r="A53" s="96">
        <v>1</v>
      </c>
      <c r="B53" s="24" t="s">
        <v>173</v>
      </c>
      <c r="C53" s="25" t="s">
        <v>160</v>
      </c>
      <c r="D53" s="106">
        <v>35.1</v>
      </c>
      <c r="E53" s="106"/>
      <c r="F53" s="25"/>
      <c r="G53" s="102" t="s">
        <v>367</v>
      </c>
    </row>
    <row r="54" spans="1:16">
      <c r="A54" s="96">
        <v>2</v>
      </c>
      <c r="B54" s="24" t="s">
        <v>341</v>
      </c>
      <c r="C54" s="25" t="s">
        <v>158</v>
      </c>
      <c r="D54" s="106">
        <v>35.9</v>
      </c>
      <c r="E54" s="106"/>
      <c r="F54" s="25"/>
      <c r="G54" s="102" t="s">
        <v>371</v>
      </c>
    </row>
    <row r="55" spans="1:16">
      <c r="A55" s="96">
        <v>3</v>
      </c>
      <c r="B55" s="24" t="s">
        <v>161</v>
      </c>
      <c r="C55" s="25" t="s">
        <v>160</v>
      </c>
      <c r="D55" s="106">
        <v>35.9</v>
      </c>
      <c r="E55" s="106"/>
      <c r="F55" s="25"/>
      <c r="G55" s="102" t="s">
        <v>368</v>
      </c>
    </row>
    <row r="56" spans="1:16">
      <c r="A56" s="96">
        <v>4</v>
      </c>
      <c r="B56" s="24" t="s">
        <v>159</v>
      </c>
      <c r="C56" s="25" t="s">
        <v>160</v>
      </c>
      <c r="D56" s="106">
        <v>36.200000000000003</v>
      </c>
      <c r="E56" s="106"/>
      <c r="F56" s="25"/>
      <c r="G56" s="102" t="s">
        <v>369</v>
      </c>
    </row>
    <row r="57" spans="1:16">
      <c r="A57" s="96">
        <v>5</v>
      </c>
      <c r="B57" s="24" t="s">
        <v>449</v>
      </c>
      <c r="C57" s="25" t="s">
        <v>160</v>
      </c>
      <c r="D57" s="106">
        <v>36.5</v>
      </c>
      <c r="E57" s="106"/>
      <c r="F57" s="25"/>
      <c r="G57" s="102" t="s">
        <v>368</v>
      </c>
    </row>
    <row r="58" spans="1:16">
      <c r="A58" s="96">
        <v>6</v>
      </c>
      <c r="B58" s="24" t="s">
        <v>162</v>
      </c>
      <c r="C58" s="25" t="s">
        <v>158</v>
      </c>
      <c r="D58" s="106">
        <v>37.4</v>
      </c>
      <c r="E58" s="106"/>
      <c r="F58" s="25"/>
      <c r="G58" s="102" t="s">
        <v>368</v>
      </c>
    </row>
    <row r="59" spans="1:16">
      <c r="A59" s="96">
        <v>7</v>
      </c>
      <c r="B59" s="24" t="s">
        <v>172</v>
      </c>
      <c r="C59" s="25" t="s">
        <v>160</v>
      </c>
      <c r="D59" s="106">
        <v>37.6</v>
      </c>
      <c r="E59" s="106"/>
      <c r="F59" s="25"/>
      <c r="G59" s="102" t="s">
        <v>370</v>
      </c>
    </row>
    <row r="60" spans="1:16">
      <c r="A60" s="96">
        <v>8</v>
      </c>
      <c r="B60" s="24" t="s">
        <v>169</v>
      </c>
      <c r="C60" s="25" t="s">
        <v>160</v>
      </c>
      <c r="D60" s="106">
        <v>38.6</v>
      </c>
      <c r="E60" s="106"/>
      <c r="F60" s="25"/>
      <c r="G60" s="102" t="s">
        <v>370</v>
      </c>
    </row>
    <row r="61" spans="1:16">
      <c r="A61" s="96">
        <v>9</v>
      </c>
      <c r="B61" s="24" t="s">
        <v>450</v>
      </c>
      <c r="C61" s="25" t="s">
        <v>158</v>
      </c>
      <c r="D61" s="106">
        <v>38</v>
      </c>
      <c r="E61" s="106"/>
      <c r="F61" s="25"/>
      <c r="G61" s="102" t="s">
        <v>367</v>
      </c>
    </row>
    <row r="62" spans="1:16">
      <c r="A62" s="96">
        <v>10</v>
      </c>
      <c r="B62" s="24" t="s">
        <v>451</v>
      </c>
      <c r="C62" s="25" t="s">
        <v>158</v>
      </c>
      <c r="D62" s="106">
        <v>38.200000000000003</v>
      </c>
      <c r="E62" s="106"/>
      <c r="F62" s="25"/>
      <c r="G62" s="102" t="s">
        <v>369</v>
      </c>
    </row>
    <row r="63" spans="1:16">
      <c r="A63" s="96">
        <v>11</v>
      </c>
      <c r="B63" s="24" t="s">
        <v>340</v>
      </c>
      <c r="C63" s="25" t="s">
        <v>160</v>
      </c>
      <c r="D63" s="106">
        <v>38.4</v>
      </c>
      <c r="E63" s="106"/>
      <c r="F63" s="25"/>
      <c r="G63" s="102" t="s">
        <v>369</v>
      </c>
    </row>
    <row r="64" spans="1:16">
      <c r="A64" s="96">
        <v>12</v>
      </c>
      <c r="B64" s="24" t="s">
        <v>167</v>
      </c>
      <c r="C64" s="25" t="s">
        <v>160</v>
      </c>
      <c r="D64" s="106">
        <v>38.700000000000003</v>
      </c>
      <c r="E64" s="106"/>
      <c r="F64" s="25"/>
      <c r="G64" s="102" t="s">
        <v>374</v>
      </c>
    </row>
    <row r="65" spans="1:16">
      <c r="A65" s="96">
        <v>13</v>
      </c>
      <c r="B65" s="24" t="s">
        <v>353</v>
      </c>
      <c r="C65" s="25" t="s">
        <v>158</v>
      </c>
      <c r="D65" s="106">
        <v>39.1</v>
      </c>
      <c r="E65" s="106"/>
      <c r="F65" s="25"/>
      <c r="G65" s="102" t="s">
        <v>369</v>
      </c>
    </row>
    <row r="66" spans="1:16">
      <c r="A66" s="96">
        <v>14</v>
      </c>
      <c r="B66" s="24" t="s">
        <v>452</v>
      </c>
      <c r="C66" s="25" t="s">
        <v>158</v>
      </c>
      <c r="D66" s="106">
        <v>39.4</v>
      </c>
      <c r="E66" s="106"/>
      <c r="F66" s="25"/>
      <c r="G66" s="102" t="s">
        <v>370</v>
      </c>
    </row>
    <row r="67" spans="1:16">
      <c r="A67" s="96">
        <v>15</v>
      </c>
      <c r="B67" s="24" t="s">
        <v>347</v>
      </c>
      <c r="C67" s="25" t="s">
        <v>158</v>
      </c>
      <c r="D67" s="106">
        <v>39.6</v>
      </c>
      <c r="E67" s="106"/>
      <c r="F67" s="25"/>
      <c r="G67" s="102" t="s">
        <v>371</v>
      </c>
    </row>
    <row r="68" spans="1:16">
      <c r="A68" s="96">
        <v>16</v>
      </c>
      <c r="B68" s="24" t="s">
        <v>349</v>
      </c>
      <c r="C68" s="25" t="s">
        <v>453</v>
      </c>
      <c r="D68" s="106">
        <v>39.9</v>
      </c>
      <c r="E68" s="106"/>
      <c r="F68" s="25"/>
      <c r="G68" s="102" t="s">
        <v>373</v>
      </c>
    </row>
    <row r="69" spans="1:16">
      <c r="A69" s="96">
        <v>17</v>
      </c>
      <c r="B69" s="24" t="s">
        <v>454</v>
      </c>
      <c r="C69" s="25" t="s">
        <v>158</v>
      </c>
      <c r="D69" s="106">
        <v>43.1</v>
      </c>
      <c r="E69" s="106"/>
      <c r="F69" s="25"/>
      <c r="G69" s="102" t="s">
        <v>368</v>
      </c>
    </row>
    <row r="70" spans="1:16">
      <c r="A70" s="96">
        <v>18</v>
      </c>
      <c r="B70" s="24" t="s">
        <v>455</v>
      </c>
      <c r="C70" s="25" t="s">
        <v>160</v>
      </c>
      <c r="D70" s="106">
        <v>44</v>
      </c>
      <c r="E70" s="106"/>
      <c r="F70" s="25"/>
      <c r="G70" s="102" t="s">
        <v>370</v>
      </c>
    </row>
    <row r="71" spans="1:16">
      <c r="A71" s="96">
        <v>19</v>
      </c>
      <c r="B71" s="24" t="s">
        <v>168</v>
      </c>
      <c r="C71" s="25" t="s">
        <v>160</v>
      </c>
      <c r="D71" s="106">
        <v>44.2</v>
      </c>
      <c r="E71" s="106"/>
      <c r="F71" s="25"/>
      <c r="G71" s="102" t="s">
        <v>370</v>
      </c>
    </row>
    <row r="72" spans="1:16">
      <c r="A72" s="96">
        <v>20</v>
      </c>
      <c r="B72" s="24" t="s">
        <v>456</v>
      </c>
      <c r="C72" s="25" t="s">
        <v>158</v>
      </c>
      <c r="D72" s="106">
        <v>45.4</v>
      </c>
      <c r="E72" s="106"/>
      <c r="F72" s="25"/>
      <c r="G72" s="102" t="s">
        <v>368</v>
      </c>
    </row>
    <row r="73" spans="1:16">
      <c r="A73" s="96">
        <v>21</v>
      </c>
      <c r="B73" s="24" t="s">
        <v>360</v>
      </c>
      <c r="C73" s="25" t="s">
        <v>160</v>
      </c>
      <c r="D73" s="106">
        <v>48.2</v>
      </c>
      <c r="E73" s="106"/>
      <c r="F73" s="25"/>
      <c r="G73" s="102" t="s">
        <v>370</v>
      </c>
    </row>
    <row r="74" spans="1:16">
      <c r="A74" s="96">
        <v>22</v>
      </c>
      <c r="B74" s="24" t="s">
        <v>457</v>
      </c>
      <c r="C74" s="25" t="s">
        <v>160</v>
      </c>
      <c r="D74" s="106">
        <v>48.8</v>
      </c>
      <c r="E74" s="106"/>
      <c r="F74" s="25"/>
      <c r="G74" s="102" t="s">
        <v>370</v>
      </c>
    </row>
    <row r="75" spans="1:16">
      <c r="A75" s="96">
        <v>23</v>
      </c>
      <c r="B75" s="24" t="s">
        <v>458</v>
      </c>
      <c r="C75" s="25" t="s">
        <v>158</v>
      </c>
      <c r="D75" s="106">
        <v>50.3</v>
      </c>
      <c r="E75" s="106"/>
      <c r="F75" s="25"/>
      <c r="G75" s="102" t="s">
        <v>368</v>
      </c>
    </row>
    <row r="76" spans="1:16">
      <c r="A76" s="96">
        <v>24</v>
      </c>
      <c r="B76" s="24" t="s">
        <v>366</v>
      </c>
      <c r="C76" s="25" t="s">
        <v>160</v>
      </c>
      <c r="D76" s="106">
        <v>52</v>
      </c>
      <c r="E76" s="106"/>
      <c r="F76" s="25"/>
      <c r="G76" s="102" t="s">
        <v>370</v>
      </c>
    </row>
    <row r="77" spans="1:16" ht="15">
      <c r="A77" s="13"/>
      <c r="B77" s="89" t="s">
        <v>393</v>
      </c>
      <c r="C77" s="15"/>
      <c r="D77" s="15"/>
      <c r="E77" s="15"/>
      <c r="F77" s="15"/>
      <c r="G77" s="15"/>
      <c r="H77" s="15"/>
      <c r="I77" s="15"/>
      <c r="J77" s="55"/>
      <c r="K77" s="55"/>
      <c r="L77" s="55"/>
      <c r="M77" s="14"/>
      <c r="N77" s="1"/>
      <c r="O77" s="1"/>
      <c r="P77" s="1"/>
    </row>
    <row r="78" spans="1:16">
      <c r="A78" s="96">
        <v>1</v>
      </c>
      <c r="B78" s="24" t="s">
        <v>46</v>
      </c>
      <c r="C78" s="25" t="s">
        <v>124</v>
      </c>
      <c r="D78" s="106">
        <v>29.7</v>
      </c>
      <c r="E78" s="106"/>
      <c r="F78" s="25">
        <v>3</v>
      </c>
      <c r="G78" s="102" t="s">
        <v>367</v>
      </c>
    </row>
    <row r="79" spans="1:16">
      <c r="A79" s="96">
        <v>2</v>
      </c>
      <c r="B79" s="24" t="s">
        <v>41</v>
      </c>
      <c r="C79" s="25" t="s">
        <v>102</v>
      </c>
      <c r="D79" s="106">
        <v>29.9</v>
      </c>
      <c r="E79" s="106"/>
      <c r="F79" s="25">
        <v>3</v>
      </c>
      <c r="G79" s="102" t="s">
        <v>424</v>
      </c>
    </row>
    <row r="80" spans="1:16">
      <c r="A80" s="96">
        <v>3</v>
      </c>
      <c r="B80" s="24" t="s">
        <v>459</v>
      </c>
      <c r="C80" s="25" t="s">
        <v>102</v>
      </c>
      <c r="D80" s="106">
        <v>30.1</v>
      </c>
      <c r="E80" s="106"/>
      <c r="F80" s="25">
        <v>3</v>
      </c>
      <c r="G80" s="102" t="s">
        <v>370</v>
      </c>
    </row>
    <row r="81" spans="1:7">
      <c r="A81" s="96">
        <v>4</v>
      </c>
      <c r="B81" s="24" t="s">
        <v>48</v>
      </c>
      <c r="C81" s="25" t="s">
        <v>124</v>
      </c>
      <c r="D81" s="106">
        <v>30.8</v>
      </c>
      <c r="E81" s="106"/>
      <c r="F81" s="25">
        <v>3</v>
      </c>
      <c r="G81" s="102" t="s">
        <v>425</v>
      </c>
    </row>
    <row r="82" spans="1:7">
      <c r="A82" s="96">
        <v>5</v>
      </c>
      <c r="B82" s="24" t="s">
        <v>50</v>
      </c>
      <c r="C82" s="25" t="s">
        <v>124</v>
      </c>
      <c r="D82" s="106">
        <v>30.9</v>
      </c>
      <c r="E82" s="106"/>
      <c r="F82" s="25">
        <v>3</v>
      </c>
      <c r="G82" s="102" t="s">
        <v>425</v>
      </c>
    </row>
    <row r="83" spans="1:7">
      <c r="A83" s="96">
        <v>6</v>
      </c>
      <c r="B83" s="24" t="s">
        <v>43</v>
      </c>
      <c r="C83" s="25" t="s">
        <v>124</v>
      </c>
      <c r="D83" s="106">
        <v>31</v>
      </c>
      <c r="E83" s="106"/>
      <c r="F83" s="25">
        <v>3</v>
      </c>
      <c r="G83" s="102" t="s">
        <v>427</v>
      </c>
    </row>
    <row r="84" spans="1:7">
      <c r="A84" s="96">
        <v>7</v>
      </c>
      <c r="B84" s="24" t="s">
        <v>51</v>
      </c>
      <c r="C84" s="25" t="s">
        <v>124</v>
      </c>
      <c r="D84" s="106">
        <v>31.4</v>
      </c>
      <c r="E84" s="106"/>
      <c r="F84" s="25">
        <v>3</v>
      </c>
      <c r="G84" s="102" t="s">
        <v>425</v>
      </c>
    </row>
    <row r="85" spans="1:7">
      <c r="A85" s="96">
        <v>8</v>
      </c>
      <c r="B85" s="24" t="s">
        <v>99</v>
      </c>
      <c r="C85" s="25" t="s">
        <v>124</v>
      </c>
      <c r="D85" s="106">
        <v>31.6</v>
      </c>
      <c r="E85" s="106"/>
      <c r="F85" s="25" t="s">
        <v>42</v>
      </c>
      <c r="G85" s="102" t="s">
        <v>425</v>
      </c>
    </row>
    <row r="86" spans="1:7">
      <c r="A86" s="96">
        <v>9</v>
      </c>
      <c r="B86" s="24" t="s">
        <v>460</v>
      </c>
      <c r="C86" s="25" t="s">
        <v>102</v>
      </c>
      <c r="D86" s="106">
        <v>31.8</v>
      </c>
      <c r="E86" s="106"/>
      <c r="F86" s="25" t="s">
        <v>42</v>
      </c>
      <c r="G86" s="102" t="s">
        <v>424</v>
      </c>
    </row>
    <row r="87" spans="1:7">
      <c r="A87" s="96">
        <v>10</v>
      </c>
      <c r="B87" s="24" t="s">
        <v>61</v>
      </c>
      <c r="C87" s="25" t="s">
        <v>102</v>
      </c>
      <c r="D87" s="106">
        <v>32.1</v>
      </c>
      <c r="E87" s="106"/>
      <c r="F87" s="25" t="s">
        <v>42</v>
      </c>
      <c r="G87" s="102" t="s">
        <v>370</v>
      </c>
    </row>
    <row r="88" spans="1:7">
      <c r="A88" s="96">
        <v>11</v>
      </c>
      <c r="B88" s="24" t="s">
        <v>415</v>
      </c>
      <c r="C88" s="25" t="s">
        <v>413</v>
      </c>
      <c r="D88" s="106">
        <v>32.200000000000003</v>
      </c>
      <c r="E88" s="106"/>
      <c r="F88" s="25" t="s">
        <v>42</v>
      </c>
      <c r="G88" s="102" t="s">
        <v>425</v>
      </c>
    </row>
    <row r="89" spans="1:7">
      <c r="A89" s="96">
        <v>12</v>
      </c>
      <c r="B89" s="24" t="s">
        <v>461</v>
      </c>
      <c r="C89" s="25" t="s">
        <v>124</v>
      </c>
      <c r="D89" s="106">
        <v>32.6</v>
      </c>
      <c r="E89" s="106"/>
      <c r="F89" s="25" t="s">
        <v>42</v>
      </c>
      <c r="G89" s="102" t="s">
        <v>425</v>
      </c>
    </row>
    <row r="90" spans="1:7">
      <c r="A90" s="96">
        <v>13</v>
      </c>
      <c r="B90" s="24" t="s">
        <v>394</v>
      </c>
      <c r="C90" s="25" t="s">
        <v>124</v>
      </c>
      <c r="D90" s="106">
        <v>32.700000000000003</v>
      </c>
      <c r="E90" s="106"/>
      <c r="F90" s="25" t="s">
        <v>42</v>
      </c>
      <c r="G90" s="102" t="s">
        <v>424</v>
      </c>
    </row>
    <row r="91" spans="1:7">
      <c r="A91" s="96">
        <v>14</v>
      </c>
      <c r="B91" s="24" t="s">
        <v>126</v>
      </c>
      <c r="C91" s="25" t="s">
        <v>124</v>
      </c>
      <c r="D91" s="106">
        <v>32.700000000000003</v>
      </c>
      <c r="E91" s="106"/>
      <c r="F91" s="25" t="s">
        <v>42</v>
      </c>
      <c r="G91" s="102" t="s">
        <v>374</v>
      </c>
    </row>
    <row r="92" spans="1:7">
      <c r="A92" s="96">
        <v>14</v>
      </c>
      <c r="B92" s="24" t="s">
        <v>462</v>
      </c>
      <c r="C92" s="25" t="s">
        <v>124</v>
      </c>
      <c r="D92" s="106">
        <v>32.700000000000003</v>
      </c>
      <c r="E92" s="106"/>
      <c r="F92" s="25" t="s">
        <v>42</v>
      </c>
      <c r="G92" s="102" t="s">
        <v>392</v>
      </c>
    </row>
    <row r="93" spans="1:7">
      <c r="A93" s="96">
        <v>16</v>
      </c>
      <c r="B93" s="24" t="s">
        <v>207</v>
      </c>
      <c r="C93" s="25" t="s">
        <v>102</v>
      </c>
      <c r="D93" s="106">
        <v>32.799999999999997</v>
      </c>
      <c r="E93" s="106"/>
      <c r="F93" s="25" t="s">
        <v>42</v>
      </c>
      <c r="G93" s="102" t="s">
        <v>424</v>
      </c>
    </row>
    <row r="94" spans="1:7">
      <c r="A94" s="96">
        <v>17</v>
      </c>
      <c r="B94" s="24" t="s">
        <v>463</v>
      </c>
      <c r="C94" s="25" t="s">
        <v>102</v>
      </c>
      <c r="D94" s="106">
        <v>32.9</v>
      </c>
      <c r="E94" s="106"/>
      <c r="F94" s="25" t="s">
        <v>42</v>
      </c>
      <c r="G94" s="102" t="s">
        <v>368</v>
      </c>
    </row>
    <row r="95" spans="1:7">
      <c r="A95" s="96">
        <v>18</v>
      </c>
      <c r="B95" s="24" t="s">
        <v>404</v>
      </c>
      <c r="C95" s="25" t="s">
        <v>124</v>
      </c>
      <c r="D95" s="106">
        <v>33.200000000000003</v>
      </c>
      <c r="E95" s="106"/>
      <c r="F95" s="25" t="s">
        <v>42</v>
      </c>
      <c r="G95" s="102" t="s">
        <v>367</v>
      </c>
    </row>
    <row r="96" spans="1:7">
      <c r="A96" s="96">
        <v>19</v>
      </c>
      <c r="B96" s="24" t="s">
        <v>97</v>
      </c>
      <c r="C96" s="25" t="s">
        <v>124</v>
      </c>
      <c r="D96" s="106">
        <v>33.299999999999997</v>
      </c>
      <c r="E96" s="106"/>
      <c r="F96" s="25" t="s">
        <v>42</v>
      </c>
      <c r="G96" s="102" t="s">
        <v>425</v>
      </c>
    </row>
    <row r="97" spans="1:7">
      <c r="A97" s="96">
        <v>19</v>
      </c>
      <c r="B97" s="24" t="s">
        <v>464</v>
      </c>
      <c r="C97" s="25" t="s">
        <v>102</v>
      </c>
      <c r="D97" s="106">
        <v>33.299999999999997</v>
      </c>
      <c r="E97" s="106"/>
      <c r="F97" s="25" t="s">
        <v>42</v>
      </c>
      <c r="G97" s="102" t="s">
        <v>371</v>
      </c>
    </row>
    <row r="98" spans="1:7">
      <c r="A98" s="96">
        <v>21</v>
      </c>
      <c r="B98" s="24" t="s">
        <v>465</v>
      </c>
      <c r="C98" s="25" t="s">
        <v>124</v>
      </c>
      <c r="D98" s="106">
        <v>33.5</v>
      </c>
      <c r="E98" s="106"/>
      <c r="F98" s="25" t="s">
        <v>42</v>
      </c>
      <c r="G98" s="102" t="s">
        <v>375</v>
      </c>
    </row>
    <row r="99" spans="1:7">
      <c r="A99" s="96">
        <v>22</v>
      </c>
      <c r="B99" s="24" t="s">
        <v>466</v>
      </c>
      <c r="C99" s="25" t="s">
        <v>102</v>
      </c>
      <c r="D99" s="106">
        <v>33.9</v>
      </c>
      <c r="E99" s="106"/>
      <c r="F99" s="25" t="s">
        <v>42</v>
      </c>
      <c r="G99" s="102" t="s">
        <v>371</v>
      </c>
    </row>
    <row r="100" spans="1:7">
      <c r="A100" s="96">
        <v>22</v>
      </c>
      <c r="B100" s="24" t="s">
        <v>467</v>
      </c>
      <c r="C100" s="25" t="s">
        <v>102</v>
      </c>
      <c r="D100" s="106">
        <v>33.9</v>
      </c>
      <c r="E100" s="106"/>
      <c r="F100" s="25" t="s">
        <v>42</v>
      </c>
      <c r="G100" s="102" t="s">
        <v>367</v>
      </c>
    </row>
    <row r="101" spans="1:7">
      <c r="A101" s="96">
        <v>24</v>
      </c>
      <c r="B101" s="24" t="s">
        <v>57</v>
      </c>
      <c r="C101" s="25" t="s">
        <v>124</v>
      </c>
      <c r="D101" s="106">
        <v>34</v>
      </c>
      <c r="E101" s="106"/>
      <c r="F101" s="25" t="s">
        <v>47</v>
      </c>
      <c r="G101" s="102" t="s">
        <v>371</v>
      </c>
    </row>
    <row r="102" spans="1:7">
      <c r="A102" s="96">
        <v>25</v>
      </c>
      <c r="B102" s="24" t="s">
        <v>468</v>
      </c>
      <c r="C102" s="25" t="s">
        <v>102</v>
      </c>
      <c r="D102" s="106">
        <v>34.1</v>
      </c>
      <c r="E102" s="106"/>
      <c r="F102" s="25" t="s">
        <v>47</v>
      </c>
      <c r="G102" s="102" t="s">
        <v>368</v>
      </c>
    </row>
    <row r="103" spans="1:7">
      <c r="A103" s="96">
        <v>26</v>
      </c>
      <c r="B103" s="24" t="s">
        <v>469</v>
      </c>
      <c r="C103" s="25" t="s">
        <v>102</v>
      </c>
      <c r="D103" s="106">
        <v>34.200000000000003</v>
      </c>
      <c r="E103" s="106"/>
      <c r="F103" s="25" t="s">
        <v>47</v>
      </c>
      <c r="G103" s="102" t="s">
        <v>371</v>
      </c>
    </row>
    <row r="104" spans="1:7">
      <c r="A104" s="96">
        <v>27</v>
      </c>
      <c r="B104" s="24" t="s">
        <v>414</v>
      </c>
      <c r="C104" s="25" t="s">
        <v>413</v>
      </c>
      <c r="D104" s="106">
        <v>34.200000000000003</v>
      </c>
      <c r="E104" s="106"/>
      <c r="F104" s="25" t="s">
        <v>47</v>
      </c>
      <c r="G104" s="102" t="s">
        <v>425</v>
      </c>
    </row>
    <row r="105" spans="1:7">
      <c r="A105" s="96">
        <v>28</v>
      </c>
      <c r="B105" s="24" t="s">
        <v>178</v>
      </c>
      <c r="C105" s="25" t="s">
        <v>124</v>
      </c>
      <c r="D105" s="106">
        <v>34.4</v>
      </c>
      <c r="E105" s="106"/>
      <c r="F105" s="25" t="s">
        <v>47</v>
      </c>
      <c r="G105" s="102" t="s">
        <v>424</v>
      </c>
    </row>
    <row r="106" spans="1:7">
      <c r="A106" s="96">
        <v>29</v>
      </c>
      <c r="B106" s="24" t="s">
        <v>470</v>
      </c>
      <c r="C106" s="25" t="s">
        <v>124</v>
      </c>
      <c r="D106" s="106">
        <v>34.9</v>
      </c>
      <c r="E106" s="106"/>
      <c r="F106" s="25" t="s">
        <v>47</v>
      </c>
      <c r="G106" s="102" t="s">
        <v>374</v>
      </c>
    </row>
    <row r="107" spans="1:7">
      <c r="A107" s="96">
        <v>29</v>
      </c>
      <c r="B107" s="24" t="s">
        <v>125</v>
      </c>
      <c r="C107" s="25" t="s">
        <v>124</v>
      </c>
      <c r="D107" s="106">
        <v>34.9</v>
      </c>
      <c r="E107" s="106"/>
      <c r="F107" s="25" t="s">
        <v>47</v>
      </c>
      <c r="G107" s="102" t="s">
        <v>424</v>
      </c>
    </row>
    <row r="108" spans="1:7">
      <c r="A108" s="96">
        <v>31</v>
      </c>
      <c r="B108" s="24" t="s">
        <v>471</v>
      </c>
      <c r="C108" s="25" t="s">
        <v>102</v>
      </c>
      <c r="D108" s="106">
        <v>35.4</v>
      </c>
      <c r="E108" s="106"/>
      <c r="F108" s="25" t="s">
        <v>47</v>
      </c>
      <c r="G108" s="102" t="s">
        <v>425</v>
      </c>
    </row>
    <row r="109" spans="1:7">
      <c r="A109" s="96">
        <v>32</v>
      </c>
      <c r="B109" s="24" t="s">
        <v>472</v>
      </c>
      <c r="C109" s="25" t="s">
        <v>124</v>
      </c>
      <c r="D109" s="106">
        <v>36.1</v>
      </c>
      <c r="E109" s="106"/>
      <c r="F109" s="25" t="s">
        <v>47</v>
      </c>
      <c r="G109" s="102" t="s">
        <v>369</v>
      </c>
    </row>
    <row r="110" spans="1:7">
      <c r="A110" s="96">
        <v>33</v>
      </c>
      <c r="B110" s="24" t="s">
        <v>130</v>
      </c>
      <c r="C110" s="25" t="s">
        <v>102</v>
      </c>
      <c r="D110" s="106">
        <v>36.200000000000003</v>
      </c>
      <c r="E110" s="106"/>
      <c r="F110" s="25" t="s">
        <v>47</v>
      </c>
      <c r="G110" s="102" t="s">
        <v>367</v>
      </c>
    </row>
    <row r="111" spans="1:7">
      <c r="A111" s="96">
        <v>34</v>
      </c>
      <c r="B111" s="24" t="s">
        <v>177</v>
      </c>
      <c r="C111" s="25" t="s">
        <v>102</v>
      </c>
      <c r="D111" s="106">
        <v>36.9</v>
      </c>
      <c r="E111" s="106"/>
      <c r="F111" s="25" t="s">
        <v>17</v>
      </c>
      <c r="G111" s="102" t="s">
        <v>367</v>
      </c>
    </row>
    <row r="112" spans="1:7">
      <c r="A112" s="96">
        <v>35</v>
      </c>
      <c r="B112" s="24" t="s">
        <v>473</v>
      </c>
      <c r="C112" s="25" t="s">
        <v>124</v>
      </c>
      <c r="D112" s="106">
        <v>31.1</v>
      </c>
      <c r="E112" s="106"/>
      <c r="F112" s="25" t="s">
        <v>17</v>
      </c>
      <c r="G112" s="102" t="s">
        <v>425</v>
      </c>
    </row>
    <row r="113" spans="1:16">
      <c r="A113" s="96">
        <v>36</v>
      </c>
      <c r="B113" s="24" t="s">
        <v>402</v>
      </c>
      <c r="C113" s="25" t="s">
        <v>102</v>
      </c>
      <c r="D113" s="106">
        <v>37.200000000000003</v>
      </c>
      <c r="E113" s="106"/>
      <c r="F113" s="25" t="s">
        <v>17</v>
      </c>
      <c r="G113" s="102" t="s">
        <v>368</v>
      </c>
    </row>
    <row r="114" spans="1:16">
      <c r="A114" s="96">
        <v>37</v>
      </c>
      <c r="B114" s="24" t="s">
        <v>474</v>
      </c>
      <c r="C114" s="25" t="s">
        <v>102</v>
      </c>
      <c r="D114" s="106">
        <v>37.700000000000003</v>
      </c>
      <c r="E114" s="106"/>
      <c r="F114" s="25" t="s">
        <v>17</v>
      </c>
      <c r="G114" s="102" t="s">
        <v>374</v>
      </c>
    </row>
    <row r="115" spans="1:16">
      <c r="A115" s="96">
        <v>38</v>
      </c>
      <c r="B115" s="24" t="s">
        <v>408</v>
      </c>
      <c r="C115" s="25" t="s">
        <v>102</v>
      </c>
      <c r="D115" s="106">
        <v>38.200000000000003</v>
      </c>
      <c r="E115" s="106"/>
      <c r="F115" s="25" t="s">
        <v>17</v>
      </c>
      <c r="G115" s="102" t="s">
        <v>373</v>
      </c>
    </row>
    <row r="116" spans="1:16">
      <c r="A116" s="96">
        <v>39</v>
      </c>
      <c r="B116" s="24" t="s">
        <v>475</v>
      </c>
      <c r="C116" s="25" t="s">
        <v>102</v>
      </c>
      <c r="D116" s="106">
        <v>43.1</v>
      </c>
      <c r="E116" s="106"/>
      <c r="F116" s="25"/>
      <c r="G116" s="102" t="s">
        <v>375</v>
      </c>
    </row>
    <row r="117" spans="1:16">
      <c r="A117" s="96">
        <v>40</v>
      </c>
      <c r="B117" s="24" t="s">
        <v>476</v>
      </c>
      <c r="C117" s="25" t="s">
        <v>124</v>
      </c>
      <c r="D117" s="106">
        <v>45.5</v>
      </c>
      <c r="E117" s="106"/>
      <c r="F117" s="25"/>
      <c r="G117" s="102" t="s">
        <v>368</v>
      </c>
    </row>
    <row r="118" spans="1:16" ht="15">
      <c r="A118" s="13"/>
      <c r="B118" s="89" t="s">
        <v>181</v>
      </c>
      <c r="C118" s="15"/>
      <c r="D118" s="15"/>
      <c r="E118" s="15"/>
      <c r="F118" s="15"/>
      <c r="G118" s="15"/>
      <c r="H118" s="15"/>
      <c r="I118" s="15"/>
      <c r="J118" s="55"/>
      <c r="K118" s="55"/>
      <c r="L118" s="55"/>
      <c r="M118" s="14"/>
      <c r="N118" s="1"/>
      <c r="O118" s="1"/>
      <c r="P118" s="1"/>
    </row>
    <row r="119" spans="1:16">
      <c r="A119" s="96">
        <v>1</v>
      </c>
      <c r="B119" s="24" t="s">
        <v>109</v>
      </c>
      <c r="C119" s="25" t="s">
        <v>108</v>
      </c>
      <c r="D119" s="106">
        <v>31</v>
      </c>
      <c r="E119" s="106"/>
      <c r="F119" s="25">
        <v>3</v>
      </c>
      <c r="G119" s="102" t="s">
        <v>374</v>
      </c>
    </row>
    <row r="120" spans="1:16">
      <c r="A120" s="96">
        <v>2</v>
      </c>
      <c r="B120" s="24" t="s">
        <v>182</v>
      </c>
      <c r="C120" s="25" t="s">
        <v>108</v>
      </c>
      <c r="D120" s="106">
        <v>33.9</v>
      </c>
      <c r="E120" s="106"/>
      <c r="F120" s="25" t="s">
        <v>42</v>
      </c>
      <c r="G120" s="102" t="s">
        <v>374</v>
      </c>
    </row>
    <row r="121" spans="1:16">
      <c r="A121" s="96">
        <v>3</v>
      </c>
      <c r="B121" s="24" t="s">
        <v>431</v>
      </c>
      <c r="C121" s="25" t="s">
        <v>108</v>
      </c>
      <c r="D121" s="106">
        <v>34.4</v>
      </c>
      <c r="E121" s="106"/>
      <c r="F121" s="25" t="s">
        <v>47</v>
      </c>
      <c r="G121" s="102" t="s">
        <v>367</v>
      </c>
    </row>
    <row r="122" spans="1:16">
      <c r="A122" s="96">
        <v>4</v>
      </c>
      <c r="B122" s="24" t="s">
        <v>430</v>
      </c>
      <c r="C122" s="25" t="s">
        <v>108</v>
      </c>
      <c r="D122" s="106">
        <v>35</v>
      </c>
      <c r="E122" s="106"/>
      <c r="F122" s="25" t="s">
        <v>47</v>
      </c>
      <c r="G122" s="102" t="s">
        <v>373</v>
      </c>
    </row>
    <row r="123" spans="1:16">
      <c r="A123" s="96">
        <v>5</v>
      </c>
      <c r="B123" s="24" t="s">
        <v>129</v>
      </c>
      <c r="C123" s="25" t="s">
        <v>108</v>
      </c>
      <c r="D123" s="106">
        <v>35.200000000000003</v>
      </c>
      <c r="E123" s="106"/>
      <c r="F123" s="25" t="s">
        <v>47</v>
      </c>
      <c r="G123" s="102" t="s">
        <v>367</v>
      </c>
    </row>
    <row r="124" spans="1:16">
      <c r="A124" s="96">
        <v>6</v>
      </c>
      <c r="B124" s="24" t="s">
        <v>186</v>
      </c>
      <c r="C124" s="25" t="s">
        <v>106</v>
      </c>
      <c r="D124" s="106">
        <v>35.4</v>
      </c>
      <c r="E124" s="106"/>
      <c r="F124" s="25" t="s">
        <v>47</v>
      </c>
      <c r="G124" s="102" t="s">
        <v>367</v>
      </c>
    </row>
    <row r="125" spans="1:16">
      <c r="A125" s="96">
        <v>7</v>
      </c>
      <c r="B125" s="24" t="s">
        <v>111</v>
      </c>
      <c r="C125" s="25" t="s">
        <v>108</v>
      </c>
      <c r="D125" s="106">
        <v>35.5</v>
      </c>
      <c r="E125" s="106"/>
      <c r="F125" s="25" t="s">
        <v>47</v>
      </c>
      <c r="G125" s="102" t="s">
        <v>427</v>
      </c>
    </row>
    <row r="126" spans="1:16">
      <c r="A126" s="96">
        <v>8</v>
      </c>
      <c r="B126" s="24" t="s">
        <v>434</v>
      </c>
      <c r="C126" s="25" t="s">
        <v>108</v>
      </c>
      <c r="D126" s="106">
        <v>36.700000000000003</v>
      </c>
      <c r="E126" s="106"/>
      <c r="F126" s="25" t="s">
        <v>47</v>
      </c>
      <c r="G126" s="102" t="s">
        <v>373</v>
      </c>
    </row>
    <row r="127" spans="1:16">
      <c r="A127" s="96">
        <v>9</v>
      </c>
      <c r="B127" s="24" t="s">
        <v>190</v>
      </c>
      <c r="C127" s="25" t="s">
        <v>106</v>
      </c>
      <c r="D127" s="106">
        <v>36.200000000000003</v>
      </c>
      <c r="E127" s="106"/>
      <c r="F127" s="25" t="s">
        <v>47</v>
      </c>
      <c r="G127" s="102" t="s">
        <v>374</v>
      </c>
    </row>
    <row r="128" spans="1:16">
      <c r="A128" s="96">
        <v>10</v>
      </c>
      <c r="B128" s="24" t="s">
        <v>184</v>
      </c>
      <c r="C128" s="25" t="s">
        <v>106</v>
      </c>
      <c r="D128" s="106">
        <v>36.9</v>
      </c>
      <c r="E128" s="106"/>
      <c r="F128" s="25" t="s">
        <v>17</v>
      </c>
      <c r="G128" s="102" t="s">
        <v>425</v>
      </c>
    </row>
    <row r="129" spans="1:16" ht="18" customHeight="1">
      <c r="A129" s="96">
        <v>11</v>
      </c>
      <c r="B129" s="24" t="s">
        <v>437</v>
      </c>
      <c r="C129" s="25" t="s">
        <v>108</v>
      </c>
      <c r="D129" s="106">
        <v>37.299999999999997</v>
      </c>
      <c r="E129" s="106"/>
      <c r="F129" s="25" t="s">
        <v>17</v>
      </c>
      <c r="G129" s="102" t="s">
        <v>367</v>
      </c>
    </row>
    <row r="130" spans="1:16">
      <c r="A130" s="96">
        <v>12</v>
      </c>
      <c r="B130" s="24" t="s">
        <v>428</v>
      </c>
      <c r="C130" s="25" t="s">
        <v>108</v>
      </c>
      <c r="D130" s="106">
        <v>37.6</v>
      </c>
      <c r="E130" s="106"/>
      <c r="F130" s="25" t="s">
        <v>17</v>
      </c>
      <c r="G130" s="102" t="s">
        <v>373</v>
      </c>
    </row>
    <row r="131" spans="1:16">
      <c r="A131" s="96">
        <v>13</v>
      </c>
      <c r="B131" s="24" t="s">
        <v>477</v>
      </c>
      <c r="C131" s="25" t="s">
        <v>106</v>
      </c>
      <c r="D131" s="106">
        <v>37.700000000000003</v>
      </c>
      <c r="E131" s="106"/>
      <c r="F131" s="25" t="s">
        <v>17</v>
      </c>
      <c r="G131" s="102" t="s">
        <v>368</v>
      </c>
    </row>
    <row r="132" spans="1:16">
      <c r="A132" s="96">
        <v>14</v>
      </c>
      <c r="B132" s="24" t="s">
        <v>438</v>
      </c>
      <c r="C132" s="25" t="s">
        <v>108</v>
      </c>
      <c r="D132" s="106">
        <v>38</v>
      </c>
      <c r="E132" s="106"/>
      <c r="F132" s="25" t="s">
        <v>17</v>
      </c>
      <c r="G132" s="102" t="s">
        <v>367</v>
      </c>
    </row>
    <row r="133" spans="1:16">
      <c r="A133" s="96">
        <v>15</v>
      </c>
      <c r="B133" s="24" t="s">
        <v>187</v>
      </c>
      <c r="C133" s="25" t="s">
        <v>106</v>
      </c>
      <c r="D133" s="106">
        <v>38.200000000000003</v>
      </c>
      <c r="E133" s="106"/>
      <c r="F133" s="25" t="s">
        <v>17</v>
      </c>
      <c r="G133" s="102" t="s">
        <v>370</v>
      </c>
    </row>
    <row r="134" spans="1:16">
      <c r="A134" s="96">
        <v>16</v>
      </c>
      <c r="B134" s="24" t="s">
        <v>435</v>
      </c>
      <c r="C134" s="25" t="s">
        <v>106</v>
      </c>
      <c r="D134" s="106">
        <v>38.700000000000003</v>
      </c>
      <c r="E134" s="106"/>
      <c r="F134" s="25" t="s">
        <v>17</v>
      </c>
      <c r="G134" s="102" t="s">
        <v>427</v>
      </c>
    </row>
    <row r="135" spans="1:16">
      <c r="A135" s="96">
        <v>17</v>
      </c>
      <c r="B135" s="24" t="s">
        <v>446</v>
      </c>
      <c r="C135" s="25" t="s">
        <v>108</v>
      </c>
      <c r="D135" s="106">
        <v>39.5</v>
      </c>
      <c r="E135" s="106"/>
      <c r="F135" s="25" t="s">
        <v>17</v>
      </c>
      <c r="G135" s="102" t="s">
        <v>427</v>
      </c>
    </row>
    <row r="136" spans="1:16">
      <c r="A136" s="96">
        <v>18</v>
      </c>
      <c r="B136" s="24" t="s">
        <v>443</v>
      </c>
      <c r="C136" s="25" t="s">
        <v>106</v>
      </c>
      <c r="D136" s="106">
        <v>39.799999999999997</v>
      </c>
      <c r="E136" s="106"/>
      <c r="F136" s="25"/>
      <c r="G136" s="102" t="s">
        <v>373</v>
      </c>
    </row>
    <row r="137" spans="1:16">
      <c r="A137" s="96">
        <v>19</v>
      </c>
      <c r="B137" s="24" t="s">
        <v>185</v>
      </c>
      <c r="C137" s="25" t="s">
        <v>106</v>
      </c>
      <c r="D137" s="106">
        <v>40.700000000000003</v>
      </c>
      <c r="E137" s="106"/>
      <c r="F137" s="25"/>
      <c r="G137" s="102" t="s">
        <v>370</v>
      </c>
    </row>
    <row r="138" spans="1:16">
      <c r="A138" s="96">
        <v>20</v>
      </c>
      <c r="B138" s="24" t="s">
        <v>445</v>
      </c>
      <c r="C138" s="25" t="s">
        <v>108</v>
      </c>
      <c r="D138" s="106">
        <v>41.4</v>
      </c>
      <c r="E138" s="106"/>
      <c r="F138" s="25"/>
      <c r="G138" s="102" t="s">
        <v>373</v>
      </c>
    </row>
    <row r="139" spans="1:16">
      <c r="A139" s="96"/>
      <c r="B139" s="24" t="s">
        <v>107</v>
      </c>
      <c r="C139" s="25" t="s">
        <v>108</v>
      </c>
      <c r="D139" s="106" t="s">
        <v>208</v>
      </c>
      <c r="E139" s="106"/>
      <c r="F139" s="25"/>
      <c r="G139" s="102" t="s">
        <v>374</v>
      </c>
    </row>
    <row r="140" spans="1:16" ht="15">
      <c r="A140" s="13"/>
      <c r="B140" s="89" t="s">
        <v>193</v>
      </c>
      <c r="C140" s="15"/>
      <c r="D140" s="15"/>
      <c r="E140" s="15"/>
      <c r="F140" s="15"/>
      <c r="G140" s="15"/>
      <c r="H140" s="15"/>
      <c r="I140" s="15"/>
      <c r="J140" s="55"/>
      <c r="K140" s="55"/>
      <c r="L140" s="55"/>
      <c r="M140" s="14"/>
      <c r="N140" s="1"/>
      <c r="O140" s="1"/>
      <c r="P140" s="1"/>
    </row>
    <row r="141" spans="1:16">
      <c r="A141" s="96">
        <v>1</v>
      </c>
      <c r="B141" s="24" t="s">
        <v>197</v>
      </c>
      <c r="C141" s="25" t="s">
        <v>160</v>
      </c>
      <c r="D141" s="106">
        <v>34.4</v>
      </c>
      <c r="E141" s="106"/>
      <c r="F141" s="25" t="s">
        <v>47</v>
      </c>
      <c r="G141" s="102" t="s">
        <v>367</v>
      </c>
    </row>
    <row r="142" spans="1:16">
      <c r="A142" s="96">
        <v>2</v>
      </c>
      <c r="B142" s="24" t="s">
        <v>379</v>
      </c>
      <c r="C142" s="25" t="s">
        <v>158</v>
      </c>
      <c r="D142" s="106">
        <v>35.6</v>
      </c>
      <c r="E142" s="106"/>
      <c r="F142" s="25" t="s">
        <v>47</v>
      </c>
      <c r="G142" s="102" t="s">
        <v>371</v>
      </c>
    </row>
    <row r="143" spans="1:16">
      <c r="A143" s="96">
        <v>3</v>
      </c>
      <c r="B143" s="24" t="s">
        <v>478</v>
      </c>
      <c r="C143" s="25" t="s">
        <v>158</v>
      </c>
      <c r="D143" s="106">
        <v>38.200000000000003</v>
      </c>
      <c r="E143" s="106"/>
      <c r="F143" s="25" t="s">
        <v>17</v>
      </c>
      <c r="G143" s="102" t="s">
        <v>370</v>
      </c>
    </row>
    <row r="144" spans="1:16">
      <c r="A144" s="96">
        <v>4</v>
      </c>
      <c r="B144" s="24" t="s">
        <v>194</v>
      </c>
      <c r="C144" s="25" t="s">
        <v>160</v>
      </c>
      <c r="D144" s="106">
        <v>39</v>
      </c>
      <c r="E144" s="106"/>
      <c r="F144" s="25" t="s">
        <v>17</v>
      </c>
      <c r="G144" s="102" t="s">
        <v>369</v>
      </c>
    </row>
    <row r="145" spans="1:7">
      <c r="A145" s="96">
        <v>7</v>
      </c>
      <c r="B145" s="24" t="s">
        <v>479</v>
      </c>
      <c r="C145" s="25" t="s">
        <v>160</v>
      </c>
      <c r="D145" s="106">
        <v>39.4</v>
      </c>
      <c r="E145" s="106"/>
      <c r="F145" s="25" t="s">
        <v>17</v>
      </c>
      <c r="G145" s="102" t="s">
        <v>373</v>
      </c>
    </row>
    <row r="146" spans="1:7">
      <c r="A146" s="96">
        <v>5</v>
      </c>
      <c r="B146" s="24" t="s">
        <v>378</v>
      </c>
      <c r="C146" s="25" t="s">
        <v>160</v>
      </c>
      <c r="D146" s="106">
        <v>39.700000000000003</v>
      </c>
      <c r="E146" s="106"/>
      <c r="F146" s="25" t="s">
        <v>17</v>
      </c>
      <c r="G146" s="102" t="s">
        <v>371</v>
      </c>
    </row>
    <row r="147" spans="1:7">
      <c r="A147" s="96">
        <v>8</v>
      </c>
      <c r="B147" s="24" t="s">
        <v>480</v>
      </c>
      <c r="C147" s="25" t="s">
        <v>160</v>
      </c>
      <c r="D147" s="106">
        <v>41.9</v>
      </c>
      <c r="E147" s="106"/>
      <c r="F147" s="25"/>
      <c r="G147" s="102" t="s">
        <v>369</v>
      </c>
    </row>
    <row r="148" spans="1:7">
      <c r="A148" s="96">
        <v>6</v>
      </c>
      <c r="B148" s="24" t="s">
        <v>481</v>
      </c>
      <c r="C148" s="25" t="s">
        <v>160</v>
      </c>
      <c r="D148" s="106">
        <v>45.1</v>
      </c>
      <c r="E148" s="106"/>
      <c r="F148" s="25"/>
      <c r="G148" s="102" t="s">
        <v>368</v>
      </c>
    </row>
    <row r="149" spans="1:7">
      <c r="A149" s="96">
        <v>9</v>
      </c>
      <c r="B149" s="24" t="s">
        <v>389</v>
      </c>
      <c r="C149" s="25" t="s">
        <v>160</v>
      </c>
      <c r="D149" s="106">
        <v>49.2</v>
      </c>
      <c r="E149" s="106"/>
      <c r="F149" s="25"/>
      <c r="G149" s="102" t="s">
        <v>392</v>
      </c>
    </row>
    <row r="150" spans="1:7">
      <c r="A150" s="96">
        <v>10</v>
      </c>
      <c r="B150" s="24" t="s">
        <v>482</v>
      </c>
      <c r="C150" s="25" t="s">
        <v>166</v>
      </c>
      <c r="D150" s="106">
        <v>51.1</v>
      </c>
      <c r="E150" s="106"/>
      <c r="F150" s="25"/>
      <c r="G150" s="102" t="s">
        <v>368</v>
      </c>
    </row>
    <row r="151" spans="1:7">
      <c r="A151" s="96"/>
      <c r="B151" s="24"/>
      <c r="C151" s="25"/>
      <c r="D151" s="106"/>
      <c r="E151" s="106"/>
      <c r="F151" s="25"/>
      <c r="G151" s="102"/>
    </row>
    <row r="152" spans="1:7">
      <c r="A152" s="96"/>
      <c r="B152" s="24"/>
      <c r="C152" s="25"/>
      <c r="D152" s="106"/>
      <c r="E152" s="106"/>
      <c r="F152" s="25"/>
      <c r="G152" s="102"/>
    </row>
    <row r="153" spans="1:7">
      <c r="A153" s="96"/>
      <c r="B153" s="24"/>
      <c r="C153" s="25"/>
      <c r="D153" s="106"/>
      <c r="E153" s="106"/>
      <c r="F153" s="25"/>
      <c r="G153" s="102"/>
    </row>
    <row r="154" spans="1:7">
      <c r="A154" s="96"/>
      <c r="B154" s="24"/>
      <c r="C154" s="25"/>
      <c r="D154" s="106"/>
      <c r="E154" s="106"/>
      <c r="F154" s="25"/>
      <c r="G154" s="102"/>
    </row>
    <row r="155" spans="1:7">
      <c r="B155" s="24"/>
      <c r="C155" s="25"/>
      <c r="D155" s="106"/>
      <c r="E155" s="106"/>
      <c r="F155" s="25"/>
      <c r="G155" s="102"/>
    </row>
    <row r="156" spans="1:7">
      <c r="B156" s="24"/>
      <c r="C156" s="25"/>
      <c r="D156" s="106"/>
      <c r="E156" s="106"/>
      <c r="F156" s="25"/>
      <c r="G156" s="102"/>
    </row>
    <row r="157" spans="1:7">
      <c r="B157" s="24"/>
      <c r="C157" s="25"/>
      <c r="D157" s="106"/>
      <c r="E157" s="106"/>
      <c r="F157" s="25"/>
      <c r="G157" s="102"/>
    </row>
    <row r="158" spans="1:7">
      <c r="B158" s="24"/>
      <c r="C158" s="25"/>
      <c r="D158" s="106"/>
      <c r="E158" s="106"/>
      <c r="F158" s="25"/>
      <c r="G158" s="102"/>
    </row>
    <row r="159" spans="1:7">
      <c r="B159" s="24"/>
      <c r="C159" s="25"/>
      <c r="D159" s="106"/>
      <c r="E159" s="106"/>
      <c r="F159" s="25"/>
      <c r="G159" s="102"/>
    </row>
    <row r="160" spans="1:7">
      <c r="B160" s="24"/>
      <c r="C160" s="25"/>
      <c r="D160" s="106"/>
      <c r="E160" s="106"/>
      <c r="F160" s="25"/>
      <c r="G160" s="102"/>
    </row>
    <row r="161" spans="2:7">
      <c r="B161" s="24"/>
      <c r="C161" s="25"/>
      <c r="D161" s="106"/>
      <c r="E161" s="106"/>
      <c r="F161" s="25"/>
      <c r="G161" s="102"/>
    </row>
    <row r="162" spans="2:7">
      <c r="B162" s="24"/>
      <c r="C162" s="25"/>
      <c r="D162" s="106"/>
      <c r="E162" s="106"/>
      <c r="F162" s="25"/>
      <c r="G162" s="102"/>
    </row>
    <row r="163" spans="2:7">
      <c r="B163" s="24"/>
      <c r="C163" s="25"/>
      <c r="D163" s="106"/>
      <c r="E163" s="106"/>
      <c r="F163" s="25"/>
      <c r="G163" s="102"/>
    </row>
    <row r="164" spans="2:7">
      <c r="B164" s="24"/>
      <c r="C164" s="25"/>
      <c r="D164" s="106"/>
      <c r="E164" s="106"/>
      <c r="F164" s="25"/>
      <c r="G164" s="102"/>
    </row>
    <row r="165" spans="2:7">
      <c r="B165" s="24"/>
      <c r="C165" s="25"/>
      <c r="D165" s="106"/>
      <c r="E165" s="106"/>
      <c r="F165" s="25"/>
      <c r="G165" s="102"/>
    </row>
    <row r="166" spans="2:7">
      <c r="B166" s="24"/>
      <c r="C166" s="25"/>
      <c r="D166" s="106"/>
      <c r="E166" s="106"/>
      <c r="F166" s="25"/>
      <c r="G166" s="102"/>
    </row>
    <row r="167" spans="2:7">
      <c r="B167" s="24"/>
      <c r="C167" s="25"/>
      <c r="D167" s="106"/>
      <c r="E167" s="106"/>
      <c r="F167" s="25"/>
      <c r="G167" s="102"/>
    </row>
    <row r="168" spans="2:7">
      <c r="B168" s="24"/>
      <c r="C168" s="25"/>
      <c r="D168" s="106"/>
      <c r="E168" s="106"/>
      <c r="F168" s="25"/>
      <c r="G168" s="102"/>
    </row>
  </sheetData>
  <mergeCells count="6">
    <mergeCell ref="A1:I1"/>
    <mergeCell ref="A2:J2"/>
    <mergeCell ref="A3:G3"/>
    <mergeCell ref="A5:G5"/>
    <mergeCell ref="A6:B6"/>
    <mergeCell ref="A7:B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419"/>
  <sheetViews>
    <sheetView view="pageBreakPreview" zoomScale="60" zoomScaleNormal="100" workbookViewId="0">
      <selection activeCell="T42" sqref="T42"/>
    </sheetView>
  </sheetViews>
  <sheetFormatPr defaultRowHeight="15"/>
  <cols>
    <col min="2" max="2" width="27.140625" customWidth="1"/>
    <col min="5" max="5" width="0" hidden="1" customWidth="1"/>
    <col min="7" max="7" width="20.140625" customWidth="1"/>
  </cols>
  <sheetData>
    <row r="2" spans="1:7">
      <c r="B2" t="s">
        <v>332</v>
      </c>
    </row>
    <row r="4" spans="1:7" ht="15.75">
      <c r="A4" s="109" t="s">
        <v>3</v>
      </c>
      <c r="B4" s="110" t="s">
        <v>304</v>
      </c>
      <c r="C4" s="111" t="s">
        <v>305</v>
      </c>
      <c r="D4" s="112" t="s">
        <v>306</v>
      </c>
      <c r="E4" s="112" t="s">
        <v>306</v>
      </c>
      <c r="F4" s="113" t="s">
        <v>307</v>
      </c>
      <c r="G4" s="114" t="s">
        <v>308</v>
      </c>
    </row>
    <row r="5" spans="1:7" ht="15.75">
      <c r="A5" s="115"/>
      <c r="B5" s="116"/>
      <c r="C5" s="117"/>
      <c r="D5" s="118" t="s">
        <v>309</v>
      </c>
      <c r="E5" s="118" t="s">
        <v>310</v>
      </c>
      <c r="F5" s="119"/>
      <c r="G5" s="120"/>
    </row>
    <row r="6" spans="1:7" ht="15.75">
      <c r="A6" s="121"/>
      <c r="B6" s="122" t="s">
        <v>311</v>
      </c>
      <c r="C6" s="123"/>
      <c r="D6" s="124"/>
      <c r="E6" s="124"/>
      <c r="F6" s="123"/>
      <c r="G6" s="125"/>
    </row>
    <row r="7" spans="1:7">
      <c r="A7" s="103">
        <v>1</v>
      </c>
      <c r="B7" s="24" t="s">
        <v>211</v>
      </c>
      <c r="C7" s="25">
        <v>2006</v>
      </c>
      <c r="D7" s="106" t="s">
        <v>322</v>
      </c>
      <c r="E7" s="104"/>
      <c r="F7" s="15" t="s">
        <v>253</v>
      </c>
      <c r="G7" s="126" t="s">
        <v>242</v>
      </c>
    </row>
    <row r="8" spans="1:7">
      <c r="A8" s="103">
        <v>2</v>
      </c>
      <c r="B8" s="24" t="s">
        <v>222</v>
      </c>
      <c r="C8" s="25">
        <v>2006</v>
      </c>
      <c r="D8" s="106" t="s">
        <v>323</v>
      </c>
      <c r="E8" s="104"/>
      <c r="F8" s="15" t="s">
        <v>253</v>
      </c>
      <c r="G8" s="126" t="s">
        <v>245</v>
      </c>
    </row>
    <row r="9" spans="1:7">
      <c r="A9" s="103">
        <v>3</v>
      </c>
      <c r="B9" s="24" t="s">
        <v>225</v>
      </c>
      <c r="C9" s="25">
        <v>2005</v>
      </c>
      <c r="D9" s="106" t="s">
        <v>324</v>
      </c>
      <c r="E9" s="104"/>
      <c r="F9" s="15" t="s">
        <v>253</v>
      </c>
      <c r="G9" s="126" t="s">
        <v>248</v>
      </c>
    </row>
    <row r="10" spans="1:7">
      <c r="A10" s="103">
        <v>4</v>
      </c>
      <c r="B10" s="24" t="s">
        <v>312</v>
      </c>
      <c r="C10" s="25">
        <v>2006</v>
      </c>
      <c r="D10" s="106" t="s">
        <v>325</v>
      </c>
      <c r="E10" s="104"/>
      <c r="F10" s="15" t="s">
        <v>253</v>
      </c>
      <c r="G10" s="126" t="s">
        <v>248</v>
      </c>
    </row>
    <row r="11" spans="1:7">
      <c r="A11" s="104"/>
      <c r="B11" s="104"/>
      <c r="C11" s="104"/>
      <c r="D11" s="104"/>
      <c r="E11" s="104"/>
      <c r="F11" s="104"/>
      <c r="G11" s="104"/>
    </row>
    <row r="12" spans="1:7">
      <c r="A12" s="104"/>
      <c r="B12" s="104"/>
      <c r="C12" s="104"/>
      <c r="D12" s="104"/>
      <c r="E12" s="104"/>
      <c r="F12" s="104"/>
      <c r="G12" s="104"/>
    </row>
    <row r="13" spans="1:7">
      <c r="A13" s="104"/>
      <c r="B13" s="104"/>
      <c r="C13" s="104"/>
      <c r="D13" s="104"/>
      <c r="E13" s="104"/>
      <c r="F13" s="104"/>
      <c r="G13" s="104"/>
    </row>
    <row r="14" spans="1:7" ht="15.75">
      <c r="A14" s="109" t="s">
        <v>3</v>
      </c>
      <c r="B14" s="110" t="s">
        <v>304</v>
      </c>
      <c r="C14" s="111" t="s">
        <v>305</v>
      </c>
      <c r="D14" s="112" t="s">
        <v>306</v>
      </c>
      <c r="E14" s="112" t="s">
        <v>306</v>
      </c>
      <c r="F14" s="113" t="s">
        <v>307</v>
      </c>
      <c r="G14" s="114" t="s">
        <v>308</v>
      </c>
    </row>
    <row r="15" spans="1:7" ht="15.75">
      <c r="A15" s="115"/>
      <c r="B15" s="116"/>
      <c r="C15" s="117"/>
      <c r="D15" s="118" t="s">
        <v>309</v>
      </c>
      <c r="E15" s="118" t="s">
        <v>310</v>
      </c>
      <c r="F15" s="119"/>
      <c r="G15" s="120"/>
    </row>
    <row r="16" spans="1:7" ht="15.75">
      <c r="A16" s="121"/>
      <c r="B16" s="122" t="s">
        <v>314</v>
      </c>
      <c r="C16" s="123"/>
      <c r="D16" s="124"/>
      <c r="E16" s="124"/>
      <c r="F16" s="123"/>
      <c r="G16" s="125"/>
    </row>
    <row r="17" spans="1:7">
      <c r="A17" s="103">
        <v>1</v>
      </c>
      <c r="B17" s="24" t="s">
        <v>315</v>
      </c>
      <c r="C17" s="25">
        <v>2007</v>
      </c>
      <c r="D17" s="106" t="s">
        <v>326</v>
      </c>
      <c r="E17" s="104"/>
      <c r="F17" s="15" t="s">
        <v>254</v>
      </c>
      <c r="G17" s="126" t="s">
        <v>244</v>
      </c>
    </row>
    <row r="18" spans="1:7">
      <c r="A18" s="103">
        <v>2</v>
      </c>
      <c r="B18" s="24" t="s">
        <v>257</v>
      </c>
      <c r="C18" s="25">
        <v>2007</v>
      </c>
      <c r="D18" s="106" t="s">
        <v>327</v>
      </c>
      <c r="E18" s="104"/>
      <c r="F18" s="15" t="s">
        <v>254</v>
      </c>
      <c r="G18" s="126" t="s">
        <v>246</v>
      </c>
    </row>
    <row r="19" spans="1:7">
      <c r="A19" s="103">
        <v>3</v>
      </c>
      <c r="B19" s="24" t="s">
        <v>316</v>
      </c>
      <c r="C19" s="25">
        <v>2007</v>
      </c>
      <c r="D19" s="106" t="s">
        <v>328</v>
      </c>
      <c r="E19" s="104"/>
      <c r="F19" s="15"/>
      <c r="G19" s="126" t="s">
        <v>244</v>
      </c>
    </row>
    <row r="20" spans="1:7">
      <c r="A20" s="103">
        <v>4</v>
      </c>
      <c r="B20" s="24" t="s">
        <v>317</v>
      </c>
      <c r="C20" s="25">
        <v>2008</v>
      </c>
      <c r="D20" s="106" t="s">
        <v>329</v>
      </c>
      <c r="E20" s="104"/>
      <c r="F20" s="15"/>
      <c r="G20" s="126" t="s">
        <v>248</v>
      </c>
    </row>
    <row r="21" spans="1:7">
      <c r="A21" s="103">
        <v>5</v>
      </c>
      <c r="B21" s="24" t="s">
        <v>266</v>
      </c>
      <c r="C21" s="25">
        <v>2007</v>
      </c>
      <c r="D21" s="106" t="s">
        <v>330</v>
      </c>
      <c r="E21" s="104"/>
      <c r="F21" s="15"/>
      <c r="G21" s="126" t="s">
        <v>250</v>
      </c>
    </row>
    <row r="22" spans="1:7">
      <c r="A22" s="103">
        <v>6</v>
      </c>
      <c r="B22" s="24" t="s">
        <v>263</v>
      </c>
      <c r="C22" s="25">
        <v>2007</v>
      </c>
      <c r="D22" s="106" t="s">
        <v>331</v>
      </c>
      <c r="E22" s="104"/>
      <c r="F22" s="15"/>
      <c r="G22" s="126" t="s">
        <v>250</v>
      </c>
    </row>
    <row r="23" spans="1:7">
      <c r="A23" s="104"/>
      <c r="B23" s="104"/>
      <c r="C23" s="104"/>
      <c r="D23" s="104"/>
      <c r="E23" s="104"/>
      <c r="F23" s="104"/>
      <c r="G23" s="104"/>
    </row>
    <row r="24" spans="1:7">
      <c r="A24" s="104"/>
      <c r="B24" s="104" t="s">
        <v>333</v>
      </c>
      <c r="C24" s="104"/>
      <c r="D24" s="104"/>
      <c r="E24" s="104"/>
      <c r="F24" s="104"/>
      <c r="G24" s="104"/>
    </row>
    <row r="25" spans="1:7">
      <c r="A25" s="104"/>
      <c r="B25" s="104"/>
      <c r="C25" s="104"/>
      <c r="D25" s="104"/>
      <c r="E25" s="104"/>
      <c r="F25" s="104"/>
      <c r="G25" s="104"/>
    </row>
    <row r="26" spans="1:7" ht="15.75">
      <c r="A26" s="109" t="s">
        <v>3</v>
      </c>
      <c r="B26" s="110" t="s">
        <v>304</v>
      </c>
      <c r="C26" s="111" t="s">
        <v>305</v>
      </c>
      <c r="D26" s="112" t="s">
        <v>306</v>
      </c>
      <c r="E26" s="112" t="s">
        <v>306</v>
      </c>
      <c r="F26" s="113" t="s">
        <v>307</v>
      </c>
      <c r="G26" s="114" t="s">
        <v>308</v>
      </c>
    </row>
    <row r="27" spans="1:7" ht="15.75">
      <c r="A27" s="115"/>
      <c r="B27" s="116"/>
      <c r="C27" s="117"/>
      <c r="D27" s="118" t="s">
        <v>309</v>
      </c>
      <c r="E27" s="118" t="s">
        <v>310</v>
      </c>
      <c r="F27" s="119"/>
      <c r="G27" s="120"/>
    </row>
    <row r="28" spans="1:7" ht="15.75">
      <c r="A28" s="121"/>
      <c r="B28" s="122" t="s">
        <v>311</v>
      </c>
      <c r="C28" s="123"/>
      <c r="D28" s="124"/>
      <c r="E28" s="124"/>
      <c r="F28" s="123"/>
      <c r="G28" s="125"/>
    </row>
    <row r="29" spans="1:7">
      <c r="A29" s="103">
        <v>1</v>
      </c>
      <c r="B29" s="24" t="s">
        <v>212</v>
      </c>
      <c r="C29" s="25">
        <v>2005</v>
      </c>
      <c r="D29" s="106" t="s">
        <v>334</v>
      </c>
      <c r="E29" s="104"/>
      <c r="F29" s="15" t="s">
        <v>253</v>
      </c>
      <c r="G29" s="126" t="s">
        <v>242</v>
      </c>
    </row>
    <row r="30" spans="1:7">
      <c r="A30" s="103">
        <v>2</v>
      </c>
      <c r="B30" s="24" t="s">
        <v>318</v>
      </c>
      <c r="C30" s="25">
        <v>2006</v>
      </c>
      <c r="D30" s="106" t="s">
        <v>335</v>
      </c>
      <c r="E30" s="104"/>
      <c r="F30" s="15" t="s">
        <v>254</v>
      </c>
      <c r="G30" s="126" t="s">
        <v>249</v>
      </c>
    </row>
    <row r="31" spans="1:7">
      <c r="A31" s="103">
        <v>3</v>
      </c>
      <c r="B31" s="24" t="s">
        <v>319</v>
      </c>
      <c r="C31" s="25">
        <v>2006</v>
      </c>
      <c r="D31" s="106" t="s">
        <v>336</v>
      </c>
      <c r="E31" s="104"/>
      <c r="F31" s="15"/>
      <c r="G31" s="126" t="s">
        <v>244</v>
      </c>
    </row>
    <row r="32" spans="1:7">
      <c r="A32" s="104"/>
      <c r="B32" s="104"/>
      <c r="C32" s="104"/>
      <c r="D32" s="104"/>
      <c r="E32" s="104"/>
      <c r="F32" s="104"/>
      <c r="G32" s="104"/>
    </row>
    <row r="33" spans="1:7">
      <c r="A33" s="104"/>
      <c r="B33" s="104"/>
      <c r="C33" s="104"/>
      <c r="D33" s="104"/>
      <c r="E33" s="104"/>
      <c r="F33" s="104"/>
      <c r="G33" s="104"/>
    </row>
    <row r="34" spans="1:7" ht="15.75">
      <c r="A34" s="109" t="s">
        <v>3</v>
      </c>
      <c r="B34" s="110" t="s">
        <v>304</v>
      </c>
      <c r="C34" s="111" t="s">
        <v>305</v>
      </c>
      <c r="D34" s="112" t="s">
        <v>306</v>
      </c>
      <c r="E34" s="112" t="s">
        <v>306</v>
      </c>
      <c r="F34" s="113" t="s">
        <v>307</v>
      </c>
      <c r="G34" s="114" t="s">
        <v>308</v>
      </c>
    </row>
    <row r="35" spans="1:7" ht="15.75">
      <c r="A35" s="115"/>
      <c r="B35" s="116"/>
      <c r="C35" s="117"/>
      <c r="D35" s="118" t="s">
        <v>309</v>
      </c>
      <c r="E35" s="118" t="s">
        <v>310</v>
      </c>
      <c r="F35" s="119"/>
      <c r="G35" s="120"/>
    </row>
    <row r="36" spans="1:7" ht="15.75">
      <c r="A36" s="121"/>
      <c r="B36" s="122" t="s">
        <v>314</v>
      </c>
      <c r="C36" s="123"/>
      <c r="D36" s="124"/>
      <c r="E36" s="124"/>
      <c r="F36" s="123"/>
      <c r="G36" s="125"/>
    </row>
    <row r="37" spans="1:7">
      <c r="A37" s="103">
        <v>1</v>
      </c>
      <c r="B37" s="24" t="s">
        <v>320</v>
      </c>
      <c r="C37" s="25">
        <v>2008</v>
      </c>
      <c r="D37" s="106" t="s">
        <v>337</v>
      </c>
      <c r="E37" s="104"/>
      <c r="F37" s="15" t="s">
        <v>254</v>
      </c>
      <c r="G37" s="126" t="s">
        <v>248</v>
      </c>
    </row>
    <row r="38" spans="1:7">
      <c r="A38" s="103">
        <v>2</v>
      </c>
      <c r="B38" s="24" t="s">
        <v>321</v>
      </c>
      <c r="C38" s="25">
        <v>2007</v>
      </c>
      <c r="D38" s="106" t="s">
        <v>338</v>
      </c>
      <c r="E38" s="104"/>
      <c r="F38" s="15" t="s">
        <v>254</v>
      </c>
      <c r="G38" s="126" t="s">
        <v>244</v>
      </c>
    </row>
    <row r="39" spans="1:7">
      <c r="A39" s="104"/>
      <c r="B39" s="104"/>
      <c r="C39" s="104"/>
      <c r="D39" s="104"/>
      <c r="E39" s="104"/>
      <c r="F39" s="104"/>
      <c r="G39" s="104"/>
    </row>
    <row r="40" spans="1:7">
      <c r="A40" s="104"/>
      <c r="B40" s="104"/>
      <c r="C40" s="104"/>
      <c r="D40" s="104"/>
      <c r="E40" s="104"/>
      <c r="F40" s="104"/>
      <c r="G40" s="104"/>
    </row>
    <row r="41" spans="1:7">
      <c r="A41" s="104"/>
      <c r="B41" s="104"/>
      <c r="C41" s="104"/>
      <c r="D41" s="104"/>
      <c r="E41" s="104"/>
      <c r="F41" s="104"/>
      <c r="G41" s="104"/>
    </row>
    <row r="42" spans="1:7">
      <c r="A42" s="104"/>
      <c r="B42" s="104"/>
      <c r="C42" s="104"/>
      <c r="D42" s="104"/>
      <c r="E42" s="104"/>
      <c r="F42" s="104"/>
      <c r="G42" s="104"/>
    </row>
    <row r="43" spans="1:7">
      <c r="A43" s="104"/>
      <c r="B43" s="104"/>
      <c r="C43" s="104"/>
      <c r="D43" s="104"/>
      <c r="E43" s="104"/>
      <c r="F43" s="104"/>
      <c r="G43" s="104"/>
    </row>
    <row r="44" spans="1:7">
      <c r="A44" s="104"/>
      <c r="B44" s="104"/>
      <c r="C44" s="104"/>
      <c r="D44" s="104"/>
      <c r="E44" s="104"/>
      <c r="F44" s="104"/>
      <c r="G44" s="104"/>
    </row>
    <row r="45" spans="1:7">
      <c r="A45" s="104"/>
      <c r="B45" s="104"/>
      <c r="C45" s="104"/>
      <c r="D45" s="104"/>
      <c r="E45" s="104"/>
      <c r="F45" s="104"/>
      <c r="G45" s="104"/>
    </row>
    <row r="46" spans="1:7">
      <c r="A46" s="104"/>
      <c r="B46" s="104"/>
      <c r="C46" s="104"/>
      <c r="D46" s="104"/>
      <c r="E46" s="104"/>
      <c r="F46" s="104"/>
      <c r="G46" s="104"/>
    </row>
    <row r="47" spans="1:7">
      <c r="A47" s="104"/>
      <c r="B47" s="104"/>
      <c r="C47" s="104"/>
      <c r="D47" s="104"/>
      <c r="E47" s="104"/>
      <c r="F47" s="104"/>
      <c r="G47" s="104"/>
    </row>
    <row r="48" spans="1:7">
      <c r="A48" s="104"/>
      <c r="B48" s="104"/>
      <c r="C48" s="104"/>
      <c r="D48" s="104"/>
      <c r="E48" s="104"/>
      <c r="F48" s="104"/>
      <c r="G48" s="104"/>
    </row>
    <row r="49" spans="1:7">
      <c r="A49" s="104"/>
      <c r="B49" s="104"/>
      <c r="C49" s="104"/>
      <c r="D49" s="104"/>
      <c r="E49" s="104"/>
      <c r="F49" s="104"/>
      <c r="G49" s="104"/>
    </row>
    <row r="50" spans="1:7">
      <c r="A50" s="104"/>
      <c r="B50" s="104"/>
      <c r="C50" s="104"/>
      <c r="D50" s="104"/>
      <c r="E50" s="104"/>
      <c r="F50" s="104"/>
      <c r="G50" s="104"/>
    </row>
    <row r="51" spans="1:7">
      <c r="A51" s="104"/>
      <c r="B51" s="104"/>
      <c r="C51" s="104"/>
      <c r="D51" s="104"/>
      <c r="E51" s="104"/>
      <c r="F51" s="104"/>
      <c r="G51" s="104"/>
    </row>
    <row r="52" spans="1:7">
      <c r="A52" s="104"/>
      <c r="B52" s="104"/>
      <c r="C52" s="104"/>
      <c r="D52" s="104"/>
      <c r="E52" s="104"/>
      <c r="F52" s="104"/>
      <c r="G52" s="104"/>
    </row>
    <row r="53" spans="1:7">
      <c r="A53" s="104"/>
      <c r="B53" s="104"/>
      <c r="C53" s="104"/>
      <c r="D53" s="104"/>
      <c r="E53" s="104"/>
      <c r="F53" s="104"/>
      <c r="G53" s="104"/>
    </row>
    <row r="54" spans="1:7">
      <c r="A54" s="104"/>
      <c r="B54" s="104"/>
      <c r="C54" s="104"/>
      <c r="D54" s="104"/>
      <c r="E54" s="104"/>
      <c r="F54" s="104"/>
      <c r="G54" s="104"/>
    </row>
    <row r="55" spans="1:7">
      <c r="A55" s="104"/>
      <c r="B55" s="104"/>
      <c r="C55" s="104"/>
      <c r="D55" s="104"/>
      <c r="E55" s="104"/>
      <c r="F55" s="104"/>
      <c r="G55" s="104"/>
    </row>
    <row r="56" spans="1:7">
      <c r="A56" s="104"/>
      <c r="B56" s="104"/>
      <c r="C56" s="104"/>
      <c r="D56" s="104"/>
      <c r="E56" s="104"/>
      <c r="F56" s="104"/>
      <c r="G56" s="104"/>
    </row>
    <row r="57" spans="1:7">
      <c r="A57" s="104"/>
      <c r="B57" s="104"/>
      <c r="C57" s="104"/>
      <c r="D57" s="104"/>
      <c r="E57" s="104"/>
      <c r="F57" s="104"/>
      <c r="G57" s="104"/>
    </row>
    <row r="58" spans="1:7">
      <c r="A58" s="104"/>
      <c r="B58" s="104"/>
      <c r="C58" s="104"/>
      <c r="D58" s="104"/>
      <c r="E58" s="104"/>
      <c r="F58" s="104"/>
      <c r="G58" s="104"/>
    </row>
    <row r="59" spans="1:7">
      <c r="A59" s="104"/>
      <c r="B59" s="104"/>
      <c r="C59" s="104"/>
      <c r="D59" s="104"/>
      <c r="E59" s="104"/>
      <c r="F59" s="104"/>
      <c r="G59" s="104"/>
    </row>
    <row r="60" spans="1:7">
      <c r="A60" s="104"/>
      <c r="B60" s="104"/>
      <c r="C60" s="104"/>
      <c r="D60" s="104"/>
      <c r="E60" s="104"/>
      <c r="F60" s="104"/>
      <c r="G60" s="104"/>
    </row>
    <row r="61" spans="1:7">
      <c r="A61" s="104"/>
      <c r="B61" s="104"/>
      <c r="C61" s="104"/>
      <c r="D61" s="104"/>
      <c r="E61" s="104"/>
      <c r="F61" s="104"/>
      <c r="G61" s="104"/>
    </row>
    <row r="62" spans="1:7">
      <c r="A62" s="104"/>
      <c r="B62" s="104"/>
      <c r="C62" s="104"/>
      <c r="D62" s="104"/>
      <c r="E62" s="104"/>
      <c r="F62" s="104"/>
      <c r="G62" s="104"/>
    </row>
    <row r="63" spans="1:7">
      <c r="A63" s="104"/>
      <c r="B63" s="104"/>
      <c r="C63" s="104"/>
      <c r="D63" s="104"/>
      <c r="E63" s="104"/>
      <c r="F63" s="104"/>
      <c r="G63" s="104"/>
    </row>
    <row r="64" spans="1:7">
      <c r="A64" s="104"/>
      <c r="B64" s="104"/>
      <c r="C64" s="104"/>
      <c r="D64" s="104"/>
      <c r="E64" s="104"/>
      <c r="F64" s="104"/>
      <c r="G64" s="104"/>
    </row>
    <row r="65" spans="1:7">
      <c r="A65" s="104"/>
      <c r="B65" s="104"/>
      <c r="C65" s="104"/>
      <c r="D65" s="104"/>
      <c r="E65" s="104"/>
      <c r="F65" s="104"/>
      <c r="G65" s="104"/>
    </row>
    <row r="66" spans="1:7">
      <c r="A66" s="104"/>
      <c r="B66" s="104"/>
      <c r="C66" s="104"/>
      <c r="D66" s="104"/>
      <c r="E66" s="104"/>
      <c r="F66" s="104"/>
      <c r="G66" s="104"/>
    </row>
    <row r="67" spans="1:7">
      <c r="A67" s="104"/>
      <c r="B67" s="104"/>
      <c r="C67" s="104"/>
      <c r="D67" s="104"/>
      <c r="E67" s="104"/>
      <c r="F67" s="104"/>
      <c r="G67" s="104"/>
    </row>
    <row r="68" spans="1:7">
      <c r="A68" s="104"/>
      <c r="B68" s="104"/>
      <c r="C68" s="104"/>
      <c r="D68" s="104"/>
      <c r="E68" s="104"/>
      <c r="F68" s="104"/>
      <c r="G68" s="104"/>
    </row>
    <row r="69" spans="1:7">
      <c r="A69" s="104"/>
      <c r="B69" s="104"/>
      <c r="C69" s="104"/>
      <c r="D69" s="104"/>
      <c r="E69" s="104"/>
      <c r="F69" s="104"/>
      <c r="G69" s="104"/>
    </row>
    <row r="70" spans="1:7">
      <c r="A70" s="104"/>
      <c r="B70" s="104"/>
      <c r="C70" s="104"/>
      <c r="D70" s="104"/>
      <c r="E70" s="104"/>
      <c r="F70" s="104"/>
      <c r="G70" s="104"/>
    </row>
    <row r="71" spans="1:7">
      <c r="A71" s="104"/>
      <c r="B71" s="104"/>
      <c r="C71" s="104"/>
      <c r="D71" s="104"/>
      <c r="E71" s="104"/>
      <c r="F71" s="104"/>
      <c r="G71" s="104"/>
    </row>
    <row r="72" spans="1:7">
      <c r="A72" s="104"/>
      <c r="B72" s="104"/>
      <c r="C72" s="104"/>
      <c r="D72" s="104"/>
      <c r="E72" s="104"/>
      <c r="F72" s="104"/>
      <c r="G72" s="104"/>
    </row>
    <row r="73" spans="1:7">
      <c r="A73" s="104"/>
      <c r="B73" s="104"/>
      <c r="C73" s="104"/>
      <c r="D73" s="104"/>
      <c r="E73" s="104"/>
      <c r="F73" s="104"/>
      <c r="G73" s="104"/>
    </row>
    <row r="74" spans="1:7">
      <c r="A74" s="104"/>
      <c r="B74" s="104"/>
      <c r="C74" s="104"/>
      <c r="D74" s="104"/>
      <c r="E74" s="104"/>
      <c r="F74" s="104"/>
      <c r="G74" s="104"/>
    </row>
    <row r="75" spans="1:7">
      <c r="A75" s="104"/>
      <c r="B75" s="104"/>
      <c r="C75" s="104"/>
      <c r="D75" s="104"/>
      <c r="E75" s="104"/>
      <c r="F75" s="104"/>
      <c r="G75" s="104"/>
    </row>
    <row r="76" spans="1:7">
      <c r="A76" s="104"/>
      <c r="B76" s="104"/>
      <c r="C76" s="104"/>
      <c r="D76" s="104"/>
      <c r="E76" s="104"/>
      <c r="F76" s="104"/>
      <c r="G76" s="104"/>
    </row>
    <row r="77" spans="1:7">
      <c r="A77" s="104"/>
      <c r="B77" s="104"/>
      <c r="C77" s="104"/>
      <c r="D77" s="104"/>
      <c r="E77" s="104"/>
      <c r="F77" s="104"/>
      <c r="G77" s="104"/>
    </row>
    <row r="78" spans="1:7">
      <c r="A78" s="104"/>
      <c r="B78" s="104"/>
      <c r="C78" s="104"/>
      <c r="D78" s="104"/>
      <c r="E78" s="104"/>
      <c r="F78" s="104"/>
      <c r="G78" s="104"/>
    </row>
    <row r="79" spans="1:7">
      <c r="A79" s="104"/>
      <c r="B79" s="104"/>
      <c r="C79" s="104"/>
      <c r="D79" s="104"/>
      <c r="E79" s="104"/>
      <c r="F79" s="104"/>
      <c r="G79" s="104"/>
    </row>
    <row r="80" spans="1:7">
      <c r="A80" s="104"/>
      <c r="B80" s="104"/>
      <c r="C80" s="104"/>
      <c r="D80" s="104"/>
      <c r="E80" s="104"/>
      <c r="F80" s="104"/>
      <c r="G80" s="104"/>
    </row>
    <row r="81" spans="1:7">
      <c r="A81" s="104"/>
      <c r="B81" s="104"/>
      <c r="C81" s="104"/>
      <c r="D81" s="104"/>
      <c r="E81" s="104"/>
      <c r="F81" s="104"/>
      <c r="G81" s="104"/>
    </row>
    <row r="82" spans="1:7">
      <c r="A82" s="104"/>
      <c r="B82" s="104"/>
      <c r="C82" s="104"/>
      <c r="D82" s="104"/>
      <c r="E82" s="104"/>
      <c r="F82" s="104"/>
      <c r="G82" s="104"/>
    </row>
    <row r="83" spans="1:7">
      <c r="A83" s="104"/>
      <c r="B83" s="104"/>
      <c r="C83" s="104"/>
      <c r="D83" s="104"/>
      <c r="E83" s="104"/>
      <c r="F83" s="104"/>
      <c r="G83" s="104"/>
    </row>
    <row r="84" spans="1:7">
      <c r="A84" s="104"/>
      <c r="B84" s="104"/>
      <c r="C84" s="104"/>
      <c r="D84" s="104"/>
      <c r="E84" s="104"/>
      <c r="F84" s="104"/>
      <c r="G84" s="104"/>
    </row>
    <row r="85" spans="1:7">
      <c r="A85" s="104"/>
      <c r="B85" s="104"/>
      <c r="C85" s="104"/>
      <c r="D85" s="104"/>
      <c r="E85" s="104"/>
      <c r="F85" s="104"/>
      <c r="G85" s="104"/>
    </row>
    <row r="86" spans="1:7">
      <c r="A86" s="104"/>
      <c r="B86" s="104"/>
      <c r="C86" s="104"/>
      <c r="D86" s="104"/>
      <c r="E86" s="104"/>
      <c r="F86" s="104"/>
      <c r="G86" s="104"/>
    </row>
    <row r="87" spans="1:7">
      <c r="A87" s="104"/>
      <c r="B87" s="104"/>
      <c r="C87" s="104"/>
      <c r="D87" s="104"/>
      <c r="E87" s="104"/>
      <c r="F87" s="104"/>
      <c r="G87" s="104"/>
    </row>
    <row r="88" spans="1:7">
      <c r="A88" s="104"/>
      <c r="B88" s="104"/>
      <c r="C88" s="104"/>
      <c r="D88" s="104"/>
      <c r="E88" s="104"/>
      <c r="F88" s="104"/>
      <c r="G88" s="104"/>
    </row>
    <row r="89" spans="1:7">
      <c r="A89" s="104"/>
      <c r="B89" s="104"/>
      <c r="C89" s="104"/>
      <c r="D89" s="104"/>
      <c r="E89" s="104"/>
      <c r="F89" s="104"/>
      <c r="G89" s="104"/>
    </row>
    <row r="90" spans="1:7">
      <c r="A90" s="104"/>
      <c r="B90" s="104"/>
      <c r="C90" s="104"/>
      <c r="D90" s="104"/>
      <c r="E90" s="104"/>
      <c r="F90" s="104"/>
      <c r="G90" s="104"/>
    </row>
    <row r="91" spans="1:7">
      <c r="A91" s="104"/>
      <c r="B91" s="104"/>
      <c r="C91" s="104"/>
      <c r="D91" s="104"/>
      <c r="E91" s="104"/>
      <c r="F91" s="104"/>
      <c r="G91" s="104"/>
    </row>
    <row r="92" spans="1:7">
      <c r="A92" s="104"/>
      <c r="B92" s="104"/>
      <c r="C92" s="104"/>
      <c r="D92" s="104"/>
      <c r="E92" s="104"/>
      <c r="F92" s="104"/>
      <c r="G92" s="104"/>
    </row>
    <row r="93" spans="1:7">
      <c r="A93" s="104"/>
      <c r="B93" s="104"/>
      <c r="C93" s="104"/>
      <c r="D93" s="104"/>
      <c r="E93" s="104"/>
      <c r="F93" s="104"/>
      <c r="G93" s="104"/>
    </row>
    <row r="94" spans="1:7">
      <c r="A94" s="104"/>
      <c r="B94" s="104"/>
      <c r="C94" s="104"/>
      <c r="D94" s="104"/>
      <c r="E94" s="104"/>
      <c r="F94" s="104"/>
      <c r="G94" s="104"/>
    </row>
    <row r="95" spans="1:7">
      <c r="A95" s="104"/>
      <c r="B95" s="104"/>
      <c r="C95" s="104"/>
      <c r="D95" s="104"/>
      <c r="E95" s="104"/>
      <c r="F95" s="104"/>
      <c r="G95" s="104"/>
    </row>
    <row r="96" spans="1:7">
      <c r="A96" s="104"/>
      <c r="B96" s="104"/>
      <c r="C96" s="104"/>
      <c r="D96" s="104"/>
      <c r="E96" s="104"/>
      <c r="F96" s="104"/>
      <c r="G96" s="104"/>
    </row>
    <row r="97" spans="1:7">
      <c r="A97" s="104"/>
      <c r="B97" s="104"/>
      <c r="C97" s="104"/>
      <c r="D97" s="104"/>
      <c r="E97" s="104"/>
      <c r="F97" s="104"/>
      <c r="G97" s="104"/>
    </row>
    <row r="98" spans="1:7">
      <c r="A98" s="104"/>
      <c r="B98" s="104"/>
      <c r="C98" s="104"/>
      <c r="D98" s="104"/>
      <c r="E98" s="104"/>
      <c r="F98" s="104"/>
      <c r="G98" s="104"/>
    </row>
    <row r="99" spans="1:7">
      <c r="A99" s="104"/>
      <c r="B99" s="104"/>
      <c r="C99" s="104"/>
      <c r="D99" s="104"/>
      <c r="E99" s="104"/>
      <c r="F99" s="104"/>
      <c r="G99" s="104"/>
    </row>
    <row r="100" spans="1:7">
      <c r="A100" s="104"/>
      <c r="B100" s="104"/>
      <c r="C100" s="104"/>
      <c r="D100" s="104"/>
      <c r="E100" s="104"/>
      <c r="F100" s="104"/>
      <c r="G100" s="104"/>
    </row>
    <row r="101" spans="1:7">
      <c r="A101" s="104"/>
      <c r="B101" s="104"/>
      <c r="C101" s="104"/>
      <c r="D101" s="104"/>
      <c r="E101" s="104"/>
      <c r="F101" s="104"/>
      <c r="G101" s="104"/>
    </row>
    <row r="102" spans="1:7">
      <c r="A102" s="104"/>
      <c r="B102" s="104"/>
      <c r="C102" s="104"/>
      <c r="D102" s="104"/>
      <c r="E102" s="104"/>
      <c r="F102" s="104"/>
      <c r="G102" s="104"/>
    </row>
    <row r="103" spans="1:7">
      <c r="A103" s="104"/>
      <c r="B103" s="104"/>
      <c r="C103" s="104"/>
      <c r="D103" s="104"/>
      <c r="E103" s="104"/>
      <c r="F103" s="104"/>
      <c r="G103" s="104"/>
    </row>
    <row r="104" spans="1:7">
      <c r="A104" s="104"/>
      <c r="B104" s="104"/>
      <c r="C104" s="104"/>
      <c r="D104" s="104"/>
      <c r="E104" s="104"/>
      <c r="F104" s="104"/>
      <c r="G104" s="104"/>
    </row>
    <row r="105" spans="1:7">
      <c r="A105" s="104"/>
      <c r="B105" s="104"/>
      <c r="C105" s="104"/>
      <c r="D105" s="104"/>
      <c r="E105" s="104"/>
      <c r="F105" s="104"/>
      <c r="G105" s="104"/>
    </row>
    <row r="106" spans="1:7">
      <c r="A106" s="104"/>
      <c r="B106" s="104"/>
      <c r="C106" s="104"/>
      <c r="D106" s="104"/>
      <c r="E106" s="104"/>
      <c r="F106" s="104"/>
      <c r="G106" s="104"/>
    </row>
    <row r="107" spans="1:7">
      <c r="A107" s="104"/>
      <c r="B107" s="104"/>
      <c r="C107" s="104"/>
      <c r="D107" s="104"/>
      <c r="E107" s="104"/>
      <c r="F107" s="104"/>
      <c r="G107" s="104"/>
    </row>
    <row r="108" spans="1:7">
      <c r="A108" s="104"/>
      <c r="B108" s="104"/>
      <c r="C108" s="104"/>
      <c r="D108" s="104"/>
      <c r="E108" s="104"/>
      <c r="F108" s="104"/>
      <c r="G108" s="104"/>
    </row>
    <row r="109" spans="1:7">
      <c r="A109" s="104"/>
      <c r="B109" s="104"/>
      <c r="C109" s="104"/>
      <c r="D109" s="104"/>
      <c r="E109" s="104"/>
      <c r="F109" s="104"/>
      <c r="G109" s="104"/>
    </row>
    <row r="110" spans="1:7">
      <c r="A110" s="104"/>
      <c r="B110" s="104"/>
      <c r="C110" s="104"/>
      <c r="D110" s="104"/>
      <c r="E110" s="104"/>
      <c r="F110" s="104"/>
      <c r="G110" s="104"/>
    </row>
    <row r="111" spans="1:7">
      <c r="A111" s="104"/>
      <c r="B111" s="104"/>
      <c r="C111" s="104"/>
      <c r="D111" s="104"/>
      <c r="E111" s="104"/>
      <c r="F111" s="104"/>
      <c r="G111" s="104"/>
    </row>
    <row r="112" spans="1:7">
      <c r="A112" s="104"/>
      <c r="B112" s="104"/>
      <c r="C112" s="104"/>
      <c r="D112" s="104"/>
      <c r="E112" s="104"/>
      <c r="F112" s="104"/>
      <c r="G112" s="104"/>
    </row>
    <row r="113" spans="1:7">
      <c r="A113" s="104"/>
      <c r="B113" s="104"/>
      <c r="C113" s="104"/>
      <c r="D113" s="104"/>
      <c r="E113" s="104"/>
      <c r="F113" s="104"/>
      <c r="G113" s="104"/>
    </row>
    <row r="114" spans="1:7">
      <c r="A114" s="104"/>
      <c r="B114" s="104"/>
      <c r="C114" s="104"/>
      <c r="D114" s="104"/>
      <c r="E114" s="104"/>
      <c r="F114" s="104"/>
      <c r="G114" s="104"/>
    </row>
    <row r="115" spans="1:7">
      <c r="A115" s="104"/>
      <c r="B115" s="104"/>
      <c r="C115" s="104"/>
      <c r="D115" s="104"/>
      <c r="E115" s="104"/>
      <c r="F115" s="104"/>
      <c r="G115" s="104"/>
    </row>
    <row r="116" spans="1:7">
      <c r="A116" s="104"/>
      <c r="B116" s="104"/>
      <c r="C116" s="104"/>
      <c r="D116" s="104"/>
      <c r="E116" s="104"/>
      <c r="F116" s="104"/>
      <c r="G116" s="104"/>
    </row>
    <row r="117" spans="1:7">
      <c r="A117" s="104"/>
      <c r="B117" s="104"/>
      <c r="C117" s="104"/>
      <c r="D117" s="104"/>
      <c r="E117" s="104"/>
      <c r="F117" s="104"/>
      <c r="G117" s="104"/>
    </row>
    <row r="118" spans="1:7">
      <c r="A118" s="104"/>
      <c r="B118" s="104"/>
      <c r="C118" s="104"/>
      <c r="D118" s="104"/>
      <c r="E118" s="104"/>
      <c r="F118" s="104"/>
      <c r="G118" s="104"/>
    </row>
    <row r="119" spans="1:7">
      <c r="A119" s="104"/>
      <c r="B119" s="104"/>
      <c r="C119" s="104"/>
      <c r="D119" s="104"/>
      <c r="E119" s="104"/>
      <c r="F119" s="104"/>
      <c r="G119" s="104"/>
    </row>
    <row r="120" spans="1:7">
      <c r="A120" s="104"/>
      <c r="B120" s="104"/>
      <c r="C120" s="104"/>
      <c r="D120" s="104"/>
      <c r="E120" s="104"/>
      <c r="F120" s="104"/>
      <c r="G120" s="104"/>
    </row>
    <row r="121" spans="1:7">
      <c r="A121" s="104"/>
      <c r="B121" s="104"/>
      <c r="C121" s="104"/>
      <c r="D121" s="104"/>
      <c r="E121" s="104"/>
      <c r="F121" s="104"/>
      <c r="G121" s="104"/>
    </row>
    <row r="122" spans="1:7">
      <c r="A122" s="104"/>
      <c r="B122" s="104"/>
      <c r="C122" s="104"/>
      <c r="D122" s="104"/>
      <c r="E122" s="104"/>
      <c r="F122" s="104"/>
      <c r="G122" s="104"/>
    </row>
    <row r="123" spans="1:7">
      <c r="A123" s="104"/>
      <c r="B123" s="104"/>
      <c r="C123" s="104"/>
      <c r="D123" s="104"/>
      <c r="E123" s="104"/>
      <c r="F123" s="104"/>
      <c r="G123" s="104"/>
    </row>
    <row r="124" spans="1:7">
      <c r="A124" s="104"/>
      <c r="B124" s="104"/>
      <c r="C124" s="104"/>
      <c r="D124" s="104"/>
      <c r="E124" s="104"/>
      <c r="F124" s="104"/>
      <c r="G124" s="104"/>
    </row>
    <row r="125" spans="1:7">
      <c r="A125" s="104"/>
      <c r="B125" s="104"/>
      <c r="C125" s="104"/>
      <c r="D125" s="104"/>
      <c r="E125" s="104"/>
      <c r="F125" s="104"/>
      <c r="G125" s="104"/>
    </row>
    <row r="126" spans="1:7">
      <c r="A126" s="104"/>
      <c r="B126" s="104"/>
      <c r="C126" s="104"/>
      <c r="D126" s="104"/>
      <c r="E126" s="104"/>
      <c r="F126" s="104"/>
      <c r="G126" s="104"/>
    </row>
    <row r="127" spans="1:7">
      <c r="A127" s="104"/>
      <c r="B127" s="104"/>
      <c r="C127" s="104"/>
      <c r="D127" s="104"/>
      <c r="E127" s="104"/>
      <c r="F127" s="104"/>
      <c r="G127" s="104"/>
    </row>
    <row r="128" spans="1:7">
      <c r="A128" s="104"/>
      <c r="B128" s="104"/>
      <c r="C128" s="104"/>
      <c r="D128" s="104"/>
      <c r="E128" s="104"/>
      <c r="F128" s="104"/>
      <c r="G128" s="104"/>
    </row>
    <row r="129" spans="1:7">
      <c r="A129" s="104"/>
      <c r="B129" s="104"/>
      <c r="C129" s="104"/>
      <c r="D129" s="104"/>
      <c r="E129" s="104"/>
      <c r="F129" s="104"/>
      <c r="G129" s="104"/>
    </row>
    <row r="130" spans="1:7">
      <c r="A130" s="104"/>
      <c r="B130" s="104"/>
      <c r="C130" s="104"/>
      <c r="D130" s="104"/>
      <c r="E130" s="104"/>
      <c r="F130" s="104"/>
      <c r="G130" s="104"/>
    </row>
    <row r="131" spans="1:7">
      <c r="A131" s="104"/>
      <c r="B131" s="104"/>
      <c r="C131" s="104"/>
      <c r="D131" s="104"/>
      <c r="E131" s="104"/>
      <c r="F131" s="104"/>
      <c r="G131" s="104"/>
    </row>
    <row r="132" spans="1:7">
      <c r="A132" s="104"/>
      <c r="B132" s="104"/>
      <c r="C132" s="104"/>
      <c r="D132" s="104"/>
      <c r="E132" s="104"/>
      <c r="F132" s="104"/>
      <c r="G132" s="104"/>
    </row>
    <row r="133" spans="1:7">
      <c r="A133" s="104"/>
      <c r="B133" s="104"/>
      <c r="C133" s="104"/>
      <c r="D133" s="104"/>
      <c r="E133" s="104"/>
      <c r="F133" s="104"/>
      <c r="G133" s="104"/>
    </row>
    <row r="134" spans="1:7">
      <c r="A134" s="104"/>
      <c r="B134" s="104"/>
      <c r="C134" s="104"/>
      <c r="D134" s="104"/>
      <c r="E134" s="104"/>
      <c r="F134" s="104"/>
      <c r="G134" s="104"/>
    </row>
    <row r="135" spans="1:7">
      <c r="A135" s="104"/>
      <c r="B135" s="104"/>
      <c r="C135" s="104"/>
      <c r="D135" s="104"/>
      <c r="E135" s="104"/>
      <c r="F135" s="104"/>
      <c r="G135" s="104"/>
    </row>
    <row r="136" spans="1:7">
      <c r="A136" s="104"/>
      <c r="B136" s="104"/>
      <c r="C136" s="104"/>
      <c r="D136" s="104"/>
      <c r="E136" s="104"/>
      <c r="F136" s="104"/>
      <c r="G136" s="104"/>
    </row>
    <row r="137" spans="1:7">
      <c r="A137" s="104"/>
      <c r="B137" s="104"/>
      <c r="C137" s="104"/>
      <c r="D137" s="104"/>
      <c r="E137" s="104"/>
      <c r="F137" s="104"/>
      <c r="G137" s="104"/>
    </row>
    <row r="138" spans="1:7">
      <c r="A138" s="104"/>
      <c r="B138" s="104"/>
      <c r="C138" s="104"/>
      <c r="D138" s="104"/>
      <c r="E138" s="104"/>
      <c r="F138" s="104"/>
      <c r="G138" s="104"/>
    </row>
    <row r="139" spans="1:7">
      <c r="A139" s="104"/>
      <c r="B139" s="104"/>
      <c r="C139" s="104"/>
      <c r="D139" s="104"/>
      <c r="E139" s="104"/>
      <c r="F139" s="104"/>
      <c r="G139" s="104"/>
    </row>
    <row r="140" spans="1:7">
      <c r="A140" s="104"/>
      <c r="B140" s="104"/>
      <c r="C140" s="104"/>
      <c r="D140" s="104"/>
      <c r="E140" s="104"/>
      <c r="F140" s="104"/>
      <c r="G140" s="104"/>
    </row>
    <row r="141" spans="1:7">
      <c r="A141" s="104"/>
      <c r="B141" s="104"/>
      <c r="C141" s="104"/>
      <c r="D141" s="104"/>
      <c r="E141" s="104"/>
      <c r="F141" s="104"/>
      <c r="G141" s="104"/>
    </row>
    <row r="142" spans="1:7">
      <c r="A142" s="104"/>
      <c r="B142" s="104"/>
      <c r="C142" s="104"/>
      <c r="D142" s="104"/>
      <c r="E142" s="104"/>
      <c r="F142" s="104"/>
      <c r="G142" s="104"/>
    </row>
    <row r="143" spans="1:7">
      <c r="A143" s="104"/>
      <c r="B143" s="104"/>
      <c r="C143" s="104"/>
      <c r="D143" s="104"/>
      <c r="E143" s="104"/>
      <c r="F143" s="104"/>
      <c r="G143" s="104"/>
    </row>
    <row r="144" spans="1:7">
      <c r="A144" s="104"/>
      <c r="B144" s="104"/>
      <c r="C144" s="104"/>
      <c r="D144" s="104"/>
      <c r="E144" s="104"/>
      <c r="F144" s="104"/>
      <c r="G144" s="104"/>
    </row>
    <row r="145" spans="1:7">
      <c r="A145" s="104"/>
      <c r="B145" s="104"/>
      <c r="C145" s="104"/>
      <c r="D145" s="104"/>
      <c r="E145" s="104"/>
      <c r="F145" s="104"/>
      <c r="G145" s="104"/>
    </row>
    <row r="146" spans="1:7">
      <c r="A146" s="104"/>
      <c r="B146" s="104"/>
      <c r="C146" s="104"/>
      <c r="D146" s="104"/>
      <c r="E146" s="104"/>
      <c r="F146" s="104"/>
      <c r="G146" s="104"/>
    </row>
    <row r="147" spans="1:7">
      <c r="A147" s="104"/>
      <c r="B147" s="104"/>
      <c r="C147" s="104"/>
      <c r="D147" s="104"/>
      <c r="E147" s="104"/>
      <c r="F147" s="104"/>
      <c r="G147" s="104"/>
    </row>
    <row r="148" spans="1:7">
      <c r="A148" s="104"/>
      <c r="B148" s="104"/>
      <c r="C148" s="104"/>
      <c r="D148" s="104"/>
      <c r="E148" s="104"/>
      <c r="F148" s="104"/>
      <c r="G148" s="104"/>
    </row>
    <row r="149" spans="1:7">
      <c r="A149" s="104"/>
      <c r="B149" s="104"/>
      <c r="C149" s="104"/>
      <c r="D149" s="104"/>
      <c r="E149" s="104"/>
      <c r="F149" s="104"/>
      <c r="G149" s="104"/>
    </row>
    <row r="150" spans="1:7">
      <c r="A150" s="104"/>
      <c r="B150" s="104"/>
      <c r="C150" s="104"/>
      <c r="D150" s="104"/>
      <c r="E150" s="104"/>
      <c r="F150" s="104"/>
      <c r="G150" s="104"/>
    </row>
    <row r="151" spans="1:7">
      <c r="A151" s="104"/>
      <c r="B151" s="104"/>
      <c r="C151" s="104"/>
      <c r="D151" s="104"/>
      <c r="E151" s="104"/>
      <c r="F151" s="104"/>
      <c r="G151" s="104"/>
    </row>
    <row r="152" spans="1:7">
      <c r="A152" s="104"/>
      <c r="B152" s="104"/>
      <c r="C152" s="104"/>
      <c r="D152" s="104"/>
      <c r="E152" s="104"/>
      <c r="F152" s="104"/>
      <c r="G152" s="104"/>
    </row>
    <row r="153" spans="1:7">
      <c r="A153" s="104"/>
      <c r="B153" s="104"/>
      <c r="C153" s="104"/>
      <c r="D153" s="104"/>
      <c r="E153" s="104"/>
      <c r="F153" s="104"/>
      <c r="G153" s="104"/>
    </row>
    <row r="154" spans="1:7">
      <c r="A154" s="104"/>
      <c r="B154" s="104"/>
      <c r="C154" s="104"/>
      <c r="D154" s="104"/>
      <c r="E154" s="104"/>
      <c r="F154" s="104"/>
      <c r="G154" s="104"/>
    </row>
    <row r="155" spans="1:7">
      <c r="A155" s="104"/>
      <c r="B155" s="104"/>
      <c r="C155" s="104"/>
      <c r="D155" s="104"/>
      <c r="E155" s="104"/>
      <c r="F155" s="104"/>
      <c r="G155" s="104"/>
    </row>
    <row r="156" spans="1:7">
      <c r="A156" s="104"/>
      <c r="B156" s="104"/>
      <c r="C156" s="104"/>
      <c r="D156" s="104"/>
      <c r="E156" s="104"/>
      <c r="F156" s="104"/>
      <c r="G156" s="104"/>
    </row>
    <row r="157" spans="1:7">
      <c r="A157" s="104"/>
      <c r="B157" s="104"/>
      <c r="C157" s="104"/>
      <c r="D157" s="104"/>
      <c r="E157" s="104"/>
      <c r="F157" s="104"/>
      <c r="G157" s="104"/>
    </row>
    <row r="158" spans="1:7">
      <c r="A158" s="104"/>
      <c r="B158" s="104"/>
      <c r="C158" s="104"/>
      <c r="D158" s="104"/>
      <c r="E158" s="104"/>
      <c r="F158" s="104"/>
      <c r="G158" s="104"/>
    </row>
    <row r="159" spans="1:7">
      <c r="A159" s="104"/>
      <c r="B159" s="104"/>
      <c r="C159" s="104"/>
      <c r="D159" s="104"/>
      <c r="E159" s="104"/>
      <c r="F159" s="104"/>
      <c r="G159" s="104"/>
    </row>
    <row r="160" spans="1:7">
      <c r="A160" s="104"/>
      <c r="B160" s="104"/>
      <c r="C160" s="104"/>
      <c r="D160" s="104"/>
      <c r="E160" s="104"/>
      <c r="F160" s="104"/>
      <c r="G160" s="104"/>
    </row>
    <row r="161" spans="1:7">
      <c r="A161" s="104"/>
      <c r="B161" s="104"/>
      <c r="C161" s="104"/>
      <c r="D161" s="104"/>
      <c r="E161" s="104"/>
      <c r="F161" s="104"/>
      <c r="G161" s="104"/>
    </row>
    <row r="162" spans="1:7">
      <c r="A162" s="104"/>
      <c r="B162" s="104"/>
      <c r="C162" s="104"/>
      <c r="D162" s="104"/>
      <c r="E162" s="104"/>
      <c r="F162" s="104"/>
      <c r="G162" s="104"/>
    </row>
    <row r="163" spans="1:7">
      <c r="A163" s="104"/>
      <c r="B163" s="104"/>
      <c r="C163" s="104"/>
      <c r="D163" s="104"/>
      <c r="E163" s="104"/>
      <c r="F163" s="104"/>
      <c r="G163" s="104"/>
    </row>
    <row r="164" spans="1:7">
      <c r="A164" s="104"/>
      <c r="B164" s="104"/>
      <c r="C164" s="104"/>
      <c r="D164" s="104"/>
      <c r="E164" s="104"/>
      <c r="F164" s="104"/>
      <c r="G164" s="104"/>
    </row>
    <row r="165" spans="1:7">
      <c r="A165" s="104"/>
      <c r="B165" s="104"/>
      <c r="C165" s="104"/>
      <c r="D165" s="104"/>
      <c r="E165" s="104"/>
      <c r="F165" s="104"/>
      <c r="G165" s="104"/>
    </row>
    <row r="166" spans="1:7">
      <c r="A166" s="104"/>
      <c r="B166" s="104"/>
      <c r="C166" s="104"/>
      <c r="D166" s="104"/>
      <c r="E166" s="104"/>
      <c r="F166" s="104"/>
      <c r="G166" s="104"/>
    </row>
    <row r="167" spans="1:7">
      <c r="A167" s="104"/>
      <c r="B167" s="104"/>
      <c r="C167" s="104"/>
      <c r="D167" s="104"/>
      <c r="E167" s="104"/>
      <c r="F167" s="104"/>
      <c r="G167" s="104"/>
    </row>
    <row r="168" spans="1:7">
      <c r="A168" s="104"/>
      <c r="B168" s="104"/>
      <c r="C168" s="104"/>
      <c r="D168" s="104"/>
      <c r="E168" s="104"/>
      <c r="F168" s="104"/>
      <c r="G168" s="104"/>
    </row>
    <row r="169" spans="1:7">
      <c r="A169" s="104"/>
      <c r="B169" s="104"/>
      <c r="C169" s="104"/>
      <c r="D169" s="104"/>
      <c r="E169" s="104"/>
      <c r="F169" s="104"/>
      <c r="G169" s="104"/>
    </row>
    <row r="170" spans="1:7">
      <c r="A170" s="104"/>
      <c r="B170" s="104"/>
      <c r="C170" s="104"/>
      <c r="D170" s="104"/>
      <c r="E170" s="104"/>
      <c r="F170" s="104"/>
      <c r="G170" s="104"/>
    </row>
    <row r="171" spans="1:7">
      <c r="A171" s="104"/>
      <c r="B171" s="104"/>
      <c r="C171" s="104"/>
      <c r="D171" s="104"/>
      <c r="E171" s="104"/>
      <c r="F171" s="104"/>
      <c r="G171" s="104"/>
    </row>
    <row r="172" spans="1:7">
      <c r="A172" s="104"/>
      <c r="B172" s="104"/>
      <c r="C172" s="104"/>
      <c r="D172" s="104"/>
      <c r="E172" s="104"/>
      <c r="F172" s="104"/>
      <c r="G172" s="104"/>
    </row>
    <row r="173" spans="1:7">
      <c r="A173" s="104"/>
      <c r="B173" s="104"/>
      <c r="C173" s="104"/>
      <c r="D173" s="104"/>
      <c r="E173" s="104"/>
      <c r="F173" s="104"/>
      <c r="G173" s="104"/>
    </row>
    <row r="174" spans="1:7">
      <c r="A174" s="104"/>
      <c r="B174" s="104"/>
      <c r="C174" s="104"/>
      <c r="D174" s="104"/>
      <c r="E174" s="104"/>
      <c r="F174" s="104"/>
      <c r="G174" s="104"/>
    </row>
    <row r="175" spans="1:7">
      <c r="A175" s="104"/>
      <c r="B175" s="104"/>
      <c r="C175" s="104"/>
      <c r="D175" s="104"/>
      <c r="E175" s="104"/>
      <c r="F175" s="104"/>
      <c r="G175" s="104"/>
    </row>
    <row r="176" spans="1:7">
      <c r="A176" s="104"/>
      <c r="B176" s="104"/>
      <c r="C176" s="104"/>
      <c r="D176" s="104"/>
      <c r="E176" s="104"/>
      <c r="F176" s="104"/>
      <c r="G176" s="104"/>
    </row>
    <row r="177" spans="1:7">
      <c r="A177" s="104"/>
      <c r="B177" s="104"/>
      <c r="C177" s="104"/>
      <c r="D177" s="104"/>
      <c r="E177" s="104"/>
      <c r="F177" s="104"/>
      <c r="G177" s="104"/>
    </row>
    <row r="178" spans="1:7">
      <c r="A178" s="104"/>
      <c r="B178" s="104"/>
      <c r="C178" s="104"/>
      <c r="D178" s="104"/>
      <c r="E178" s="104"/>
      <c r="F178" s="104"/>
      <c r="G178" s="104"/>
    </row>
    <row r="179" spans="1:7">
      <c r="A179" s="104"/>
      <c r="B179" s="104"/>
      <c r="C179" s="104"/>
      <c r="D179" s="104"/>
      <c r="E179" s="104"/>
      <c r="F179" s="104"/>
      <c r="G179" s="104"/>
    </row>
    <row r="180" spans="1:7">
      <c r="A180" s="104"/>
      <c r="B180" s="104"/>
      <c r="C180" s="104"/>
      <c r="D180" s="104"/>
      <c r="E180" s="104"/>
      <c r="F180" s="104"/>
      <c r="G180" s="104"/>
    </row>
    <row r="181" spans="1:7">
      <c r="A181" s="104"/>
      <c r="B181" s="104"/>
      <c r="C181" s="104"/>
      <c r="D181" s="104"/>
      <c r="E181" s="104"/>
      <c r="F181" s="104"/>
      <c r="G181" s="104"/>
    </row>
    <row r="182" spans="1:7">
      <c r="A182" s="104"/>
      <c r="B182" s="104"/>
      <c r="C182" s="104"/>
      <c r="D182" s="104"/>
      <c r="E182" s="104"/>
      <c r="F182" s="104"/>
      <c r="G182" s="104"/>
    </row>
    <row r="183" spans="1:7">
      <c r="A183" s="104"/>
      <c r="B183" s="104"/>
      <c r="C183" s="104"/>
      <c r="D183" s="104"/>
      <c r="E183" s="104"/>
      <c r="F183" s="104"/>
      <c r="G183" s="104"/>
    </row>
    <row r="184" spans="1:7">
      <c r="A184" s="104"/>
      <c r="B184" s="104"/>
      <c r="C184" s="104"/>
      <c r="D184" s="104"/>
      <c r="E184" s="104"/>
      <c r="F184" s="104"/>
      <c r="G184" s="104"/>
    </row>
    <row r="185" spans="1:7">
      <c r="A185" s="104"/>
      <c r="B185" s="104"/>
      <c r="C185" s="104"/>
      <c r="D185" s="104"/>
      <c r="E185" s="104"/>
      <c r="F185" s="104"/>
      <c r="G185" s="104"/>
    </row>
    <row r="186" spans="1:7">
      <c r="A186" s="104"/>
      <c r="B186" s="104"/>
      <c r="C186" s="104"/>
      <c r="D186" s="104"/>
      <c r="E186" s="104"/>
      <c r="F186" s="104"/>
      <c r="G186" s="104"/>
    </row>
    <row r="187" spans="1:7">
      <c r="A187" s="104"/>
      <c r="B187" s="104"/>
      <c r="C187" s="104"/>
      <c r="D187" s="104"/>
      <c r="E187" s="104"/>
      <c r="F187" s="104"/>
      <c r="G187" s="104"/>
    </row>
    <row r="188" spans="1:7">
      <c r="A188" s="104"/>
      <c r="B188" s="104"/>
      <c r="C188" s="104"/>
      <c r="D188" s="104"/>
      <c r="E188" s="104"/>
      <c r="F188" s="104"/>
      <c r="G188" s="104"/>
    </row>
    <row r="189" spans="1:7">
      <c r="A189" s="104"/>
      <c r="B189" s="104"/>
      <c r="C189" s="104"/>
      <c r="D189" s="104"/>
      <c r="E189" s="104"/>
      <c r="F189" s="104"/>
      <c r="G189" s="104"/>
    </row>
    <row r="190" spans="1:7">
      <c r="A190" s="104"/>
      <c r="B190" s="104"/>
      <c r="C190" s="104"/>
      <c r="D190" s="104"/>
      <c r="E190" s="104"/>
      <c r="F190" s="104"/>
      <c r="G190" s="104"/>
    </row>
    <row r="191" spans="1:7">
      <c r="A191" s="104"/>
      <c r="B191" s="104"/>
      <c r="C191" s="104"/>
      <c r="D191" s="104"/>
      <c r="E191" s="104"/>
      <c r="F191" s="104"/>
      <c r="G191" s="104"/>
    </row>
    <row r="192" spans="1:7">
      <c r="A192" s="104"/>
      <c r="B192" s="104"/>
      <c r="C192" s="104"/>
      <c r="D192" s="104"/>
      <c r="E192" s="104"/>
      <c r="F192" s="104"/>
      <c r="G192" s="104"/>
    </row>
    <row r="193" spans="1:7">
      <c r="A193" s="104"/>
      <c r="B193" s="104"/>
      <c r="C193" s="104"/>
      <c r="D193" s="104"/>
      <c r="E193" s="104"/>
      <c r="F193" s="104"/>
      <c r="G193" s="104"/>
    </row>
    <row r="194" spans="1:7">
      <c r="A194" s="104"/>
      <c r="B194" s="104"/>
      <c r="C194" s="104"/>
      <c r="D194" s="104"/>
      <c r="E194" s="104"/>
      <c r="F194" s="104"/>
      <c r="G194" s="104"/>
    </row>
    <row r="195" spans="1:7">
      <c r="A195" s="104"/>
      <c r="B195" s="104"/>
      <c r="C195" s="104"/>
      <c r="D195" s="104"/>
      <c r="E195" s="104"/>
      <c r="F195" s="104"/>
      <c r="G195" s="104"/>
    </row>
    <row r="196" spans="1:7">
      <c r="A196" s="104"/>
      <c r="B196" s="104"/>
      <c r="C196" s="104"/>
      <c r="D196" s="104"/>
      <c r="E196" s="104"/>
      <c r="F196" s="104"/>
      <c r="G196" s="104"/>
    </row>
    <row r="197" spans="1:7">
      <c r="A197" s="104"/>
      <c r="B197" s="104"/>
      <c r="C197" s="104"/>
      <c r="D197" s="104"/>
      <c r="E197" s="104"/>
      <c r="F197" s="104"/>
      <c r="G197" s="104"/>
    </row>
    <row r="198" spans="1:7">
      <c r="A198" s="104"/>
      <c r="B198" s="104"/>
      <c r="C198" s="104"/>
      <c r="D198" s="104"/>
      <c r="E198" s="104"/>
      <c r="F198" s="104"/>
      <c r="G198" s="104"/>
    </row>
    <row r="199" spans="1:7">
      <c r="A199" s="104"/>
      <c r="B199" s="104"/>
      <c r="C199" s="104"/>
      <c r="D199" s="104"/>
      <c r="E199" s="104"/>
      <c r="F199" s="104"/>
      <c r="G199" s="104"/>
    </row>
    <row r="200" spans="1:7">
      <c r="A200" s="104"/>
      <c r="B200" s="104"/>
      <c r="C200" s="104"/>
      <c r="D200" s="104"/>
      <c r="E200" s="104"/>
      <c r="F200" s="104"/>
      <c r="G200" s="104"/>
    </row>
    <row r="201" spans="1:7">
      <c r="A201" s="104"/>
      <c r="B201" s="104"/>
      <c r="C201" s="104"/>
      <c r="D201" s="104"/>
      <c r="E201" s="104"/>
      <c r="F201" s="104"/>
      <c r="G201" s="104"/>
    </row>
    <row r="202" spans="1:7">
      <c r="A202" s="104"/>
      <c r="B202" s="104"/>
      <c r="C202" s="104"/>
      <c r="D202" s="104"/>
      <c r="E202" s="104"/>
      <c r="F202" s="104"/>
      <c r="G202" s="104"/>
    </row>
    <row r="203" spans="1:7">
      <c r="A203" s="104"/>
      <c r="B203" s="104"/>
      <c r="C203" s="104"/>
      <c r="D203" s="104"/>
      <c r="E203" s="104"/>
      <c r="F203" s="104"/>
      <c r="G203" s="104"/>
    </row>
    <row r="204" spans="1:7">
      <c r="A204" s="104"/>
      <c r="B204" s="104"/>
      <c r="C204" s="104"/>
      <c r="D204" s="104"/>
      <c r="E204" s="104"/>
      <c r="F204" s="104"/>
      <c r="G204" s="104"/>
    </row>
    <row r="205" spans="1:7">
      <c r="A205" s="104"/>
      <c r="B205" s="104"/>
      <c r="C205" s="104"/>
      <c r="D205" s="104"/>
      <c r="E205" s="104"/>
      <c r="F205" s="104"/>
      <c r="G205" s="104"/>
    </row>
    <row r="206" spans="1:7">
      <c r="A206" s="104"/>
      <c r="B206" s="104"/>
      <c r="C206" s="104"/>
      <c r="D206" s="104"/>
      <c r="E206" s="104"/>
      <c r="F206" s="104"/>
      <c r="G206" s="104"/>
    </row>
    <row r="207" spans="1:7">
      <c r="A207" s="104"/>
      <c r="B207" s="104"/>
      <c r="C207" s="104"/>
      <c r="D207" s="104"/>
      <c r="E207" s="104"/>
      <c r="F207" s="104"/>
      <c r="G207" s="104"/>
    </row>
    <row r="208" spans="1:7">
      <c r="A208" s="104"/>
      <c r="B208" s="104"/>
      <c r="C208" s="104"/>
      <c r="D208" s="104"/>
      <c r="E208" s="104"/>
      <c r="F208" s="104"/>
      <c r="G208" s="104"/>
    </row>
    <row r="209" spans="1:7">
      <c r="A209" s="104"/>
      <c r="B209" s="104"/>
      <c r="C209" s="104"/>
      <c r="D209" s="104"/>
      <c r="E209" s="104"/>
      <c r="F209" s="104"/>
      <c r="G209" s="104"/>
    </row>
    <row r="210" spans="1:7">
      <c r="A210" s="104"/>
      <c r="B210" s="104"/>
      <c r="C210" s="104"/>
      <c r="D210" s="104"/>
      <c r="E210" s="104"/>
      <c r="F210" s="104"/>
      <c r="G210" s="104"/>
    </row>
    <row r="211" spans="1:7">
      <c r="A211" s="104"/>
      <c r="B211" s="104"/>
      <c r="C211" s="104"/>
      <c r="D211" s="104"/>
      <c r="E211" s="104"/>
      <c r="F211" s="104"/>
      <c r="G211" s="104"/>
    </row>
    <row r="212" spans="1:7">
      <c r="A212" s="104"/>
      <c r="B212" s="104"/>
      <c r="C212" s="104"/>
      <c r="D212" s="104"/>
      <c r="E212" s="104"/>
      <c r="F212" s="104"/>
      <c r="G212" s="104"/>
    </row>
    <row r="213" spans="1:7">
      <c r="A213" s="104"/>
      <c r="B213" s="104"/>
      <c r="C213" s="104"/>
      <c r="D213" s="104"/>
      <c r="E213" s="104"/>
      <c r="F213" s="104"/>
      <c r="G213" s="104"/>
    </row>
    <row r="214" spans="1:7">
      <c r="A214" s="104"/>
      <c r="B214" s="104"/>
      <c r="C214" s="104"/>
      <c r="D214" s="104"/>
      <c r="E214" s="104"/>
      <c r="F214" s="104"/>
      <c r="G214" s="104"/>
    </row>
    <row r="215" spans="1:7">
      <c r="A215" s="104"/>
      <c r="B215" s="104"/>
      <c r="C215" s="104"/>
      <c r="D215" s="104"/>
      <c r="E215" s="104"/>
      <c r="F215" s="104"/>
      <c r="G215" s="104"/>
    </row>
    <row r="216" spans="1:7">
      <c r="A216" s="104"/>
      <c r="B216" s="104"/>
      <c r="C216" s="104"/>
      <c r="D216" s="104"/>
      <c r="E216" s="104"/>
      <c r="F216" s="104"/>
      <c r="G216" s="104"/>
    </row>
    <row r="217" spans="1:7">
      <c r="A217" s="104"/>
      <c r="B217" s="104"/>
      <c r="C217" s="104"/>
      <c r="D217" s="104"/>
      <c r="E217" s="104"/>
      <c r="F217" s="104"/>
      <c r="G217" s="104"/>
    </row>
    <row r="218" spans="1:7">
      <c r="A218" s="104"/>
      <c r="B218" s="104"/>
      <c r="C218" s="104"/>
      <c r="D218" s="104"/>
      <c r="E218" s="104"/>
      <c r="F218" s="104"/>
      <c r="G218" s="104"/>
    </row>
    <row r="219" spans="1:7">
      <c r="A219" s="104"/>
      <c r="B219" s="104"/>
      <c r="C219" s="104"/>
      <c r="D219" s="104"/>
      <c r="E219" s="104"/>
      <c r="F219" s="104"/>
      <c r="G219" s="104"/>
    </row>
    <row r="220" spans="1:7">
      <c r="A220" s="104"/>
      <c r="B220" s="104"/>
      <c r="C220" s="104"/>
      <c r="D220" s="104"/>
      <c r="E220" s="104"/>
      <c r="F220" s="104"/>
      <c r="G220" s="104"/>
    </row>
    <row r="221" spans="1:7">
      <c r="A221" s="104"/>
      <c r="B221" s="104"/>
      <c r="C221" s="104"/>
      <c r="D221" s="104"/>
      <c r="E221" s="104"/>
      <c r="F221" s="104"/>
      <c r="G221" s="104"/>
    </row>
    <row r="222" spans="1:7">
      <c r="A222" s="104"/>
      <c r="B222" s="104"/>
      <c r="C222" s="104"/>
      <c r="D222" s="104"/>
      <c r="E222" s="104"/>
      <c r="F222" s="104"/>
      <c r="G222" s="104"/>
    </row>
    <row r="223" spans="1:7">
      <c r="A223" s="104"/>
      <c r="B223" s="104"/>
      <c r="C223" s="104"/>
      <c r="D223" s="104"/>
      <c r="E223" s="104"/>
      <c r="F223" s="104"/>
      <c r="G223" s="104"/>
    </row>
    <row r="224" spans="1:7">
      <c r="A224" s="104"/>
      <c r="B224" s="104"/>
      <c r="C224" s="104"/>
      <c r="D224" s="104"/>
      <c r="E224" s="104"/>
      <c r="F224" s="104"/>
      <c r="G224" s="104"/>
    </row>
    <row r="225" spans="1:7">
      <c r="A225" s="104"/>
      <c r="B225" s="104"/>
      <c r="C225" s="104"/>
      <c r="D225" s="104"/>
      <c r="E225" s="104"/>
      <c r="F225" s="104"/>
      <c r="G225" s="104"/>
    </row>
    <row r="226" spans="1:7">
      <c r="A226" s="104"/>
      <c r="B226" s="104"/>
      <c r="C226" s="104"/>
      <c r="D226" s="104"/>
      <c r="E226" s="104"/>
      <c r="F226" s="104"/>
      <c r="G226" s="104"/>
    </row>
    <row r="227" spans="1:7">
      <c r="A227" s="104"/>
      <c r="B227" s="104"/>
      <c r="C227" s="104"/>
      <c r="D227" s="104"/>
      <c r="E227" s="104"/>
      <c r="F227" s="104"/>
      <c r="G227" s="104"/>
    </row>
    <row r="228" spans="1:7">
      <c r="A228" s="104"/>
      <c r="B228" s="104"/>
      <c r="C228" s="104"/>
      <c r="D228" s="104"/>
      <c r="E228" s="104"/>
      <c r="F228" s="104"/>
      <c r="G228" s="104"/>
    </row>
    <row r="229" spans="1:7">
      <c r="A229" s="104"/>
      <c r="B229" s="104"/>
      <c r="C229" s="104"/>
      <c r="D229" s="104"/>
      <c r="E229" s="104"/>
      <c r="F229" s="104"/>
      <c r="G229" s="104"/>
    </row>
    <row r="230" spans="1:7">
      <c r="A230" s="104"/>
      <c r="B230" s="104"/>
      <c r="C230" s="104"/>
      <c r="D230" s="104"/>
      <c r="E230" s="104"/>
      <c r="F230" s="104"/>
      <c r="G230" s="104"/>
    </row>
    <row r="231" spans="1:7">
      <c r="A231" s="104"/>
      <c r="B231" s="104"/>
      <c r="C231" s="104"/>
      <c r="D231" s="104"/>
      <c r="E231" s="104"/>
      <c r="F231" s="104"/>
      <c r="G231" s="104"/>
    </row>
    <row r="232" spans="1:7">
      <c r="A232" s="104"/>
      <c r="B232" s="104"/>
      <c r="C232" s="104"/>
      <c r="D232" s="104"/>
      <c r="E232" s="104"/>
      <c r="F232" s="104"/>
      <c r="G232" s="104"/>
    </row>
    <row r="233" spans="1:7">
      <c r="A233" s="104"/>
      <c r="B233" s="104"/>
      <c r="C233" s="104"/>
      <c r="D233" s="104"/>
      <c r="E233" s="104"/>
      <c r="F233" s="104"/>
      <c r="G233" s="104"/>
    </row>
    <row r="234" spans="1:7">
      <c r="A234" s="104"/>
      <c r="B234" s="104"/>
      <c r="C234" s="104"/>
      <c r="D234" s="104"/>
      <c r="E234" s="104"/>
      <c r="F234" s="104"/>
      <c r="G234" s="104"/>
    </row>
    <row r="235" spans="1:7">
      <c r="A235" s="104"/>
      <c r="B235" s="104"/>
      <c r="C235" s="104"/>
      <c r="D235" s="104"/>
      <c r="E235" s="104"/>
      <c r="F235" s="104"/>
      <c r="G235" s="104"/>
    </row>
    <row r="236" spans="1:7">
      <c r="A236" s="104"/>
      <c r="B236" s="104"/>
      <c r="C236" s="104"/>
      <c r="D236" s="104"/>
      <c r="E236" s="104"/>
      <c r="F236" s="104"/>
      <c r="G236" s="104"/>
    </row>
    <row r="237" spans="1:7">
      <c r="A237" s="104"/>
      <c r="B237" s="104"/>
      <c r="C237" s="104"/>
      <c r="D237" s="104"/>
      <c r="E237" s="104"/>
      <c r="F237" s="104"/>
      <c r="G237" s="104"/>
    </row>
    <row r="238" spans="1:7">
      <c r="A238" s="104"/>
      <c r="B238" s="104"/>
      <c r="C238" s="104"/>
      <c r="D238" s="104"/>
      <c r="E238" s="104"/>
      <c r="F238" s="104"/>
      <c r="G238" s="104"/>
    </row>
    <row r="239" spans="1:7">
      <c r="A239" s="104"/>
      <c r="B239" s="104"/>
      <c r="C239" s="104"/>
      <c r="D239" s="104"/>
      <c r="E239" s="104"/>
      <c r="F239" s="104"/>
      <c r="G239" s="104"/>
    </row>
    <row r="240" spans="1:7">
      <c r="A240" s="104"/>
      <c r="B240" s="104"/>
      <c r="C240" s="104"/>
      <c r="D240" s="104"/>
      <c r="E240" s="104"/>
      <c r="F240" s="104"/>
      <c r="G240" s="104"/>
    </row>
    <row r="241" spans="1:7">
      <c r="A241" s="104"/>
      <c r="B241" s="104"/>
      <c r="C241" s="104"/>
      <c r="D241" s="104"/>
      <c r="E241" s="104"/>
      <c r="F241" s="104"/>
      <c r="G241" s="104"/>
    </row>
    <row r="242" spans="1:7">
      <c r="A242" s="104"/>
      <c r="B242" s="104"/>
      <c r="C242" s="104"/>
      <c r="D242" s="104"/>
      <c r="E242" s="104"/>
      <c r="F242" s="104"/>
      <c r="G242" s="104"/>
    </row>
    <row r="243" spans="1:7">
      <c r="A243" s="104"/>
      <c r="B243" s="104"/>
      <c r="C243" s="104"/>
      <c r="D243" s="104"/>
      <c r="E243" s="104"/>
      <c r="F243" s="104"/>
      <c r="G243" s="104"/>
    </row>
    <row r="244" spans="1:7">
      <c r="A244" s="104"/>
      <c r="B244" s="104"/>
      <c r="C244" s="104"/>
      <c r="D244" s="104"/>
      <c r="E244" s="104"/>
      <c r="F244" s="104"/>
      <c r="G244" s="104"/>
    </row>
    <row r="245" spans="1:7">
      <c r="A245" s="104"/>
      <c r="B245" s="104"/>
      <c r="C245" s="104"/>
      <c r="D245" s="104"/>
      <c r="E245" s="104"/>
      <c r="F245" s="104"/>
      <c r="G245" s="104"/>
    </row>
    <row r="246" spans="1:7">
      <c r="A246" s="104"/>
      <c r="B246" s="104"/>
      <c r="C246" s="104"/>
      <c r="D246" s="104"/>
      <c r="E246" s="104"/>
      <c r="F246" s="104"/>
      <c r="G246" s="104"/>
    </row>
    <row r="247" spans="1:7">
      <c r="A247" s="104"/>
      <c r="B247" s="104"/>
      <c r="C247" s="104"/>
      <c r="D247" s="104"/>
      <c r="E247" s="104"/>
      <c r="F247" s="104"/>
      <c r="G247" s="104"/>
    </row>
    <row r="248" spans="1:7">
      <c r="A248" s="104"/>
      <c r="B248" s="104"/>
      <c r="C248" s="104"/>
      <c r="D248" s="104"/>
      <c r="E248" s="104"/>
      <c r="F248" s="104"/>
      <c r="G248" s="104"/>
    </row>
    <row r="249" spans="1:7">
      <c r="A249" s="104"/>
      <c r="B249" s="104"/>
      <c r="C249" s="104"/>
      <c r="D249" s="104"/>
      <c r="E249" s="104"/>
      <c r="F249" s="104"/>
      <c r="G249" s="104"/>
    </row>
    <row r="250" spans="1:7">
      <c r="A250" s="104"/>
      <c r="B250" s="104"/>
      <c r="C250" s="104"/>
      <c r="D250" s="104"/>
      <c r="E250" s="104"/>
      <c r="F250" s="104"/>
      <c r="G250" s="104"/>
    </row>
    <row r="251" spans="1:7">
      <c r="A251" s="104"/>
      <c r="B251" s="104"/>
      <c r="C251" s="104"/>
      <c r="D251" s="104"/>
      <c r="E251" s="104"/>
      <c r="F251" s="104"/>
      <c r="G251" s="104"/>
    </row>
    <row r="252" spans="1:7">
      <c r="A252" s="104"/>
      <c r="B252" s="104"/>
      <c r="C252" s="104"/>
      <c r="D252" s="104"/>
      <c r="E252" s="104"/>
      <c r="F252" s="104"/>
      <c r="G252" s="104"/>
    </row>
    <row r="253" spans="1:7">
      <c r="A253" s="104"/>
      <c r="B253" s="104"/>
      <c r="C253" s="104"/>
      <c r="D253" s="104"/>
      <c r="E253" s="104"/>
      <c r="F253" s="104"/>
      <c r="G253" s="104"/>
    </row>
    <row r="254" spans="1:7">
      <c r="A254" s="104"/>
      <c r="B254" s="104"/>
      <c r="C254" s="104"/>
      <c r="D254" s="104"/>
      <c r="E254" s="104"/>
      <c r="F254" s="104"/>
      <c r="G254" s="104"/>
    </row>
    <row r="255" spans="1:7">
      <c r="A255" s="104"/>
      <c r="B255" s="104"/>
      <c r="C255" s="104"/>
      <c r="D255" s="104"/>
      <c r="E255" s="104"/>
      <c r="F255" s="104"/>
      <c r="G255" s="104"/>
    </row>
    <row r="256" spans="1:7">
      <c r="A256" s="104"/>
      <c r="B256" s="104"/>
      <c r="C256" s="104"/>
      <c r="D256" s="104"/>
      <c r="E256" s="104"/>
      <c r="F256" s="104"/>
      <c r="G256" s="104"/>
    </row>
    <row r="257" spans="1:7">
      <c r="A257" s="104"/>
      <c r="B257" s="104"/>
      <c r="C257" s="104"/>
      <c r="D257" s="104"/>
      <c r="E257" s="104"/>
      <c r="F257" s="104"/>
      <c r="G257" s="104"/>
    </row>
    <row r="258" spans="1:7">
      <c r="A258" s="104"/>
      <c r="B258" s="104"/>
      <c r="C258" s="104"/>
      <c r="D258" s="104"/>
      <c r="E258" s="104"/>
      <c r="F258" s="104"/>
      <c r="G258" s="104"/>
    </row>
    <row r="259" spans="1:7">
      <c r="A259" s="104"/>
      <c r="B259" s="104"/>
      <c r="C259" s="104"/>
      <c r="D259" s="104"/>
      <c r="E259" s="104"/>
      <c r="F259" s="104"/>
      <c r="G259" s="104"/>
    </row>
    <row r="260" spans="1:7">
      <c r="A260" s="104"/>
      <c r="B260" s="104"/>
      <c r="C260" s="104"/>
      <c r="D260" s="104"/>
      <c r="E260" s="104"/>
      <c r="F260" s="104"/>
      <c r="G260" s="104"/>
    </row>
    <row r="261" spans="1:7">
      <c r="A261" s="104"/>
      <c r="B261" s="104"/>
      <c r="C261" s="104"/>
      <c r="D261" s="104"/>
      <c r="E261" s="104"/>
      <c r="F261" s="104"/>
      <c r="G261" s="104"/>
    </row>
    <row r="262" spans="1:7">
      <c r="A262" s="104"/>
      <c r="B262" s="104"/>
      <c r="C262" s="104"/>
      <c r="D262" s="104"/>
      <c r="E262" s="104"/>
      <c r="F262" s="104"/>
      <c r="G262" s="104"/>
    </row>
    <row r="263" spans="1:7">
      <c r="A263" s="104"/>
      <c r="B263" s="104"/>
      <c r="C263" s="104"/>
      <c r="D263" s="104"/>
      <c r="E263" s="104"/>
      <c r="F263" s="104"/>
      <c r="G263" s="104"/>
    </row>
    <row r="264" spans="1:7">
      <c r="A264" s="104"/>
      <c r="B264" s="104"/>
      <c r="C264" s="104"/>
      <c r="D264" s="104"/>
      <c r="E264" s="104"/>
      <c r="F264" s="104"/>
      <c r="G264" s="104"/>
    </row>
    <row r="265" spans="1:7">
      <c r="A265" s="104"/>
      <c r="B265" s="104"/>
      <c r="C265" s="104"/>
      <c r="D265" s="104"/>
      <c r="E265" s="104"/>
      <c r="F265" s="104"/>
      <c r="G265" s="104"/>
    </row>
    <row r="266" spans="1:7">
      <c r="A266" s="104"/>
      <c r="B266" s="104"/>
      <c r="C266" s="104"/>
      <c r="D266" s="104"/>
      <c r="E266" s="104"/>
      <c r="F266" s="104"/>
      <c r="G266" s="104"/>
    </row>
    <row r="267" spans="1:7">
      <c r="A267" s="104"/>
      <c r="B267" s="104"/>
      <c r="C267" s="104"/>
      <c r="D267" s="104"/>
      <c r="E267" s="104"/>
      <c r="F267" s="104"/>
      <c r="G267" s="104"/>
    </row>
    <row r="268" spans="1:7">
      <c r="A268" s="104"/>
      <c r="B268" s="104"/>
      <c r="C268" s="104"/>
      <c r="D268" s="104"/>
      <c r="E268" s="104"/>
      <c r="F268" s="104"/>
      <c r="G268" s="104"/>
    </row>
    <row r="269" spans="1:7">
      <c r="A269" s="104"/>
      <c r="B269" s="104"/>
      <c r="C269" s="104"/>
      <c r="D269" s="104"/>
      <c r="E269" s="104"/>
      <c r="F269" s="104"/>
      <c r="G269" s="104"/>
    </row>
    <row r="270" spans="1:7">
      <c r="A270" s="104"/>
      <c r="B270" s="104"/>
      <c r="C270" s="104"/>
      <c r="D270" s="104"/>
      <c r="E270" s="104"/>
      <c r="F270" s="104"/>
      <c r="G270" s="104"/>
    </row>
    <row r="271" spans="1:7">
      <c r="A271" s="104"/>
      <c r="B271" s="104"/>
      <c r="C271" s="104"/>
      <c r="D271" s="104"/>
      <c r="E271" s="104"/>
      <c r="F271" s="104"/>
      <c r="G271" s="104"/>
    </row>
    <row r="272" spans="1:7">
      <c r="A272" s="104"/>
      <c r="B272" s="104"/>
      <c r="C272" s="104"/>
      <c r="D272" s="104"/>
      <c r="E272" s="104"/>
      <c r="F272" s="104"/>
      <c r="G272" s="104"/>
    </row>
    <row r="273" spans="1:7">
      <c r="A273" s="104"/>
      <c r="B273" s="104"/>
      <c r="C273" s="104"/>
      <c r="D273" s="104"/>
      <c r="E273" s="104"/>
      <c r="F273" s="104"/>
      <c r="G273" s="104"/>
    </row>
    <row r="274" spans="1:7">
      <c r="A274" s="104"/>
      <c r="B274" s="104"/>
      <c r="C274" s="104"/>
      <c r="D274" s="104"/>
      <c r="E274" s="104"/>
      <c r="F274" s="104"/>
      <c r="G274" s="104"/>
    </row>
    <row r="275" spans="1:7">
      <c r="A275" s="104"/>
      <c r="B275" s="104"/>
      <c r="C275" s="104"/>
      <c r="D275" s="104"/>
      <c r="E275" s="104"/>
      <c r="F275" s="104"/>
      <c r="G275" s="104"/>
    </row>
    <row r="276" spans="1:7">
      <c r="A276" s="104"/>
      <c r="B276" s="104"/>
      <c r="C276" s="104"/>
      <c r="D276" s="104"/>
      <c r="E276" s="104"/>
      <c r="F276" s="104"/>
      <c r="G276" s="104"/>
    </row>
    <row r="277" spans="1:7">
      <c r="A277" s="104"/>
      <c r="B277" s="104"/>
      <c r="C277" s="104"/>
      <c r="D277" s="104"/>
      <c r="E277" s="104"/>
      <c r="F277" s="104"/>
      <c r="G277" s="104"/>
    </row>
    <row r="278" spans="1:7">
      <c r="A278" s="104"/>
      <c r="B278" s="104"/>
      <c r="C278" s="104"/>
      <c r="D278" s="104"/>
      <c r="E278" s="104"/>
      <c r="F278" s="104"/>
      <c r="G278" s="104"/>
    </row>
    <row r="279" spans="1:7">
      <c r="A279" s="104"/>
      <c r="B279" s="104"/>
      <c r="C279" s="104"/>
      <c r="D279" s="104"/>
      <c r="E279" s="104"/>
      <c r="F279" s="104"/>
      <c r="G279" s="104"/>
    </row>
    <row r="280" spans="1:7">
      <c r="A280" s="104"/>
      <c r="B280" s="104"/>
      <c r="C280" s="104"/>
      <c r="D280" s="104"/>
      <c r="E280" s="104"/>
      <c r="F280" s="104"/>
      <c r="G280" s="104"/>
    </row>
    <row r="281" spans="1:7">
      <c r="A281" s="104"/>
      <c r="B281" s="104"/>
      <c r="C281" s="104"/>
      <c r="D281" s="104"/>
      <c r="E281" s="104"/>
      <c r="F281" s="104"/>
      <c r="G281" s="104"/>
    </row>
    <row r="282" spans="1:7">
      <c r="A282" s="104"/>
      <c r="B282" s="104"/>
      <c r="C282" s="104"/>
      <c r="D282" s="104"/>
      <c r="E282" s="104"/>
      <c r="F282" s="104"/>
      <c r="G282" s="104"/>
    </row>
    <row r="283" spans="1:7">
      <c r="A283" s="104"/>
      <c r="B283" s="104"/>
      <c r="C283" s="104"/>
      <c r="D283" s="104"/>
      <c r="E283" s="104"/>
      <c r="F283" s="104"/>
      <c r="G283" s="104"/>
    </row>
    <row r="284" spans="1:7">
      <c r="A284" s="104"/>
      <c r="B284" s="104"/>
      <c r="C284" s="104"/>
      <c r="D284" s="104"/>
      <c r="E284" s="104"/>
      <c r="F284" s="104"/>
      <c r="G284" s="104"/>
    </row>
    <row r="285" spans="1:7">
      <c r="A285" s="104"/>
      <c r="B285" s="104"/>
      <c r="C285" s="104"/>
      <c r="D285" s="104"/>
      <c r="E285" s="104"/>
      <c r="F285" s="104"/>
      <c r="G285" s="104"/>
    </row>
    <row r="286" spans="1:7">
      <c r="A286" s="104"/>
      <c r="B286" s="104"/>
      <c r="C286" s="104"/>
      <c r="D286" s="104"/>
      <c r="E286" s="104"/>
      <c r="F286" s="104"/>
      <c r="G286" s="104"/>
    </row>
    <row r="287" spans="1:7">
      <c r="A287" s="104"/>
      <c r="B287" s="104"/>
      <c r="C287" s="104"/>
      <c r="D287" s="104"/>
      <c r="E287" s="104"/>
      <c r="F287" s="104"/>
      <c r="G287" s="104"/>
    </row>
    <row r="288" spans="1:7">
      <c r="A288" s="104"/>
      <c r="B288" s="104"/>
      <c r="C288" s="104"/>
      <c r="D288" s="104"/>
      <c r="E288" s="104"/>
      <c r="F288" s="104"/>
      <c r="G288" s="104"/>
    </row>
    <row r="289" spans="1:7">
      <c r="A289" s="104"/>
      <c r="B289" s="104"/>
      <c r="C289" s="104"/>
      <c r="D289" s="104"/>
      <c r="E289" s="104"/>
      <c r="F289" s="104"/>
      <c r="G289" s="104"/>
    </row>
    <row r="290" spans="1:7">
      <c r="A290" s="104"/>
      <c r="B290" s="104"/>
      <c r="C290" s="104"/>
      <c r="D290" s="104"/>
      <c r="E290" s="104"/>
      <c r="F290" s="104"/>
      <c r="G290" s="104"/>
    </row>
    <row r="291" spans="1:7">
      <c r="A291" s="104"/>
      <c r="B291" s="104"/>
      <c r="C291" s="104"/>
      <c r="D291" s="104"/>
      <c r="E291" s="104"/>
      <c r="F291" s="104"/>
      <c r="G291" s="104"/>
    </row>
    <row r="292" spans="1:7">
      <c r="A292" s="104"/>
      <c r="B292" s="104"/>
      <c r="C292" s="104"/>
      <c r="D292" s="104"/>
      <c r="E292" s="104"/>
      <c r="F292" s="104"/>
      <c r="G292" s="104"/>
    </row>
    <row r="293" spans="1:7">
      <c r="A293" s="104"/>
      <c r="B293" s="104"/>
      <c r="C293" s="104"/>
      <c r="D293" s="104"/>
      <c r="E293" s="104"/>
      <c r="F293" s="104"/>
      <c r="G293" s="104"/>
    </row>
    <row r="294" spans="1:7">
      <c r="A294" s="104"/>
      <c r="B294" s="104"/>
      <c r="C294" s="104"/>
      <c r="D294" s="104"/>
      <c r="E294" s="104"/>
      <c r="F294" s="104"/>
      <c r="G294" s="104"/>
    </row>
    <row r="295" spans="1:7">
      <c r="A295" s="104"/>
      <c r="B295" s="104"/>
      <c r="C295" s="104"/>
      <c r="D295" s="104"/>
      <c r="E295" s="104"/>
      <c r="F295" s="104"/>
      <c r="G295" s="104"/>
    </row>
    <row r="296" spans="1:7">
      <c r="A296" s="104"/>
      <c r="B296" s="104"/>
      <c r="C296" s="104"/>
      <c r="D296" s="104"/>
      <c r="E296" s="104"/>
      <c r="F296" s="104"/>
      <c r="G296" s="104"/>
    </row>
    <row r="297" spans="1:7">
      <c r="A297" s="104"/>
      <c r="B297" s="104"/>
      <c r="C297" s="104"/>
      <c r="D297" s="104"/>
      <c r="E297" s="104"/>
      <c r="F297" s="104"/>
      <c r="G297" s="104"/>
    </row>
    <row r="298" spans="1:7">
      <c r="A298" s="104"/>
      <c r="B298" s="104"/>
      <c r="C298" s="104"/>
      <c r="D298" s="104"/>
      <c r="E298" s="104"/>
      <c r="F298" s="104"/>
      <c r="G298" s="104"/>
    </row>
    <row r="299" spans="1:7">
      <c r="A299" s="104"/>
      <c r="B299" s="104"/>
      <c r="C299" s="104"/>
      <c r="D299" s="104"/>
      <c r="E299" s="104"/>
      <c r="F299" s="104"/>
      <c r="G299" s="104"/>
    </row>
    <row r="300" spans="1:7">
      <c r="A300" s="104"/>
      <c r="B300" s="104"/>
      <c r="C300" s="104"/>
      <c r="D300" s="104"/>
      <c r="E300" s="104"/>
      <c r="F300" s="104"/>
      <c r="G300" s="104"/>
    </row>
    <row r="301" spans="1:7">
      <c r="A301" s="104"/>
      <c r="B301" s="104"/>
      <c r="C301" s="104"/>
      <c r="D301" s="104"/>
      <c r="E301" s="104"/>
      <c r="F301" s="104"/>
      <c r="G301" s="104"/>
    </row>
    <row r="302" spans="1:7">
      <c r="A302" s="104"/>
      <c r="B302" s="104"/>
      <c r="C302" s="104"/>
      <c r="D302" s="104"/>
      <c r="E302" s="104"/>
      <c r="F302" s="104"/>
      <c r="G302" s="104"/>
    </row>
    <row r="303" spans="1:7">
      <c r="A303" s="104"/>
      <c r="B303" s="104"/>
      <c r="C303" s="104"/>
      <c r="D303" s="104"/>
      <c r="E303" s="104"/>
      <c r="F303" s="104"/>
      <c r="G303" s="104"/>
    </row>
    <row r="304" spans="1:7">
      <c r="A304" s="104"/>
      <c r="B304" s="104"/>
      <c r="C304" s="104"/>
      <c r="D304" s="104"/>
      <c r="E304" s="104"/>
      <c r="F304" s="104"/>
      <c r="G304" s="104"/>
    </row>
    <row r="305" spans="1:7">
      <c r="A305" s="104"/>
      <c r="B305" s="104"/>
      <c r="C305" s="104"/>
      <c r="D305" s="104"/>
      <c r="E305" s="104"/>
      <c r="F305" s="104"/>
      <c r="G305" s="104"/>
    </row>
    <row r="306" spans="1:7">
      <c r="A306" s="104"/>
      <c r="B306" s="104"/>
      <c r="C306" s="104"/>
      <c r="D306" s="104"/>
      <c r="E306" s="104"/>
      <c r="F306" s="104"/>
      <c r="G306" s="104"/>
    </row>
    <row r="307" spans="1:7">
      <c r="A307" s="104"/>
      <c r="B307" s="104"/>
      <c r="C307" s="104"/>
      <c r="D307" s="104"/>
      <c r="E307" s="104"/>
      <c r="F307" s="104"/>
      <c r="G307" s="104"/>
    </row>
    <row r="308" spans="1:7">
      <c r="A308" s="104"/>
      <c r="B308" s="104"/>
      <c r="C308" s="104"/>
      <c r="D308" s="104"/>
      <c r="E308" s="104"/>
      <c r="F308" s="104"/>
      <c r="G308" s="104"/>
    </row>
    <row r="309" spans="1:7">
      <c r="A309" s="104"/>
      <c r="B309" s="104"/>
      <c r="C309" s="104"/>
      <c r="D309" s="104"/>
      <c r="E309" s="104"/>
      <c r="F309" s="104"/>
      <c r="G309" s="104"/>
    </row>
    <row r="310" spans="1:7">
      <c r="A310" s="104"/>
      <c r="B310" s="104"/>
      <c r="C310" s="104"/>
      <c r="D310" s="104"/>
      <c r="E310" s="104"/>
      <c r="F310" s="104"/>
      <c r="G310" s="104"/>
    </row>
    <row r="311" spans="1:7">
      <c r="A311" s="104"/>
      <c r="B311" s="104"/>
      <c r="C311" s="104"/>
      <c r="D311" s="104"/>
      <c r="E311" s="104"/>
      <c r="F311" s="104"/>
      <c r="G311" s="104"/>
    </row>
    <row r="312" spans="1:7">
      <c r="A312" s="104"/>
      <c r="B312" s="104"/>
      <c r="C312" s="104"/>
      <c r="D312" s="104"/>
      <c r="E312" s="104"/>
      <c r="F312" s="104"/>
      <c r="G312" s="104"/>
    </row>
    <row r="313" spans="1:7">
      <c r="A313" s="104"/>
      <c r="B313" s="104"/>
      <c r="C313" s="104"/>
      <c r="D313" s="104"/>
      <c r="E313" s="104"/>
      <c r="F313" s="104"/>
      <c r="G313" s="104"/>
    </row>
    <row r="314" spans="1:7">
      <c r="A314" s="104"/>
      <c r="B314" s="104"/>
      <c r="C314" s="104"/>
      <c r="D314" s="104"/>
      <c r="E314" s="104"/>
      <c r="F314" s="104"/>
      <c r="G314" s="104"/>
    </row>
    <row r="315" spans="1:7">
      <c r="A315" s="104"/>
      <c r="B315" s="104"/>
      <c r="C315" s="104"/>
      <c r="D315" s="104"/>
      <c r="E315" s="104"/>
      <c r="F315" s="104"/>
      <c r="G315" s="104"/>
    </row>
    <row r="316" spans="1:7">
      <c r="A316" s="104"/>
      <c r="B316" s="104"/>
      <c r="C316" s="104"/>
      <c r="D316" s="104"/>
      <c r="E316" s="104"/>
      <c r="F316" s="104"/>
      <c r="G316" s="104"/>
    </row>
    <row r="317" spans="1:7">
      <c r="A317" s="104"/>
      <c r="B317" s="104"/>
      <c r="C317" s="104"/>
      <c r="D317" s="104"/>
      <c r="E317" s="104"/>
      <c r="F317" s="104"/>
      <c r="G317" s="104"/>
    </row>
    <row r="318" spans="1:7">
      <c r="A318" s="104"/>
      <c r="B318" s="104"/>
      <c r="C318" s="104"/>
      <c r="D318" s="104"/>
      <c r="E318" s="104"/>
      <c r="F318" s="104"/>
      <c r="G318" s="104"/>
    </row>
    <row r="319" spans="1:7">
      <c r="A319" s="104"/>
      <c r="B319" s="104"/>
      <c r="C319" s="104"/>
      <c r="D319" s="104"/>
      <c r="E319" s="104"/>
      <c r="F319" s="104"/>
      <c r="G319" s="104"/>
    </row>
    <row r="320" spans="1:7">
      <c r="A320" s="104"/>
      <c r="B320" s="104"/>
      <c r="C320" s="104"/>
      <c r="D320" s="104"/>
      <c r="E320" s="104"/>
      <c r="F320" s="104"/>
      <c r="G320" s="104"/>
    </row>
    <row r="321" spans="1:7">
      <c r="A321" s="104"/>
      <c r="B321" s="104"/>
      <c r="C321" s="104"/>
      <c r="D321" s="104"/>
      <c r="E321" s="104"/>
      <c r="F321" s="104"/>
      <c r="G321" s="104"/>
    </row>
    <row r="322" spans="1:7">
      <c r="A322" s="104"/>
      <c r="B322" s="104"/>
      <c r="C322" s="104"/>
      <c r="D322" s="104"/>
      <c r="E322" s="104"/>
      <c r="F322" s="104"/>
      <c r="G322" s="104"/>
    </row>
    <row r="323" spans="1:7">
      <c r="A323" s="104"/>
      <c r="B323" s="104"/>
      <c r="C323" s="104"/>
      <c r="D323" s="104"/>
      <c r="E323" s="104"/>
      <c r="F323" s="104"/>
      <c r="G323" s="104"/>
    </row>
    <row r="324" spans="1:7">
      <c r="A324" s="104"/>
      <c r="B324" s="104"/>
      <c r="C324" s="104"/>
      <c r="D324" s="104"/>
      <c r="E324" s="104"/>
      <c r="F324" s="104"/>
      <c r="G324" s="104"/>
    </row>
    <row r="325" spans="1:7">
      <c r="A325" s="104"/>
      <c r="B325" s="104"/>
      <c r="C325" s="104"/>
      <c r="D325" s="104"/>
      <c r="E325" s="104"/>
      <c r="F325" s="104"/>
      <c r="G325" s="104"/>
    </row>
    <row r="326" spans="1:7">
      <c r="A326" s="104"/>
      <c r="B326" s="104"/>
      <c r="C326" s="104"/>
      <c r="D326" s="104"/>
      <c r="E326" s="104"/>
      <c r="F326" s="104"/>
      <c r="G326" s="104"/>
    </row>
    <row r="327" spans="1:7">
      <c r="A327" s="104"/>
      <c r="B327" s="104"/>
      <c r="C327" s="104"/>
      <c r="D327" s="104"/>
      <c r="E327" s="104"/>
      <c r="F327" s="104"/>
      <c r="G327" s="104"/>
    </row>
    <row r="328" spans="1:7">
      <c r="A328" s="104"/>
      <c r="B328" s="104"/>
      <c r="C328" s="104"/>
      <c r="D328" s="104"/>
      <c r="E328" s="104"/>
      <c r="F328" s="104"/>
      <c r="G328" s="104"/>
    </row>
    <row r="329" spans="1:7">
      <c r="A329" s="104"/>
      <c r="B329" s="104"/>
      <c r="C329" s="104"/>
      <c r="D329" s="104"/>
      <c r="E329" s="104"/>
      <c r="F329" s="104"/>
      <c r="G329" s="104"/>
    </row>
    <row r="330" spans="1:7">
      <c r="A330" s="104"/>
      <c r="B330" s="104"/>
      <c r="C330" s="104"/>
      <c r="D330" s="104"/>
      <c r="E330" s="104"/>
      <c r="F330" s="104"/>
      <c r="G330" s="104"/>
    </row>
    <row r="331" spans="1:7">
      <c r="A331" s="104"/>
      <c r="B331" s="104"/>
      <c r="C331" s="104"/>
      <c r="D331" s="104"/>
      <c r="E331" s="104"/>
      <c r="F331" s="104"/>
      <c r="G331" s="104"/>
    </row>
    <row r="332" spans="1:7">
      <c r="A332" s="104"/>
      <c r="B332" s="104"/>
      <c r="C332" s="104"/>
      <c r="D332" s="104"/>
      <c r="E332" s="104"/>
      <c r="F332" s="104"/>
      <c r="G332" s="104"/>
    </row>
    <row r="333" spans="1:7">
      <c r="A333" s="104"/>
      <c r="B333" s="104"/>
      <c r="C333" s="104"/>
      <c r="D333" s="104"/>
      <c r="E333" s="104"/>
      <c r="F333" s="104"/>
      <c r="G333" s="104"/>
    </row>
    <row r="334" spans="1:7">
      <c r="A334" s="104"/>
      <c r="B334" s="104"/>
      <c r="C334" s="104"/>
      <c r="D334" s="104"/>
      <c r="E334" s="104"/>
      <c r="F334" s="104"/>
      <c r="G334" s="104"/>
    </row>
    <row r="335" spans="1:7">
      <c r="A335" s="104"/>
      <c r="B335" s="104"/>
      <c r="C335" s="104"/>
      <c r="D335" s="104"/>
      <c r="E335" s="104"/>
      <c r="F335" s="104"/>
      <c r="G335" s="104"/>
    </row>
    <row r="336" spans="1:7">
      <c r="A336" s="104"/>
      <c r="B336" s="104"/>
      <c r="C336" s="104"/>
      <c r="D336" s="104"/>
      <c r="E336" s="104"/>
      <c r="F336" s="104"/>
      <c r="G336" s="104"/>
    </row>
    <row r="337" spans="1:7">
      <c r="A337" s="104"/>
      <c r="B337" s="104"/>
      <c r="C337" s="104"/>
      <c r="D337" s="104"/>
      <c r="E337" s="104"/>
      <c r="F337" s="104"/>
      <c r="G337" s="104"/>
    </row>
    <row r="338" spans="1:7">
      <c r="A338" s="104"/>
      <c r="B338" s="104"/>
      <c r="C338" s="104"/>
      <c r="D338" s="104"/>
      <c r="E338" s="104"/>
      <c r="F338" s="104"/>
      <c r="G338" s="104"/>
    </row>
    <row r="339" spans="1:7">
      <c r="A339" s="104"/>
      <c r="B339" s="104"/>
      <c r="C339" s="104"/>
      <c r="D339" s="104"/>
      <c r="E339" s="104"/>
      <c r="F339" s="104"/>
      <c r="G339" s="104"/>
    </row>
    <row r="340" spans="1:7">
      <c r="A340" s="104"/>
      <c r="B340" s="104"/>
      <c r="C340" s="104"/>
      <c r="D340" s="104"/>
      <c r="E340" s="104"/>
      <c r="F340" s="104"/>
      <c r="G340" s="104"/>
    </row>
    <row r="341" spans="1:7">
      <c r="A341" s="104"/>
      <c r="B341" s="104"/>
      <c r="C341" s="104"/>
      <c r="D341" s="104"/>
      <c r="E341" s="104"/>
      <c r="F341" s="104"/>
      <c r="G341" s="104"/>
    </row>
    <row r="342" spans="1:7">
      <c r="A342" s="104"/>
      <c r="B342" s="104"/>
      <c r="C342" s="104"/>
      <c r="D342" s="104"/>
      <c r="E342" s="104"/>
      <c r="F342" s="104"/>
      <c r="G342" s="104"/>
    </row>
    <row r="343" spans="1:7">
      <c r="A343" s="104"/>
      <c r="B343" s="104"/>
      <c r="C343" s="104"/>
      <c r="D343" s="104"/>
      <c r="E343" s="104"/>
      <c r="F343" s="104"/>
      <c r="G343" s="104"/>
    </row>
    <row r="344" spans="1:7">
      <c r="A344" s="104"/>
      <c r="B344" s="104"/>
      <c r="C344" s="104"/>
      <c r="D344" s="104"/>
      <c r="E344" s="104"/>
      <c r="F344" s="104"/>
      <c r="G344" s="104"/>
    </row>
    <row r="345" spans="1:7">
      <c r="A345" s="104"/>
      <c r="B345" s="104"/>
      <c r="C345" s="104"/>
      <c r="D345" s="104"/>
      <c r="E345" s="104"/>
      <c r="F345" s="104"/>
      <c r="G345" s="104"/>
    </row>
    <row r="346" spans="1:7">
      <c r="A346" s="104"/>
      <c r="B346" s="104"/>
      <c r="C346" s="104"/>
      <c r="D346" s="104"/>
      <c r="E346" s="104"/>
      <c r="F346" s="104"/>
      <c r="G346" s="104"/>
    </row>
    <row r="347" spans="1:7">
      <c r="A347" s="104"/>
      <c r="B347" s="104"/>
      <c r="C347" s="104"/>
      <c r="D347" s="104"/>
      <c r="E347" s="104"/>
      <c r="F347" s="104"/>
      <c r="G347" s="104"/>
    </row>
    <row r="348" spans="1:7">
      <c r="A348" s="104"/>
      <c r="B348" s="104"/>
      <c r="C348" s="104"/>
      <c r="D348" s="104"/>
      <c r="E348" s="104"/>
      <c r="F348" s="104"/>
      <c r="G348" s="104"/>
    </row>
    <row r="349" spans="1:7">
      <c r="A349" s="104"/>
      <c r="B349" s="104"/>
      <c r="C349" s="104"/>
      <c r="D349" s="104"/>
      <c r="E349" s="104"/>
      <c r="F349" s="104"/>
      <c r="G349" s="104"/>
    </row>
    <row r="350" spans="1:7">
      <c r="A350" s="104"/>
      <c r="B350" s="104"/>
      <c r="C350" s="104"/>
      <c r="D350" s="104"/>
      <c r="E350" s="104"/>
      <c r="F350" s="104"/>
      <c r="G350" s="104"/>
    </row>
    <row r="351" spans="1:7">
      <c r="A351" s="104"/>
      <c r="B351" s="104"/>
      <c r="C351" s="104"/>
      <c r="D351" s="104"/>
      <c r="E351" s="104"/>
      <c r="F351" s="104"/>
      <c r="G351" s="104"/>
    </row>
    <row r="352" spans="1:7">
      <c r="A352" s="104"/>
      <c r="B352" s="104"/>
      <c r="C352" s="104"/>
      <c r="D352" s="104"/>
      <c r="E352" s="104"/>
      <c r="F352" s="104"/>
      <c r="G352" s="104"/>
    </row>
    <row r="353" spans="1:7">
      <c r="A353" s="104"/>
      <c r="B353" s="104"/>
      <c r="C353" s="104"/>
      <c r="D353" s="104"/>
      <c r="E353" s="104"/>
      <c r="F353" s="104"/>
      <c r="G353" s="104"/>
    </row>
    <row r="354" spans="1:7">
      <c r="A354" s="104"/>
      <c r="B354" s="104"/>
      <c r="C354" s="104"/>
      <c r="D354" s="104"/>
      <c r="E354" s="104"/>
      <c r="F354" s="104"/>
      <c r="G354" s="104"/>
    </row>
    <row r="355" spans="1:7">
      <c r="A355" s="104"/>
      <c r="B355" s="104"/>
      <c r="C355" s="104"/>
      <c r="D355" s="104"/>
      <c r="E355" s="104"/>
      <c r="F355" s="104"/>
      <c r="G355" s="104"/>
    </row>
    <row r="356" spans="1:7">
      <c r="A356" s="104"/>
      <c r="B356" s="104"/>
      <c r="C356" s="104"/>
      <c r="D356" s="104"/>
      <c r="E356" s="104"/>
      <c r="F356" s="104"/>
      <c r="G356" s="104"/>
    </row>
    <row r="357" spans="1:7">
      <c r="A357" s="104"/>
      <c r="B357" s="104"/>
      <c r="C357" s="104"/>
      <c r="D357" s="104"/>
      <c r="E357" s="104"/>
      <c r="F357" s="104"/>
      <c r="G357" s="104"/>
    </row>
    <row r="358" spans="1:7">
      <c r="A358" s="104"/>
      <c r="B358" s="104"/>
      <c r="C358" s="104"/>
      <c r="D358" s="104"/>
      <c r="E358" s="104"/>
      <c r="F358" s="104"/>
      <c r="G358" s="104"/>
    </row>
    <row r="359" spans="1:7">
      <c r="A359" s="104"/>
      <c r="B359" s="104"/>
      <c r="C359" s="104"/>
      <c r="D359" s="104"/>
      <c r="E359" s="104"/>
      <c r="F359" s="104"/>
      <c r="G359" s="104"/>
    </row>
    <row r="360" spans="1:7">
      <c r="A360" s="104"/>
      <c r="B360" s="104"/>
      <c r="C360" s="104"/>
      <c r="D360" s="104"/>
      <c r="E360" s="104"/>
      <c r="F360" s="104"/>
      <c r="G360" s="104"/>
    </row>
    <row r="361" spans="1:7">
      <c r="A361" s="104"/>
      <c r="B361" s="104"/>
      <c r="C361" s="104"/>
      <c r="D361" s="104"/>
      <c r="E361" s="104"/>
      <c r="F361" s="104"/>
      <c r="G361" s="104"/>
    </row>
    <row r="362" spans="1:7">
      <c r="A362" s="104"/>
      <c r="B362" s="104"/>
      <c r="C362" s="104"/>
      <c r="D362" s="104"/>
      <c r="E362" s="104"/>
      <c r="F362" s="104"/>
      <c r="G362" s="104"/>
    </row>
    <row r="363" spans="1:7">
      <c r="A363" s="104"/>
      <c r="B363" s="104"/>
      <c r="C363" s="104"/>
      <c r="D363" s="104"/>
      <c r="E363" s="104"/>
      <c r="F363" s="104"/>
      <c r="G363" s="104"/>
    </row>
    <row r="364" spans="1:7">
      <c r="A364" s="104"/>
      <c r="B364" s="104"/>
      <c r="C364" s="104"/>
      <c r="D364" s="104"/>
      <c r="E364" s="104"/>
      <c r="F364" s="104"/>
      <c r="G364" s="104"/>
    </row>
    <row r="365" spans="1:7">
      <c r="A365" s="104"/>
      <c r="B365" s="104"/>
      <c r="C365" s="104"/>
      <c r="D365" s="104"/>
      <c r="E365" s="104"/>
      <c r="F365" s="104"/>
      <c r="G365" s="104"/>
    </row>
    <row r="366" spans="1:7">
      <c r="A366" s="104"/>
      <c r="B366" s="104"/>
      <c r="C366" s="104"/>
      <c r="D366" s="104"/>
      <c r="E366" s="104"/>
      <c r="F366" s="104"/>
      <c r="G366" s="104"/>
    </row>
    <row r="367" spans="1:7">
      <c r="A367" s="104"/>
      <c r="B367" s="104"/>
      <c r="C367" s="104"/>
      <c r="D367" s="104"/>
      <c r="E367" s="104"/>
      <c r="F367" s="104"/>
      <c r="G367" s="104"/>
    </row>
    <row r="368" spans="1:7">
      <c r="A368" s="104"/>
      <c r="B368" s="104"/>
      <c r="C368" s="104"/>
      <c r="D368" s="104"/>
      <c r="E368" s="104"/>
      <c r="F368" s="104"/>
      <c r="G368" s="104"/>
    </row>
    <row r="369" spans="1:7">
      <c r="A369" s="104"/>
      <c r="B369" s="104"/>
      <c r="C369" s="104"/>
      <c r="D369" s="104"/>
      <c r="E369" s="104"/>
      <c r="F369" s="104"/>
      <c r="G369" s="104"/>
    </row>
    <row r="370" spans="1:7">
      <c r="A370" s="104"/>
      <c r="B370" s="104"/>
      <c r="C370" s="104"/>
      <c r="D370" s="104"/>
      <c r="E370" s="104"/>
      <c r="F370" s="104"/>
      <c r="G370" s="104"/>
    </row>
    <row r="371" spans="1:7">
      <c r="A371" s="104"/>
      <c r="B371" s="104"/>
      <c r="C371" s="104"/>
      <c r="D371" s="104"/>
      <c r="E371" s="104"/>
      <c r="F371" s="104"/>
      <c r="G371" s="104"/>
    </row>
    <row r="372" spans="1:7">
      <c r="A372" s="104"/>
      <c r="B372" s="104"/>
      <c r="C372" s="104"/>
      <c r="D372" s="104"/>
      <c r="E372" s="104"/>
      <c r="F372" s="104"/>
      <c r="G372" s="104"/>
    </row>
    <row r="373" spans="1:7">
      <c r="A373" s="104"/>
      <c r="B373" s="104"/>
      <c r="C373" s="104"/>
      <c r="D373" s="104"/>
      <c r="E373" s="104"/>
      <c r="F373" s="104"/>
      <c r="G373" s="104"/>
    </row>
    <row r="374" spans="1:7">
      <c r="A374" s="104"/>
      <c r="B374" s="104"/>
      <c r="C374" s="104"/>
      <c r="D374" s="104"/>
      <c r="E374" s="104"/>
      <c r="F374" s="104"/>
      <c r="G374" s="104"/>
    </row>
    <row r="375" spans="1:7">
      <c r="A375" s="104"/>
      <c r="B375" s="104"/>
      <c r="C375" s="104"/>
      <c r="D375" s="104"/>
      <c r="E375" s="104"/>
      <c r="F375" s="104"/>
      <c r="G375" s="104"/>
    </row>
    <row r="376" spans="1:7">
      <c r="A376" s="104"/>
      <c r="B376" s="104"/>
      <c r="C376" s="104"/>
      <c r="D376" s="104"/>
      <c r="E376" s="104"/>
      <c r="F376" s="104"/>
      <c r="G376" s="104"/>
    </row>
    <row r="377" spans="1:7">
      <c r="A377" s="104"/>
      <c r="B377" s="104"/>
      <c r="C377" s="104"/>
      <c r="D377" s="104"/>
      <c r="E377" s="104"/>
      <c r="F377" s="104"/>
      <c r="G377" s="104"/>
    </row>
    <row r="378" spans="1:7">
      <c r="A378" s="104"/>
      <c r="B378" s="104"/>
      <c r="C378" s="104"/>
      <c r="D378" s="104"/>
      <c r="E378" s="104"/>
      <c r="F378" s="104"/>
      <c r="G378" s="104"/>
    </row>
    <row r="379" spans="1:7">
      <c r="A379" s="104"/>
      <c r="B379" s="104"/>
      <c r="C379" s="104"/>
      <c r="D379" s="104"/>
      <c r="E379" s="104"/>
      <c r="F379" s="104"/>
      <c r="G379" s="104"/>
    </row>
    <row r="380" spans="1:7">
      <c r="A380" s="104"/>
      <c r="B380" s="104"/>
      <c r="C380" s="104"/>
      <c r="D380" s="104"/>
      <c r="E380" s="104"/>
      <c r="F380" s="104"/>
      <c r="G380" s="104"/>
    </row>
    <row r="381" spans="1:7">
      <c r="A381" s="104"/>
      <c r="B381" s="104"/>
      <c r="C381" s="104"/>
      <c r="D381" s="104"/>
      <c r="E381" s="104"/>
      <c r="F381" s="104"/>
      <c r="G381" s="104"/>
    </row>
    <row r="382" spans="1:7">
      <c r="A382" s="104"/>
      <c r="B382" s="104"/>
      <c r="C382" s="104"/>
      <c r="D382" s="104"/>
      <c r="E382" s="104"/>
      <c r="F382" s="104"/>
      <c r="G382" s="104"/>
    </row>
    <row r="383" spans="1:7">
      <c r="A383" s="104"/>
      <c r="B383" s="104"/>
      <c r="C383" s="104"/>
      <c r="D383" s="104"/>
      <c r="E383" s="104"/>
      <c r="F383" s="104"/>
      <c r="G383" s="104"/>
    </row>
    <row r="384" spans="1:7">
      <c r="A384" s="104"/>
      <c r="B384" s="104"/>
      <c r="C384" s="104"/>
      <c r="D384" s="104"/>
      <c r="E384" s="104"/>
      <c r="F384" s="104"/>
      <c r="G384" s="104"/>
    </row>
    <row r="385" spans="1:7">
      <c r="A385" s="104"/>
      <c r="B385" s="104"/>
      <c r="C385" s="104"/>
      <c r="D385" s="104"/>
      <c r="E385" s="104"/>
      <c r="F385" s="104"/>
      <c r="G385" s="104"/>
    </row>
    <row r="386" spans="1:7">
      <c r="A386" s="104"/>
      <c r="B386" s="104"/>
      <c r="C386" s="104"/>
      <c r="D386" s="104"/>
      <c r="E386" s="104"/>
      <c r="F386" s="104"/>
      <c r="G386" s="104"/>
    </row>
    <row r="387" spans="1:7">
      <c r="A387" s="104"/>
      <c r="B387" s="104"/>
      <c r="C387" s="104"/>
      <c r="D387" s="104"/>
      <c r="E387" s="104"/>
      <c r="F387" s="104"/>
      <c r="G387" s="104"/>
    </row>
    <row r="388" spans="1:7">
      <c r="A388" s="104"/>
      <c r="B388" s="104"/>
      <c r="C388" s="104"/>
      <c r="D388" s="104"/>
      <c r="E388" s="104"/>
      <c r="F388" s="104"/>
      <c r="G388" s="104"/>
    </row>
    <row r="389" spans="1:7">
      <c r="A389" s="104"/>
      <c r="B389" s="104"/>
      <c r="C389" s="104"/>
      <c r="D389" s="104"/>
      <c r="E389" s="104"/>
      <c r="F389" s="104"/>
      <c r="G389" s="104"/>
    </row>
    <row r="390" spans="1:7">
      <c r="A390" s="104"/>
      <c r="B390" s="104"/>
      <c r="C390" s="104"/>
      <c r="D390" s="104"/>
      <c r="E390" s="104"/>
      <c r="F390" s="104"/>
      <c r="G390" s="104"/>
    </row>
    <row r="391" spans="1:7">
      <c r="A391" s="104"/>
      <c r="B391" s="104"/>
      <c r="C391" s="104"/>
      <c r="D391" s="104"/>
      <c r="E391" s="104"/>
      <c r="F391" s="104"/>
      <c r="G391" s="104"/>
    </row>
    <row r="392" spans="1:7">
      <c r="A392" s="104"/>
      <c r="B392" s="104"/>
      <c r="C392" s="104"/>
      <c r="D392" s="104"/>
      <c r="E392" s="104"/>
      <c r="F392" s="104"/>
      <c r="G392" s="104"/>
    </row>
    <row r="393" spans="1:7">
      <c r="A393" s="104"/>
      <c r="B393" s="104"/>
      <c r="C393" s="104"/>
      <c r="D393" s="104"/>
      <c r="E393" s="104"/>
      <c r="F393" s="104"/>
      <c r="G393" s="104"/>
    </row>
    <row r="394" spans="1:7">
      <c r="A394" s="104"/>
      <c r="B394" s="104"/>
      <c r="C394" s="104"/>
      <c r="D394" s="104"/>
      <c r="E394" s="104"/>
      <c r="F394" s="104"/>
      <c r="G394" s="104"/>
    </row>
    <row r="395" spans="1:7">
      <c r="A395" s="104"/>
      <c r="B395" s="104"/>
      <c r="C395" s="104"/>
      <c r="D395" s="104"/>
      <c r="E395" s="104"/>
      <c r="F395" s="104"/>
      <c r="G395" s="104"/>
    </row>
    <row r="396" spans="1:7">
      <c r="A396" s="104"/>
      <c r="B396" s="104"/>
      <c r="C396" s="104"/>
      <c r="D396" s="104"/>
      <c r="E396" s="104"/>
      <c r="F396" s="104"/>
      <c r="G396" s="104"/>
    </row>
    <row r="397" spans="1:7">
      <c r="A397" s="104"/>
      <c r="B397" s="104"/>
      <c r="C397" s="104"/>
      <c r="D397" s="104"/>
      <c r="E397" s="104"/>
      <c r="F397" s="104"/>
      <c r="G397" s="104"/>
    </row>
    <row r="398" spans="1:7">
      <c r="A398" s="104"/>
      <c r="B398" s="104"/>
      <c r="C398" s="104"/>
      <c r="D398" s="104"/>
      <c r="E398" s="104"/>
      <c r="F398" s="104"/>
      <c r="G398" s="104"/>
    </row>
    <row r="399" spans="1:7">
      <c r="A399" s="104"/>
      <c r="B399" s="104"/>
      <c r="C399" s="104"/>
      <c r="D399" s="104"/>
      <c r="E399" s="104"/>
      <c r="F399" s="104"/>
      <c r="G399" s="104"/>
    </row>
    <row r="400" spans="1:7">
      <c r="A400" s="104"/>
      <c r="B400" s="104"/>
      <c r="C400" s="104"/>
      <c r="D400" s="104"/>
      <c r="E400" s="104"/>
      <c r="F400" s="104"/>
      <c r="G400" s="104"/>
    </row>
    <row r="401" spans="1:7">
      <c r="A401" s="104"/>
      <c r="B401" s="104"/>
      <c r="C401" s="104"/>
      <c r="D401" s="104"/>
      <c r="E401" s="104"/>
      <c r="F401" s="104"/>
      <c r="G401" s="104"/>
    </row>
    <row r="402" spans="1:7">
      <c r="A402" s="104"/>
      <c r="B402" s="104"/>
      <c r="C402" s="104"/>
      <c r="D402" s="104"/>
      <c r="E402" s="104"/>
      <c r="F402" s="104"/>
      <c r="G402" s="104"/>
    </row>
    <row r="403" spans="1:7">
      <c r="A403" s="104"/>
      <c r="B403" s="104"/>
      <c r="C403" s="104"/>
      <c r="D403" s="104"/>
      <c r="E403" s="104"/>
      <c r="F403" s="104"/>
      <c r="G403" s="104"/>
    </row>
    <row r="404" spans="1:7">
      <c r="A404" s="104"/>
      <c r="B404" s="104"/>
      <c r="C404" s="104"/>
      <c r="D404" s="104"/>
      <c r="E404" s="104"/>
      <c r="F404" s="104"/>
      <c r="G404" s="104"/>
    </row>
    <row r="405" spans="1:7">
      <c r="A405" s="104"/>
      <c r="B405" s="104"/>
      <c r="C405" s="104"/>
      <c r="D405" s="104"/>
      <c r="E405" s="104"/>
      <c r="F405" s="104"/>
      <c r="G405" s="104"/>
    </row>
    <row r="406" spans="1:7">
      <c r="A406" s="104"/>
      <c r="B406" s="104"/>
      <c r="C406" s="104"/>
      <c r="D406" s="104"/>
      <c r="E406" s="104"/>
      <c r="F406" s="104"/>
      <c r="G406" s="104"/>
    </row>
    <row r="407" spans="1:7">
      <c r="A407" s="104"/>
      <c r="B407" s="104"/>
      <c r="C407" s="104"/>
      <c r="D407" s="104"/>
      <c r="E407" s="104"/>
      <c r="F407" s="104"/>
      <c r="G407" s="104"/>
    </row>
    <row r="408" spans="1:7">
      <c r="A408" s="104"/>
      <c r="B408" s="104"/>
      <c r="C408" s="104"/>
      <c r="D408" s="104"/>
      <c r="E408" s="104"/>
      <c r="F408" s="104"/>
      <c r="G408" s="104"/>
    </row>
    <row r="409" spans="1:7">
      <c r="A409" s="104"/>
      <c r="B409" s="104"/>
      <c r="C409" s="104"/>
      <c r="D409" s="104"/>
      <c r="E409" s="104"/>
      <c r="F409" s="104"/>
      <c r="G409" s="104"/>
    </row>
    <row r="410" spans="1:7">
      <c r="A410" s="104"/>
      <c r="B410" s="104"/>
      <c r="C410" s="104"/>
      <c r="D410" s="104"/>
      <c r="E410" s="104"/>
      <c r="F410" s="104"/>
      <c r="G410" s="104"/>
    </row>
    <row r="411" spans="1:7">
      <c r="A411" s="104"/>
      <c r="B411" s="104"/>
      <c r="C411" s="104"/>
      <c r="D411" s="104"/>
      <c r="E411" s="104"/>
      <c r="F411" s="104"/>
      <c r="G411" s="104"/>
    </row>
    <row r="412" spans="1:7">
      <c r="A412" s="104"/>
      <c r="B412" s="104"/>
      <c r="C412" s="104"/>
      <c r="D412" s="104"/>
      <c r="E412" s="104"/>
      <c r="F412" s="104"/>
      <c r="G412" s="104"/>
    </row>
    <row r="413" spans="1:7">
      <c r="A413" s="104"/>
      <c r="B413" s="104"/>
      <c r="C413" s="104"/>
      <c r="D413" s="104"/>
      <c r="E413" s="104"/>
      <c r="F413" s="104"/>
      <c r="G413" s="104"/>
    </row>
    <row r="414" spans="1:7">
      <c r="A414" s="104"/>
      <c r="B414" s="104"/>
      <c r="C414" s="104"/>
      <c r="D414" s="104"/>
      <c r="E414" s="104"/>
      <c r="F414" s="104"/>
      <c r="G414" s="104"/>
    </row>
    <row r="415" spans="1:7">
      <c r="A415" s="104"/>
      <c r="B415" s="104"/>
      <c r="C415" s="104"/>
      <c r="D415" s="104"/>
      <c r="E415" s="104"/>
      <c r="F415" s="104"/>
      <c r="G415" s="104"/>
    </row>
    <row r="416" spans="1:7">
      <c r="A416" s="104"/>
      <c r="B416" s="104"/>
      <c r="C416" s="104"/>
      <c r="D416" s="104"/>
      <c r="E416" s="104"/>
      <c r="F416" s="104"/>
      <c r="G416" s="104"/>
    </row>
    <row r="417" spans="1:7">
      <c r="A417" s="104"/>
      <c r="B417" s="104"/>
      <c r="C417" s="104"/>
      <c r="D417" s="104"/>
      <c r="E417" s="104"/>
      <c r="F417" s="104"/>
      <c r="G417" s="104"/>
    </row>
    <row r="418" spans="1:7">
      <c r="A418" s="104"/>
      <c r="B418" s="104"/>
      <c r="C418" s="104"/>
      <c r="D418" s="104"/>
      <c r="E418" s="104"/>
      <c r="F418" s="104"/>
      <c r="G418" s="104"/>
    </row>
    <row r="419" spans="1:7">
      <c r="A419" s="104"/>
      <c r="B419" s="104"/>
      <c r="C419" s="104"/>
      <c r="D419" s="104"/>
      <c r="E419" s="104"/>
      <c r="F419" s="104"/>
      <c r="G419" s="104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216"/>
  <sheetViews>
    <sheetView view="pageBreakPreview" topLeftCell="A25" zoomScaleNormal="100" zoomScaleSheetLayoutView="100" workbookViewId="0">
      <selection activeCell="T42" sqref="T42"/>
    </sheetView>
  </sheetViews>
  <sheetFormatPr defaultRowHeight="15.75"/>
  <cols>
    <col min="1" max="1" width="4.28515625" style="127" customWidth="1"/>
    <col min="2" max="2" width="31.5703125" style="146" customWidth="1"/>
    <col min="3" max="3" width="9.140625" style="127"/>
    <col min="4" max="4" width="10.5703125" style="134" hidden="1" customWidth="1"/>
    <col min="5" max="5" width="12.28515625" style="134" customWidth="1"/>
    <col min="6" max="6" width="10.140625" style="135" hidden="1" customWidth="1"/>
    <col min="7" max="7" width="8.7109375" style="127" customWidth="1"/>
    <col min="8" max="8" width="26" style="146" customWidth="1"/>
    <col min="9" max="256" width="9.140625" style="127"/>
    <col min="257" max="257" width="4.28515625" style="127" customWidth="1"/>
    <col min="258" max="258" width="31.5703125" style="127" customWidth="1"/>
    <col min="259" max="259" width="9.140625" style="127"/>
    <col min="260" max="260" width="10.5703125" style="127" customWidth="1"/>
    <col min="261" max="261" width="12.28515625" style="127" customWidth="1"/>
    <col min="262" max="262" width="0" style="127" hidden="1" customWidth="1"/>
    <col min="263" max="263" width="8.7109375" style="127" customWidth="1"/>
    <col min="264" max="264" width="26" style="127" customWidth="1"/>
    <col min="265" max="512" width="9.140625" style="127"/>
    <col min="513" max="513" width="4.28515625" style="127" customWidth="1"/>
    <col min="514" max="514" width="31.5703125" style="127" customWidth="1"/>
    <col min="515" max="515" width="9.140625" style="127"/>
    <col min="516" max="516" width="10.5703125" style="127" customWidth="1"/>
    <col min="517" max="517" width="12.28515625" style="127" customWidth="1"/>
    <col min="518" max="518" width="0" style="127" hidden="1" customWidth="1"/>
    <col min="519" max="519" width="8.7109375" style="127" customWidth="1"/>
    <col min="520" max="520" width="26" style="127" customWidth="1"/>
    <col min="521" max="768" width="9.140625" style="127"/>
    <col min="769" max="769" width="4.28515625" style="127" customWidth="1"/>
    <col min="770" max="770" width="31.5703125" style="127" customWidth="1"/>
    <col min="771" max="771" width="9.140625" style="127"/>
    <col min="772" max="772" width="10.5703125" style="127" customWidth="1"/>
    <col min="773" max="773" width="12.28515625" style="127" customWidth="1"/>
    <col min="774" max="774" width="0" style="127" hidden="1" customWidth="1"/>
    <col min="775" max="775" width="8.7109375" style="127" customWidth="1"/>
    <col min="776" max="776" width="26" style="127" customWidth="1"/>
    <col min="777" max="1024" width="9.140625" style="127"/>
    <col min="1025" max="1025" width="4.28515625" style="127" customWidth="1"/>
    <col min="1026" max="1026" width="31.5703125" style="127" customWidth="1"/>
    <col min="1027" max="1027" width="9.140625" style="127"/>
    <col min="1028" max="1028" width="10.5703125" style="127" customWidth="1"/>
    <col min="1029" max="1029" width="12.28515625" style="127" customWidth="1"/>
    <col min="1030" max="1030" width="0" style="127" hidden="1" customWidth="1"/>
    <col min="1031" max="1031" width="8.7109375" style="127" customWidth="1"/>
    <col min="1032" max="1032" width="26" style="127" customWidth="1"/>
    <col min="1033" max="1280" width="9.140625" style="127"/>
    <col min="1281" max="1281" width="4.28515625" style="127" customWidth="1"/>
    <col min="1282" max="1282" width="31.5703125" style="127" customWidth="1"/>
    <col min="1283" max="1283" width="9.140625" style="127"/>
    <col min="1284" max="1284" width="10.5703125" style="127" customWidth="1"/>
    <col min="1285" max="1285" width="12.28515625" style="127" customWidth="1"/>
    <col min="1286" max="1286" width="0" style="127" hidden="1" customWidth="1"/>
    <col min="1287" max="1287" width="8.7109375" style="127" customWidth="1"/>
    <col min="1288" max="1288" width="26" style="127" customWidth="1"/>
    <col min="1289" max="1536" width="9.140625" style="127"/>
    <col min="1537" max="1537" width="4.28515625" style="127" customWidth="1"/>
    <col min="1538" max="1538" width="31.5703125" style="127" customWidth="1"/>
    <col min="1539" max="1539" width="9.140625" style="127"/>
    <col min="1540" max="1540" width="10.5703125" style="127" customWidth="1"/>
    <col min="1541" max="1541" width="12.28515625" style="127" customWidth="1"/>
    <col min="1542" max="1542" width="0" style="127" hidden="1" customWidth="1"/>
    <col min="1543" max="1543" width="8.7109375" style="127" customWidth="1"/>
    <col min="1544" max="1544" width="26" style="127" customWidth="1"/>
    <col min="1545" max="1792" width="9.140625" style="127"/>
    <col min="1793" max="1793" width="4.28515625" style="127" customWidth="1"/>
    <col min="1794" max="1794" width="31.5703125" style="127" customWidth="1"/>
    <col min="1795" max="1795" width="9.140625" style="127"/>
    <col min="1796" max="1796" width="10.5703125" style="127" customWidth="1"/>
    <col min="1797" max="1797" width="12.28515625" style="127" customWidth="1"/>
    <col min="1798" max="1798" width="0" style="127" hidden="1" customWidth="1"/>
    <col min="1799" max="1799" width="8.7109375" style="127" customWidth="1"/>
    <col min="1800" max="1800" width="26" style="127" customWidth="1"/>
    <col min="1801" max="2048" width="9.140625" style="127"/>
    <col min="2049" max="2049" width="4.28515625" style="127" customWidth="1"/>
    <col min="2050" max="2050" width="31.5703125" style="127" customWidth="1"/>
    <col min="2051" max="2051" width="9.140625" style="127"/>
    <col min="2052" max="2052" width="10.5703125" style="127" customWidth="1"/>
    <col min="2053" max="2053" width="12.28515625" style="127" customWidth="1"/>
    <col min="2054" max="2054" width="0" style="127" hidden="1" customWidth="1"/>
    <col min="2055" max="2055" width="8.7109375" style="127" customWidth="1"/>
    <col min="2056" max="2056" width="26" style="127" customWidth="1"/>
    <col min="2057" max="2304" width="9.140625" style="127"/>
    <col min="2305" max="2305" width="4.28515625" style="127" customWidth="1"/>
    <col min="2306" max="2306" width="31.5703125" style="127" customWidth="1"/>
    <col min="2307" max="2307" width="9.140625" style="127"/>
    <col min="2308" max="2308" width="10.5703125" style="127" customWidth="1"/>
    <col min="2309" max="2309" width="12.28515625" style="127" customWidth="1"/>
    <col min="2310" max="2310" width="0" style="127" hidden="1" customWidth="1"/>
    <col min="2311" max="2311" width="8.7109375" style="127" customWidth="1"/>
    <col min="2312" max="2312" width="26" style="127" customWidth="1"/>
    <col min="2313" max="2560" width="9.140625" style="127"/>
    <col min="2561" max="2561" width="4.28515625" style="127" customWidth="1"/>
    <col min="2562" max="2562" width="31.5703125" style="127" customWidth="1"/>
    <col min="2563" max="2563" width="9.140625" style="127"/>
    <col min="2564" max="2564" width="10.5703125" style="127" customWidth="1"/>
    <col min="2565" max="2565" width="12.28515625" style="127" customWidth="1"/>
    <col min="2566" max="2566" width="0" style="127" hidden="1" customWidth="1"/>
    <col min="2567" max="2567" width="8.7109375" style="127" customWidth="1"/>
    <col min="2568" max="2568" width="26" style="127" customWidth="1"/>
    <col min="2569" max="2816" width="9.140625" style="127"/>
    <col min="2817" max="2817" width="4.28515625" style="127" customWidth="1"/>
    <col min="2818" max="2818" width="31.5703125" style="127" customWidth="1"/>
    <col min="2819" max="2819" width="9.140625" style="127"/>
    <col min="2820" max="2820" width="10.5703125" style="127" customWidth="1"/>
    <col min="2821" max="2821" width="12.28515625" style="127" customWidth="1"/>
    <col min="2822" max="2822" width="0" style="127" hidden="1" customWidth="1"/>
    <col min="2823" max="2823" width="8.7109375" style="127" customWidth="1"/>
    <col min="2824" max="2824" width="26" style="127" customWidth="1"/>
    <col min="2825" max="3072" width="9.140625" style="127"/>
    <col min="3073" max="3073" width="4.28515625" style="127" customWidth="1"/>
    <col min="3074" max="3074" width="31.5703125" style="127" customWidth="1"/>
    <col min="3075" max="3075" width="9.140625" style="127"/>
    <col min="3076" max="3076" width="10.5703125" style="127" customWidth="1"/>
    <col min="3077" max="3077" width="12.28515625" style="127" customWidth="1"/>
    <col min="3078" max="3078" width="0" style="127" hidden="1" customWidth="1"/>
    <col min="3079" max="3079" width="8.7109375" style="127" customWidth="1"/>
    <col min="3080" max="3080" width="26" style="127" customWidth="1"/>
    <col min="3081" max="3328" width="9.140625" style="127"/>
    <col min="3329" max="3329" width="4.28515625" style="127" customWidth="1"/>
    <col min="3330" max="3330" width="31.5703125" style="127" customWidth="1"/>
    <col min="3331" max="3331" width="9.140625" style="127"/>
    <col min="3332" max="3332" width="10.5703125" style="127" customWidth="1"/>
    <col min="3333" max="3333" width="12.28515625" style="127" customWidth="1"/>
    <col min="3334" max="3334" width="0" style="127" hidden="1" customWidth="1"/>
    <col min="3335" max="3335" width="8.7109375" style="127" customWidth="1"/>
    <col min="3336" max="3336" width="26" style="127" customWidth="1"/>
    <col min="3337" max="3584" width="9.140625" style="127"/>
    <col min="3585" max="3585" width="4.28515625" style="127" customWidth="1"/>
    <col min="3586" max="3586" width="31.5703125" style="127" customWidth="1"/>
    <col min="3587" max="3587" width="9.140625" style="127"/>
    <col min="3588" max="3588" width="10.5703125" style="127" customWidth="1"/>
    <col min="3589" max="3589" width="12.28515625" style="127" customWidth="1"/>
    <col min="3590" max="3590" width="0" style="127" hidden="1" customWidth="1"/>
    <col min="3591" max="3591" width="8.7109375" style="127" customWidth="1"/>
    <col min="3592" max="3592" width="26" style="127" customWidth="1"/>
    <col min="3593" max="3840" width="9.140625" style="127"/>
    <col min="3841" max="3841" width="4.28515625" style="127" customWidth="1"/>
    <col min="3842" max="3842" width="31.5703125" style="127" customWidth="1"/>
    <col min="3843" max="3843" width="9.140625" style="127"/>
    <col min="3844" max="3844" width="10.5703125" style="127" customWidth="1"/>
    <col min="3845" max="3845" width="12.28515625" style="127" customWidth="1"/>
    <col min="3846" max="3846" width="0" style="127" hidden="1" customWidth="1"/>
    <col min="3847" max="3847" width="8.7109375" style="127" customWidth="1"/>
    <col min="3848" max="3848" width="26" style="127" customWidth="1"/>
    <col min="3849" max="4096" width="9.140625" style="127"/>
    <col min="4097" max="4097" width="4.28515625" style="127" customWidth="1"/>
    <col min="4098" max="4098" width="31.5703125" style="127" customWidth="1"/>
    <col min="4099" max="4099" width="9.140625" style="127"/>
    <col min="4100" max="4100" width="10.5703125" style="127" customWidth="1"/>
    <col min="4101" max="4101" width="12.28515625" style="127" customWidth="1"/>
    <col min="4102" max="4102" width="0" style="127" hidden="1" customWidth="1"/>
    <col min="4103" max="4103" width="8.7109375" style="127" customWidth="1"/>
    <col min="4104" max="4104" width="26" style="127" customWidth="1"/>
    <col min="4105" max="4352" width="9.140625" style="127"/>
    <col min="4353" max="4353" width="4.28515625" style="127" customWidth="1"/>
    <col min="4354" max="4354" width="31.5703125" style="127" customWidth="1"/>
    <col min="4355" max="4355" width="9.140625" style="127"/>
    <col min="4356" max="4356" width="10.5703125" style="127" customWidth="1"/>
    <col min="4357" max="4357" width="12.28515625" style="127" customWidth="1"/>
    <col min="4358" max="4358" width="0" style="127" hidden="1" customWidth="1"/>
    <col min="4359" max="4359" width="8.7109375" style="127" customWidth="1"/>
    <col min="4360" max="4360" width="26" style="127" customWidth="1"/>
    <col min="4361" max="4608" width="9.140625" style="127"/>
    <col min="4609" max="4609" width="4.28515625" style="127" customWidth="1"/>
    <col min="4610" max="4610" width="31.5703125" style="127" customWidth="1"/>
    <col min="4611" max="4611" width="9.140625" style="127"/>
    <col min="4612" max="4612" width="10.5703125" style="127" customWidth="1"/>
    <col min="4613" max="4613" width="12.28515625" style="127" customWidth="1"/>
    <col min="4614" max="4614" width="0" style="127" hidden="1" customWidth="1"/>
    <col min="4615" max="4615" width="8.7109375" style="127" customWidth="1"/>
    <col min="4616" max="4616" width="26" style="127" customWidth="1"/>
    <col min="4617" max="4864" width="9.140625" style="127"/>
    <col min="4865" max="4865" width="4.28515625" style="127" customWidth="1"/>
    <col min="4866" max="4866" width="31.5703125" style="127" customWidth="1"/>
    <col min="4867" max="4867" width="9.140625" style="127"/>
    <col min="4868" max="4868" width="10.5703125" style="127" customWidth="1"/>
    <col min="4869" max="4869" width="12.28515625" style="127" customWidth="1"/>
    <col min="4870" max="4870" width="0" style="127" hidden="1" customWidth="1"/>
    <col min="4871" max="4871" width="8.7109375" style="127" customWidth="1"/>
    <col min="4872" max="4872" width="26" style="127" customWidth="1"/>
    <col min="4873" max="5120" width="9.140625" style="127"/>
    <col min="5121" max="5121" width="4.28515625" style="127" customWidth="1"/>
    <col min="5122" max="5122" width="31.5703125" style="127" customWidth="1"/>
    <col min="5123" max="5123" width="9.140625" style="127"/>
    <col min="5124" max="5124" width="10.5703125" style="127" customWidth="1"/>
    <col min="5125" max="5125" width="12.28515625" style="127" customWidth="1"/>
    <col min="5126" max="5126" width="0" style="127" hidden="1" customWidth="1"/>
    <col min="5127" max="5127" width="8.7109375" style="127" customWidth="1"/>
    <col min="5128" max="5128" width="26" style="127" customWidth="1"/>
    <col min="5129" max="5376" width="9.140625" style="127"/>
    <col min="5377" max="5377" width="4.28515625" style="127" customWidth="1"/>
    <col min="5378" max="5378" width="31.5703125" style="127" customWidth="1"/>
    <col min="5379" max="5379" width="9.140625" style="127"/>
    <col min="5380" max="5380" width="10.5703125" style="127" customWidth="1"/>
    <col min="5381" max="5381" width="12.28515625" style="127" customWidth="1"/>
    <col min="5382" max="5382" width="0" style="127" hidden="1" customWidth="1"/>
    <col min="5383" max="5383" width="8.7109375" style="127" customWidth="1"/>
    <col min="5384" max="5384" width="26" style="127" customWidth="1"/>
    <col min="5385" max="5632" width="9.140625" style="127"/>
    <col min="5633" max="5633" width="4.28515625" style="127" customWidth="1"/>
    <col min="5634" max="5634" width="31.5703125" style="127" customWidth="1"/>
    <col min="5635" max="5635" width="9.140625" style="127"/>
    <col min="5636" max="5636" width="10.5703125" style="127" customWidth="1"/>
    <col min="5637" max="5637" width="12.28515625" style="127" customWidth="1"/>
    <col min="5638" max="5638" width="0" style="127" hidden="1" customWidth="1"/>
    <col min="5639" max="5639" width="8.7109375" style="127" customWidth="1"/>
    <col min="5640" max="5640" width="26" style="127" customWidth="1"/>
    <col min="5641" max="5888" width="9.140625" style="127"/>
    <col min="5889" max="5889" width="4.28515625" style="127" customWidth="1"/>
    <col min="5890" max="5890" width="31.5703125" style="127" customWidth="1"/>
    <col min="5891" max="5891" width="9.140625" style="127"/>
    <col min="5892" max="5892" width="10.5703125" style="127" customWidth="1"/>
    <col min="5893" max="5893" width="12.28515625" style="127" customWidth="1"/>
    <col min="5894" max="5894" width="0" style="127" hidden="1" customWidth="1"/>
    <col min="5895" max="5895" width="8.7109375" style="127" customWidth="1"/>
    <col min="5896" max="5896" width="26" style="127" customWidth="1"/>
    <col min="5897" max="6144" width="9.140625" style="127"/>
    <col min="6145" max="6145" width="4.28515625" style="127" customWidth="1"/>
    <col min="6146" max="6146" width="31.5703125" style="127" customWidth="1"/>
    <col min="6147" max="6147" width="9.140625" style="127"/>
    <col min="6148" max="6148" width="10.5703125" style="127" customWidth="1"/>
    <col min="6149" max="6149" width="12.28515625" style="127" customWidth="1"/>
    <col min="6150" max="6150" width="0" style="127" hidden="1" customWidth="1"/>
    <col min="6151" max="6151" width="8.7109375" style="127" customWidth="1"/>
    <col min="6152" max="6152" width="26" style="127" customWidth="1"/>
    <col min="6153" max="6400" width="9.140625" style="127"/>
    <col min="6401" max="6401" width="4.28515625" style="127" customWidth="1"/>
    <col min="6402" max="6402" width="31.5703125" style="127" customWidth="1"/>
    <col min="6403" max="6403" width="9.140625" style="127"/>
    <col min="6404" max="6404" width="10.5703125" style="127" customWidth="1"/>
    <col min="6405" max="6405" width="12.28515625" style="127" customWidth="1"/>
    <col min="6406" max="6406" width="0" style="127" hidden="1" customWidth="1"/>
    <col min="6407" max="6407" width="8.7109375" style="127" customWidth="1"/>
    <col min="6408" max="6408" width="26" style="127" customWidth="1"/>
    <col min="6409" max="6656" width="9.140625" style="127"/>
    <col min="6657" max="6657" width="4.28515625" style="127" customWidth="1"/>
    <col min="6658" max="6658" width="31.5703125" style="127" customWidth="1"/>
    <col min="6659" max="6659" width="9.140625" style="127"/>
    <col min="6660" max="6660" width="10.5703125" style="127" customWidth="1"/>
    <col min="6661" max="6661" width="12.28515625" style="127" customWidth="1"/>
    <col min="6662" max="6662" width="0" style="127" hidden="1" customWidth="1"/>
    <col min="6663" max="6663" width="8.7109375" style="127" customWidth="1"/>
    <col min="6664" max="6664" width="26" style="127" customWidth="1"/>
    <col min="6665" max="6912" width="9.140625" style="127"/>
    <col min="6913" max="6913" width="4.28515625" style="127" customWidth="1"/>
    <col min="6914" max="6914" width="31.5703125" style="127" customWidth="1"/>
    <col min="6915" max="6915" width="9.140625" style="127"/>
    <col min="6916" max="6916" width="10.5703125" style="127" customWidth="1"/>
    <col min="6917" max="6917" width="12.28515625" style="127" customWidth="1"/>
    <col min="6918" max="6918" width="0" style="127" hidden="1" customWidth="1"/>
    <col min="6919" max="6919" width="8.7109375" style="127" customWidth="1"/>
    <col min="6920" max="6920" width="26" style="127" customWidth="1"/>
    <col min="6921" max="7168" width="9.140625" style="127"/>
    <col min="7169" max="7169" width="4.28515625" style="127" customWidth="1"/>
    <col min="7170" max="7170" width="31.5703125" style="127" customWidth="1"/>
    <col min="7171" max="7171" width="9.140625" style="127"/>
    <col min="7172" max="7172" width="10.5703125" style="127" customWidth="1"/>
    <col min="7173" max="7173" width="12.28515625" style="127" customWidth="1"/>
    <col min="7174" max="7174" width="0" style="127" hidden="1" customWidth="1"/>
    <col min="7175" max="7175" width="8.7109375" style="127" customWidth="1"/>
    <col min="7176" max="7176" width="26" style="127" customWidth="1"/>
    <col min="7177" max="7424" width="9.140625" style="127"/>
    <col min="7425" max="7425" width="4.28515625" style="127" customWidth="1"/>
    <col min="7426" max="7426" width="31.5703125" style="127" customWidth="1"/>
    <col min="7427" max="7427" width="9.140625" style="127"/>
    <col min="7428" max="7428" width="10.5703125" style="127" customWidth="1"/>
    <col min="7429" max="7429" width="12.28515625" style="127" customWidth="1"/>
    <col min="7430" max="7430" width="0" style="127" hidden="1" customWidth="1"/>
    <col min="7431" max="7431" width="8.7109375" style="127" customWidth="1"/>
    <col min="7432" max="7432" width="26" style="127" customWidth="1"/>
    <col min="7433" max="7680" width="9.140625" style="127"/>
    <col min="7681" max="7681" width="4.28515625" style="127" customWidth="1"/>
    <col min="7682" max="7682" width="31.5703125" style="127" customWidth="1"/>
    <col min="7683" max="7683" width="9.140625" style="127"/>
    <col min="7684" max="7684" width="10.5703125" style="127" customWidth="1"/>
    <col min="7685" max="7685" width="12.28515625" style="127" customWidth="1"/>
    <col min="7686" max="7686" width="0" style="127" hidden="1" customWidth="1"/>
    <col min="7687" max="7687" width="8.7109375" style="127" customWidth="1"/>
    <col min="7688" max="7688" width="26" style="127" customWidth="1"/>
    <col min="7689" max="7936" width="9.140625" style="127"/>
    <col min="7937" max="7937" width="4.28515625" style="127" customWidth="1"/>
    <col min="7938" max="7938" width="31.5703125" style="127" customWidth="1"/>
    <col min="7939" max="7939" width="9.140625" style="127"/>
    <col min="7940" max="7940" width="10.5703125" style="127" customWidth="1"/>
    <col min="7941" max="7941" width="12.28515625" style="127" customWidth="1"/>
    <col min="7942" max="7942" width="0" style="127" hidden="1" customWidth="1"/>
    <col min="7943" max="7943" width="8.7109375" style="127" customWidth="1"/>
    <col min="7944" max="7944" width="26" style="127" customWidth="1"/>
    <col min="7945" max="8192" width="9.140625" style="127"/>
    <col min="8193" max="8193" width="4.28515625" style="127" customWidth="1"/>
    <col min="8194" max="8194" width="31.5703125" style="127" customWidth="1"/>
    <col min="8195" max="8195" width="9.140625" style="127"/>
    <col min="8196" max="8196" width="10.5703125" style="127" customWidth="1"/>
    <col min="8197" max="8197" width="12.28515625" style="127" customWidth="1"/>
    <col min="8198" max="8198" width="0" style="127" hidden="1" customWidth="1"/>
    <col min="8199" max="8199" width="8.7109375" style="127" customWidth="1"/>
    <col min="8200" max="8200" width="26" style="127" customWidth="1"/>
    <col min="8201" max="8448" width="9.140625" style="127"/>
    <col min="8449" max="8449" width="4.28515625" style="127" customWidth="1"/>
    <col min="8450" max="8450" width="31.5703125" style="127" customWidth="1"/>
    <col min="8451" max="8451" width="9.140625" style="127"/>
    <col min="8452" max="8452" width="10.5703125" style="127" customWidth="1"/>
    <col min="8453" max="8453" width="12.28515625" style="127" customWidth="1"/>
    <col min="8454" max="8454" width="0" style="127" hidden="1" customWidth="1"/>
    <col min="8455" max="8455" width="8.7109375" style="127" customWidth="1"/>
    <col min="8456" max="8456" width="26" style="127" customWidth="1"/>
    <col min="8457" max="8704" width="9.140625" style="127"/>
    <col min="8705" max="8705" width="4.28515625" style="127" customWidth="1"/>
    <col min="8706" max="8706" width="31.5703125" style="127" customWidth="1"/>
    <col min="8707" max="8707" width="9.140625" style="127"/>
    <col min="8708" max="8708" width="10.5703125" style="127" customWidth="1"/>
    <col min="8709" max="8709" width="12.28515625" style="127" customWidth="1"/>
    <col min="8710" max="8710" width="0" style="127" hidden="1" customWidth="1"/>
    <col min="8711" max="8711" width="8.7109375" style="127" customWidth="1"/>
    <col min="8712" max="8712" width="26" style="127" customWidth="1"/>
    <col min="8713" max="8960" width="9.140625" style="127"/>
    <col min="8961" max="8961" width="4.28515625" style="127" customWidth="1"/>
    <col min="8962" max="8962" width="31.5703125" style="127" customWidth="1"/>
    <col min="8963" max="8963" width="9.140625" style="127"/>
    <col min="8964" max="8964" width="10.5703125" style="127" customWidth="1"/>
    <col min="8965" max="8965" width="12.28515625" style="127" customWidth="1"/>
    <col min="8966" max="8966" width="0" style="127" hidden="1" customWidth="1"/>
    <col min="8967" max="8967" width="8.7109375" style="127" customWidth="1"/>
    <col min="8968" max="8968" width="26" style="127" customWidth="1"/>
    <col min="8969" max="9216" width="9.140625" style="127"/>
    <col min="9217" max="9217" width="4.28515625" style="127" customWidth="1"/>
    <col min="9218" max="9218" width="31.5703125" style="127" customWidth="1"/>
    <col min="9219" max="9219" width="9.140625" style="127"/>
    <col min="9220" max="9220" width="10.5703125" style="127" customWidth="1"/>
    <col min="9221" max="9221" width="12.28515625" style="127" customWidth="1"/>
    <col min="9222" max="9222" width="0" style="127" hidden="1" customWidth="1"/>
    <col min="9223" max="9223" width="8.7109375" style="127" customWidth="1"/>
    <col min="9224" max="9224" width="26" style="127" customWidth="1"/>
    <col min="9225" max="9472" width="9.140625" style="127"/>
    <col min="9473" max="9473" width="4.28515625" style="127" customWidth="1"/>
    <col min="9474" max="9474" width="31.5703125" style="127" customWidth="1"/>
    <col min="9475" max="9475" width="9.140625" style="127"/>
    <col min="9476" max="9476" width="10.5703125" style="127" customWidth="1"/>
    <col min="9477" max="9477" width="12.28515625" style="127" customWidth="1"/>
    <col min="9478" max="9478" width="0" style="127" hidden="1" customWidth="1"/>
    <col min="9479" max="9479" width="8.7109375" style="127" customWidth="1"/>
    <col min="9480" max="9480" width="26" style="127" customWidth="1"/>
    <col min="9481" max="9728" width="9.140625" style="127"/>
    <col min="9729" max="9729" width="4.28515625" style="127" customWidth="1"/>
    <col min="9730" max="9730" width="31.5703125" style="127" customWidth="1"/>
    <col min="9731" max="9731" width="9.140625" style="127"/>
    <col min="9732" max="9732" width="10.5703125" style="127" customWidth="1"/>
    <col min="9733" max="9733" width="12.28515625" style="127" customWidth="1"/>
    <col min="9734" max="9734" width="0" style="127" hidden="1" customWidth="1"/>
    <col min="9735" max="9735" width="8.7109375" style="127" customWidth="1"/>
    <col min="9736" max="9736" width="26" style="127" customWidth="1"/>
    <col min="9737" max="9984" width="9.140625" style="127"/>
    <col min="9985" max="9985" width="4.28515625" style="127" customWidth="1"/>
    <col min="9986" max="9986" width="31.5703125" style="127" customWidth="1"/>
    <col min="9987" max="9987" width="9.140625" style="127"/>
    <col min="9988" max="9988" width="10.5703125" style="127" customWidth="1"/>
    <col min="9989" max="9989" width="12.28515625" style="127" customWidth="1"/>
    <col min="9990" max="9990" width="0" style="127" hidden="1" customWidth="1"/>
    <col min="9991" max="9991" width="8.7109375" style="127" customWidth="1"/>
    <col min="9992" max="9992" width="26" style="127" customWidth="1"/>
    <col min="9993" max="10240" width="9.140625" style="127"/>
    <col min="10241" max="10241" width="4.28515625" style="127" customWidth="1"/>
    <col min="10242" max="10242" width="31.5703125" style="127" customWidth="1"/>
    <col min="10243" max="10243" width="9.140625" style="127"/>
    <col min="10244" max="10244" width="10.5703125" style="127" customWidth="1"/>
    <col min="10245" max="10245" width="12.28515625" style="127" customWidth="1"/>
    <col min="10246" max="10246" width="0" style="127" hidden="1" customWidth="1"/>
    <col min="10247" max="10247" width="8.7109375" style="127" customWidth="1"/>
    <col min="10248" max="10248" width="26" style="127" customWidth="1"/>
    <col min="10249" max="10496" width="9.140625" style="127"/>
    <col min="10497" max="10497" width="4.28515625" style="127" customWidth="1"/>
    <col min="10498" max="10498" width="31.5703125" style="127" customWidth="1"/>
    <col min="10499" max="10499" width="9.140625" style="127"/>
    <col min="10500" max="10500" width="10.5703125" style="127" customWidth="1"/>
    <col min="10501" max="10501" width="12.28515625" style="127" customWidth="1"/>
    <col min="10502" max="10502" width="0" style="127" hidden="1" customWidth="1"/>
    <col min="10503" max="10503" width="8.7109375" style="127" customWidth="1"/>
    <col min="10504" max="10504" width="26" style="127" customWidth="1"/>
    <col min="10505" max="10752" width="9.140625" style="127"/>
    <col min="10753" max="10753" width="4.28515625" style="127" customWidth="1"/>
    <col min="10754" max="10754" width="31.5703125" style="127" customWidth="1"/>
    <col min="10755" max="10755" width="9.140625" style="127"/>
    <col min="10756" max="10756" width="10.5703125" style="127" customWidth="1"/>
    <col min="10757" max="10757" width="12.28515625" style="127" customWidth="1"/>
    <col min="10758" max="10758" width="0" style="127" hidden="1" customWidth="1"/>
    <col min="10759" max="10759" width="8.7109375" style="127" customWidth="1"/>
    <col min="10760" max="10760" width="26" style="127" customWidth="1"/>
    <col min="10761" max="11008" width="9.140625" style="127"/>
    <col min="11009" max="11009" width="4.28515625" style="127" customWidth="1"/>
    <col min="11010" max="11010" width="31.5703125" style="127" customWidth="1"/>
    <col min="11011" max="11011" width="9.140625" style="127"/>
    <col min="11012" max="11012" width="10.5703125" style="127" customWidth="1"/>
    <col min="11013" max="11013" width="12.28515625" style="127" customWidth="1"/>
    <col min="11014" max="11014" width="0" style="127" hidden="1" customWidth="1"/>
    <col min="11015" max="11015" width="8.7109375" style="127" customWidth="1"/>
    <col min="11016" max="11016" width="26" style="127" customWidth="1"/>
    <col min="11017" max="11264" width="9.140625" style="127"/>
    <col min="11265" max="11265" width="4.28515625" style="127" customWidth="1"/>
    <col min="11266" max="11266" width="31.5703125" style="127" customWidth="1"/>
    <col min="11267" max="11267" width="9.140625" style="127"/>
    <col min="11268" max="11268" width="10.5703125" style="127" customWidth="1"/>
    <col min="11269" max="11269" width="12.28515625" style="127" customWidth="1"/>
    <col min="11270" max="11270" width="0" style="127" hidden="1" customWidth="1"/>
    <col min="11271" max="11271" width="8.7109375" style="127" customWidth="1"/>
    <col min="11272" max="11272" width="26" style="127" customWidth="1"/>
    <col min="11273" max="11520" width="9.140625" style="127"/>
    <col min="11521" max="11521" width="4.28515625" style="127" customWidth="1"/>
    <col min="11522" max="11522" width="31.5703125" style="127" customWidth="1"/>
    <col min="11523" max="11523" width="9.140625" style="127"/>
    <col min="11524" max="11524" width="10.5703125" style="127" customWidth="1"/>
    <col min="11525" max="11525" width="12.28515625" style="127" customWidth="1"/>
    <col min="11526" max="11526" width="0" style="127" hidden="1" customWidth="1"/>
    <col min="11527" max="11527" width="8.7109375" style="127" customWidth="1"/>
    <col min="11528" max="11528" width="26" style="127" customWidth="1"/>
    <col min="11529" max="11776" width="9.140625" style="127"/>
    <col min="11777" max="11777" width="4.28515625" style="127" customWidth="1"/>
    <col min="11778" max="11778" width="31.5703125" style="127" customWidth="1"/>
    <col min="11779" max="11779" width="9.140625" style="127"/>
    <col min="11780" max="11780" width="10.5703125" style="127" customWidth="1"/>
    <col min="11781" max="11781" width="12.28515625" style="127" customWidth="1"/>
    <col min="11782" max="11782" width="0" style="127" hidden="1" customWidth="1"/>
    <col min="11783" max="11783" width="8.7109375" style="127" customWidth="1"/>
    <col min="11784" max="11784" width="26" style="127" customWidth="1"/>
    <col min="11785" max="12032" width="9.140625" style="127"/>
    <col min="12033" max="12033" width="4.28515625" style="127" customWidth="1"/>
    <col min="12034" max="12034" width="31.5703125" style="127" customWidth="1"/>
    <col min="12035" max="12035" width="9.140625" style="127"/>
    <col min="12036" max="12036" width="10.5703125" style="127" customWidth="1"/>
    <col min="12037" max="12037" width="12.28515625" style="127" customWidth="1"/>
    <col min="12038" max="12038" width="0" style="127" hidden="1" customWidth="1"/>
    <col min="12039" max="12039" width="8.7109375" style="127" customWidth="1"/>
    <col min="12040" max="12040" width="26" style="127" customWidth="1"/>
    <col min="12041" max="12288" width="9.140625" style="127"/>
    <col min="12289" max="12289" width="4.28515625" style="127" customWidth="1"/>
    <col min="12290" max="12290" width="31.5703125" style="127" customWidth="1"/>
    <col min="12291" max="12291" width="9.140625" style="127"/>
    <col min="12292" max="12292" width="10.5703125" style="127" customWidth="1"/>
    <col min="12293" max="12293" width="12.28515625" style="127" customWidth="1"/>
    <col min="12294" max="12294" width="0" style="127" hidden="1" customWidth="1"/>
    <col min="12295" max="12295" width="8.7109375" style="127" customWidth="1"/>
    <col min="12296" max="12296" width="26" style="127" customWidth="1"/>
    <col min="12297" max="12544" width="9.140625" style="127"/>
    <col min="12545" max="12545" width="4.28515625" style="127" customWidth="1"/>
    <col min="12546" max="12546" width="31.5703125" style="127" customWidth="1"/>
    <col min="12547" max="12547" width="9.140625" style="127"/>
    <col min="12548" max="12548" width="10.5703125" style="127" customWidth="1"/>
    <col min="12549" max="12549" width="12.28515625" style="127" customWidth="1"/>
    <col min="12550" max="12550" width="0" style="127" hidden="1" customWidth="1"/>
    <col min="12551" max="12551" width="8.7109375" style="127" customWidth="1"/>
    <col min="12552" max="12552" width="26" style="127" customWidth="1"/>
    <col min="12553" max="12800" width="9.140625" style="127"/>
    <col min="12801" max="12801" width="4.28515625" style="127" customWidth="1"/>
    <col min="12802" max="12802" width="31.5703125" style="127" customWidth="1"/>
    <col min="12803" max="12803" width="9.140625" style="127"/>
    <col min="12804" max="12804" width="10.5703125" style="127" customWidth="1"/>
    <col min="12805" max="12805" width="12.28515625" style="127" customWidth="1"/>
    <col min="12806" max="12806" width="0" style="127" hidden="1" customWidth="1"/>
    <col min="12807" max="12807" width="8.7109375" style="127" customWidth="1"/>
    <col min="12808" max="12808" width="26" style="127" customWidth="1"/>
    <col min="12809" max="13056" width="9.140625" style="127"/>
    <col min="13057" max="13057" width="4.28515625" style="127" customWidth="1"/>
    <col min="13058" max="13058" width="31.5703125" style="127" customWidth="1"/>
    <col min="13059" max="13059" width="9.140625" style="127"/>
    <col min="13060" max="13060" width="10.5703125" style="127" customWidth="1"/>
    <col min="13061" max="13061" width="12.28515625" style="127" customWidth="1"/>
    <col min="13062" max="13062" width="0" style="127" hidden="1" customWidth="1"/>
    <col min="13063" max="13063" width="8.7109375" style="127" customWidth="1"/>
    <col min="13064" max="13064" width="26" style="127" customWidth="1"/>
    <col min="13065" max="13312" width="9.140625" style="127"/>
    <col min="13313" max="13313" width="4.28515625" style="127" customWidth="1"/>
    <col min="13314" max="13314" width="31.5703125" style="127" customWidth="1"/>
    <col min="13315" max="13315" width="9.140625" style="127"/>
    <col min="13316" max="13316" width="10.5703125" style="127" customWidth="1"/>
    <col min="13317" max="13317" width="12.28515625" style="127" customWidth="1"/>
    <col min="13318" max="13318" width="0" style="127" hidden="1" customWidth="1"/>
    <col min="13319" max="13319" width="8.7109375" style="127" customWidth="1"/>
    <col min="13320" max="13320" width="26" style="127" customWidth="1"/>
    <col min="13321" max="13568" width="9.140625" style="127"/>
    <col min="13569" max="13569" width="4.28515625" style="127" customWidth="1"/>
    <col min="13570" max="13570" width="31.5703125" style="127" customWidth="1"/>
    <col min="13571" max="13571" width="9.140625" style="127"/>
    <col min="13572" max="13572" width="10.5703125" style="127" customWidth="1"/>
    <col min="13573" max="13573" width="12.28515625" style="127" customWidth="1"/>
    <col min="13574" max="13574" width="0" style="127" hidden="1" customWidth="1"/>
    <col min="13575" max="13575" width="8.7109375" style="127" customWidth="1"/>
    <col min="13576" max="13576" width="26" style="127" customWidth="1"/>
    <col min="13577" max="13824" width="9.140625" style="127"/>
    <col min="13825" max="13825" width="4.28515625" style="127" customWidth="1"/>
    <col min="13826" max="13826" width="31.5703125" style="127" customWidth="1"/>
    <col min="13827" max="13827" width="9.140625" style="127"/>
    <col min="13828" max="13828" width="10.5703125" style="127" customWidth="1"/>
    <col min="13829" max="13829" width="12.28515625" style="127" customWidth="1"/>
    <col min="13830" max="13830" width="0" style="127" hidden="1" customWidth="1"/>
    <col min="13831" max="13831" width="8.7109375" style="127" customWidth="1"/>
    <col min="13832" max="13832" width="26" style="127" customWidth="1"/>
    <col min="13833" max="14080" width="9.140625" style="127"/>
    <col min="14081" max="14081" width="4.28515625" style="127" customWidth="1"/>
    <col min="14082" max="14082" width="31.5703125" style="127" customWidth="1"/>
    <col min="14083" max="14083" width="9.140625" style="127"/>
    <col min="14084" max="14084" width="10.5703125" style="127" customWidth="1"/>
    <col min="14085" max="14085" width="12.28515625" style="127" customWidth="1"/>
    <col min="14086" max="14086" width="0" style="127" hidden="1" customWidth="1"/>
    <col min="14087" max="14087" width="8.7109375" style="127" customWidth="1"/>
    <col min="14088" max="14088" width="26" style="127" customWidth="1"/>
    <col min="14089" max="14336" width="9.140625" style="127"/>
    <col min="14337" max="14337" width="4.28515625" style="127" customWidth="1"/>
    <col min="14338" max="14338" width="31.5703125" style="127" customWidth="1"/>
    <col min="14339" max="14339" width="9.140625" style="127"/>
    <col min="14340" max="14340" width="10.5703125" style="127" customWidth="1"/>
    <col min="14341" max="14341" width="12.28515625" style="127" customWidth="1"/>
    <col min="14342" max="14342" width="0" style="127" hidden="1" customWidth="1"/>
    <col min="14343" max="14343" width="8.7109375" style="127" customWidth="1"/>
    <col min="14344" max="14344" width="26" style="127" customWidth="1"/>
    <col min="14345" max="14592" width="9.140625" style="127"/>
    <col min="14593" max="14593" width="4.28515625" style="127" customWidth="1"/>
    <col min="14594" max="14594" width="31.5703125" style="127" customWidth="1"/>
    <col min="14595" max="14595" width="9.140625" style="127"/>
    <col min="14596" max="14596" width="10.5703125" style="127" customWidth="1"/>
    <col min="14597" max="14597" width="12.28515625" style="127" customWidth="1"/>
    <col min="14598" max="14598" width="0" style="127" hidden="1" customWidth="1"/>
    <col min="14599" max="14599" width="8.7109375" style="127" customWidth="1"/>
    <col min="14600" max="14600" width="26" style="127" customWidth="1"/>
    <col min="14601" max="14848" width="9.140625" style="127"/>
    <col min="14849" max="14849" width="4.28515625" style="127" customWidth="1"/>
    <col min="14850" max="14850" width="31.5703125" style="127" customWidth="1"/>
    <col min="14851" max="14851" width="9.140625" style="127"/>
    <col min="14852" max="14852" width="10.5703125" style="127" customWidth="1"/>
    <col min="14853" max="14853" width="12.28515625" style="127" customWidth="1"/>
    <col min="14854" max="14854" width="0" style="127" hidden="1" customWidth="1"/>
    <col min="14855" max="14855" width="8.7109375" style="127" customWidth="1"/>
    <col min="14856" max="14856" width="26" style="127" customWidth="1"/>
    <col min="14857" max="15104" width="9.140625" style="127"/>
    <col min="15105" max="15105" width="4.28515625" style="127" customWidth="1"/>
    <col min="15106" max="15106" width="31.5703125" style="127" customWidth="1"/>
    <col min="15107" max="15107" width="9.140625" style="127"/>
    <col min="15108" max="15108" width="10.5703125" style="127" customWidth="1"/>
    <col min="15109" max="15109" width="12.28515625" style="127" customWidth="1"/>
    <col min="15110" max="15110" width="0" style="127" hidden="1" customWidth="1"/>
    <col min="15111" max="15111" width="8.7109375" style="127" customWidth="1"/>
    <col min="15112" max="15112" width="26" style="127" customWidth="1"/>
    <col min="15113" max="15360" width="9.140625" style="127"/>
    <col min="15361" max="15361" width="4.28515625" style="127" customWidth="1"/>
    <col min="15362" max="15362" width="31.5703125" style="127" customWidth="1"/>
    <col min="15363" max="15363" width="9.140625" style="127"/>
    <col min="15364" max="15364" width="10.5703125" style="127" customWidth="1"/>
    <col min="15365" max="15365" width="12.28515625" style="127" customWidth="1"/>
    <col min="15366" max="15366" width="0" style="127" hidden="1" customWidth="1"/>
    <col min="15367" max="15367" width="8.7109375" style="127" customWidth="1"/>
    <col min="15368" max="15368" width="26" style="127" customWidth="1"/>
    <col min="15369" max="15616" width="9.140625" style="127"/>
    <col min="15617" max="15617" width="4.28515625" style="127" customWidth="1"/>
    <col min="15618" max="15618" width="31.5703125" style="127" customWidth="1"/>
    <col min="15619" max="15619" width="9.140625" style="127"/>
    <col min="15620" max="15620" width="10.5703125" style="127" customWidth="1"/>
    <col min="15621" max="15621" width="12.28515625" style="127" customWidth="1"/>
    <col min="15622" max="15622" width="0" style="127" hidden="1" customWidth="1"/>
    <col min="15623" max="15623" width="8.7109375" style="127" customWidth="1"/>
    <col min="15624" max="15624" width="26" style="127" customWidth="1"/>
    <col min="15625" max="15872" width="9.140625" style="127"/>
    <col min="15873" max="15873" width="4.28515625" style="127" customWidth="1"/>
    <col min="15874" max="15874" width="31.5703125" style="127" customWidth="1"/>
    <col min="15875" max="15875" width="9.140625" style="127"/>
    <col min="15876" max="15876" width="10.5703125" style="127" customWidth="1"/>
    <col min="15877" max="15877" width="12.28515625" style="127" customWidth="1"/>
    <col min="15878" max="15878" width="0" style="127" hidden="1" customWidth="1"/>
    <col min="15879" max="15879" width="8.7109375" style="127" customWidth="1"/>
    <col min="15880" max="15880" width="26" style="127" customWidth="1"/>
    <col min="15881" max="16128" width="9.140625" style="127"/>
    <col min="16129" max="16129" width="4.28515625" style="127" customWidth="1"/>
    <col min="16130" max="16130" width="31.5703125" style="127" customWidth="1"/>
    <col min="16131" max="16131" width="9.140625" style="127"/>
    <col min="16132" max="16132" width="10.5703125" style="127" customWidth="1"/>
    <col min="16133" max="16133" width="12.28515625" style="127" customWidth="1"/>
    <col min="16134" max="16134" width="0" style="127" hidden="1" customWidth="1"/>
    <col min="16135" max="16135" width="8.7109375" style="127" customWidth="1"/>
    <col min="16136" max="16136" width="26" style="127" customWidth="1"/>
    <col min="16137" max="16384" width="9.140625" style="127"/>
  </cols>
  <sheetData>
    <row r="1" spans="1:43" ht="52.15" customHeight="1">
      <c r="A1" s="174" t="s">
        <v>483</v>
      </c>
      <c r="B1" s="175"/>
      <c r="C1" s="175"/>
      <c r="D1" s="175"/>
      <c r="E1" s="175"/>
      <c r="F1" s="175"/>
      <c r="G1" s="175"/>
      <c r="H1" s="176"/>
    </row>
    <row r="2" spans="1:43" ht="15.75" customHeight="1">
      <c r="A2" s="128"/>
      <c r="B2" s="129"/>
      <c r="C2" s="128"/>
      <c r="D2" s="130"/>
      <c r="E2" s="130"/>
      <c r="F2" s="131"/>
      <c r="G2" s="128"/>
      <c r="H2" s="129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</row>
    <row r="3" spans="1:43" ht="18.75">
      <c r="B3" s="133" t="s">
        <v>484</v>
      </c>
      <c r="H3" s="65" t="s">
        <v>209</v>
      </c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</row>
    <row r="4" spans="1:43">
      <c r="A4" s="132"/>
      <c r="B4" s="137"/>
      <c r="C4" s="132"/>
      <c r="G4" s="132"/>
      <c r="H4" s="65" t="str">
        <f>d_5</f>
        <v>г. Казань, Футбольно-легкоатлетический манеж</v>
      </c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</row>
    <row r="5" spans="1:43" ht="47.25">
      <c r="A5" s="138" t="s">
        <v>3</v>
      </c>
      <c r="B5" s="138" t="s">
        <v>485</v>
      </c>
      <c r="C5" s="138" t="s">
        <v>486</v>
      </c>
      <c r="D5" s="139" t="s">
        <v>487</v>
      </c>
      <c r="E5" s="140" t="s">
        <v>488</v>
      </c>
      <c r="F5" s="141" t="s">
        <v>489</v>
      </c>
      <c r="G5" s="139" t="s">
        <v>490</v>
      </c>
      <c r="H5" s="138" t="s">
        <v>491</v>
      </c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</row>
    <row r="6" spans="1:43">
      <c r="A6" s="138" t="s">
        <v>492</v>
      </c>
      <c r="B6" s="142" t="s">
        <v>493</v>
      </c>
      <c r="C6" s="143" t="s">
        <v>108</v>
      </c>
      <c r="D6" s="143" t="s">
        <v>494</v>
      </c>
      <c r="E6" s="143" t="s">
        <v>495</v>
      </c>
      <c r="F6" s="143"/>
      <c r="G6" s="143" t="s">
        <v>426</v>
      </c>
      <c r="H6" s="142" t="s">
        <v>371</v>
      </c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</row>
    <row r="7" spans="1:43">
      <c r="A7" s="138" t="s">
        <v>423</v>
      </c>
      <c r="B7" s="142" t="s">
        <v>496</v>
      </c>
      <c r="C7" s="143" t="s">
        <v>108</v>
      </c>
      <c r="D7" s="143" t="s">
        <v>497</v>
      </c>
      <c r="E7" s="143" t="s">
        <v>498</v>
      </c>
      <c r="F7" s="143"/>
      <c r="G7" s="143" t="s">
        <v>42</v>
      </c>
      <c r="H7" s="142" t="s">
        <v>424</v>
      </c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</row>
    <row r="8" spans="1:43">
      <c r="A8" s="138" t="s">
        <v>426</v>
      </c>
      <c r="B8" s="142" t="s">
        <v>128</v>
      </c>
      <c r="C8" s="143" t="s">
        <v>106</v>
      </c>
      <c r="D8" s="143" t="s">
        <v>499</v>
      </c>
      <c r="E8" s="143" t="s">
        <v>500</v>
      </c>
      <c r="F8" s="143"/>
      <c r="G8" s="143" t="s">
        <v>47</v>
      </c>
      <c r="H8" s="142" t="s">
        <v>367</v>
      </c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</row>
    <row r="9" spans="1:43">
      <c r="A9" s="138" t="s">
        <v>501</v>
      </c>
      <c r="B9" s="142" t="s">
        <v>105</v>
      </c>
      <c r="C9" s="143" t="s">
        <v>106</v>
      </c>
      <c r="D9" s="143" t="s">
        <v>502</v>
      </c>
      <c r="E9" s="143" t="s">
        <v>503</v>
      </c>
      <c r="F9" s="143"/>
      <c r="G9" s="143" t="s">
        <v>47</v>
      </c>
      <c r="H9" s="142" t="s">
        <v>368</v>
      </c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</row>
    <row r="10" spans="1:43">
      <c r="A10" s="138" t="s">
        <v>504</v>
      </c>
      <c r="B10" s="142" t="s">
        <v>432</v>
      </c>
      <c r="C10" s="143" t="s">
        <v>108</v>
      </c>
      <c r="D10" s="143" t="s">
        <v>505</v>
      </c>
      <c r="E10" s="143" t="s">
        <v>506</v>
      </c>
      <c r="F10" s="143"/>
      <c r="G10" s="143" t="s">
        <v>17</v>
      </c>
      <c r="H10" s="142" t="s">
        <v>370</v>
      </c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</row>
    <row r="11" spans="1:43">
      <c r="A11" s="138" t="s">
        <v>507</v>
      </c>
      <c r="B11" s="142" t="s">
        <v>508</v>
      </c>
      <c r="C11" s="143" t="s">
        <v>108</v>
      </c>
      <c r="D11" s="143" t="s">
        <v>509</v>
      </c>
      <c r="E11" s="143" t="s">
        <v>510</v>
      </c>
      <c r="F11" s="143"/>
      <c r="G11" s="143"/>
      <c r="H11" s="142" t="s">
        <v>368</v>
      </c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</row>
    <row r="12" spans="1:43" ht="15.75" customHeight="1">
      <c r="A12" s="143" t="s">
        <v>511</v>
      </c>
      <c r="B12" s="142" t="s">
        <v>188</v>
      </c>
      <c r="C12" s="143" t="s">
        <v>106</v>
      </c>
      <c r="D12" s="144" t="s">
        <v>512</v>
      </c>
      <c r="E12" s="144" t="s">
        <v>513</v>
      </c>
      <c r="F12" s="143"/>
      <c r="G12" s="143"/>
      <c r="H12" s="142" t="s">
        <v>368</v>
      </c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</row>
    <row r="13" spans="1:43" ht="15.75" customHeight="1">
      <c r="A13" s="132"/>
      <c r="B13" s="137"/>
      <c r="C13" s="132"/>
      <c r="G13" s="132"/>
      <c r="H13" s="137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</row>
    <row r="14" spans="1:43" ht="18.75">
      <c r="B14" s="133" t="s">
        <v>514</v>
      </c>
      <c r="H14" s="136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</row>
    <row r="15" spans="1:43">
      <c r="A15" s="132"/>
      <c r="B15" s="137"/>
      <c r="C15" s="132"/>
      <c r="G15" s="132"/>
      <c r="H15" s="137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</row>
    <row r="16" spans="1:43" ht="47.25">
      <c r="A16" s="138" t="s">
        <v>3</v>
      </c>
      <c r="B16" s="138" t="s">
        <v>485</v>
      </c>
      <c r="C16" s="138" t="s">
        <v>486</v>
      </c>
      <c r="D16" s="139" t="s">
        <v>487</v>
      </c>
      <c r="E16" s="140" t="s">
        <v>488</v>
      </c>
      <c r="F16" s="141" t="s">
        <v>489</v>
      </c>
      <c r="G16" s="139" t="s">
        <v>490</v>
      </c>
      <c r="H16" s="138" t="s">
        <v>491</v>
      </c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</row>
    <row r="17" spans="1:43">
      <c r="A17" s="139">
        <v>1</v>
      </c>
      <c r="B17" s="142" t="s">
        <v>96</v>
      </c>
      <c r="C17" s="143" t="s">
        <v>124</v>
      </c>
      <c r="D17" s="143" t="s">
        <v>515</v>
      </c>
      <c r="E17" s="143" t="s">
        <v>516</v>
      </c>
      <c r="F17" s="143"/>
      <c r="G17" s="144">
        <v>3</v>
      </c>
      <c r="H17" s="142" t="s">
        <v>392</v>
      </c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</row>
    <row r="18" spans="1:43">
      <c r="A18" s="139">
        <v>2</v>
      </c>
      <c r="B18" s="142" t="s">
        <v>44</v>
      </c>
      <c r="C18" s="143" t="s">
        <v>124</v>
      </c>
      <c r="D18" s="143" t="s">
        <v>517</v>
      </c>
      <c r="E18" s="143" t="s">
        <v>518</v>
      </c>
      <c r="F18" s="143"/>
      <c r="G18" s="144">
        <v>3</v>
      </c>
      <c r="H18" s="142" t="s">
        <v>371</v>
      </c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</row>
    <row r="19" spans="1:43">
      <c r="A19" s="139">
        <v>3</v>
      </c>
      <c r="B19" s="142" t="s">
        <v>40</v>
      </c>
      <c r="C19" s="143" t="s">
        <v>124</v>
      </c>
      <c r="D19" s="143" t="s">
        <v>313</v>
      </c>
      <c r="E19" s="143" t="s">
        <v>325</v>
      </c>
      <c r="F19" s="143"/>
      <c r="G19" s="144">
        <v>3</v>
      </c>
      <c r="H19" s="142" t="s">
        <v>370</v>
      </c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</row>
    <row r="20" spans="1:43">
      <c r="A20" s="139">
        <v>4</v>
      </c>
      <c r="B20" s="142" t="s">
        <v>519</v>
      </c>
      <c r="C20" s="143" t="s">
        <v>102</v>
      </c>
      <c r="D20" s="143" t="s">
        <v>520</v>
      </c>
      <c r="E20" s="143" t="s">
        <v>521</v>
      </c>
      <c r="F20" s="143"/>
      <c r="G20" s="144">
        <v>3</v>
      </c>
      <c r="H20" s="142" t="s">
        <v>522</v>
      </c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</row>
    <row r="21" spans="1:43">
      <c r="A21" s="139">
        <v>5</v>
      </c>
      <c r="B21" s="142" t="s">
        <v>523</v>
      </c>
      <c r="C21" s="143" t="s">
        <v>124</v>
      </c>
      <c r="D21" s="143" t="s">
        <v>524</v>
      </c>
      <c r="E21" s="143" t="s">
        <v>525</v>
      </c>
      <c r="F21" s="143"/>
      <c r="G21" s="143" t="s">
        <v>42</v>
      </c>
      <c r="H21" s="142" t="s">
        <v>370</v>
      </c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</row>
    <row r="22" spans="1:43">
      <c r="A22" s="139">
        <v>6</v>
      </c>
      <c r="B22" s="142" t="s">
        <v>526</v>
      </c>
      <c r="C22" s="143" t="s">
        <v>124</v>
      </c>
      <c r="D22" s="143" t="s">
        <v>527</v>
      </c>
      <c r="E22" s="143" t="s">
        <v>528</v>
      </c>
      <c r="F22" s="143"/>
      <c r="G22" s="143" t="s">
        <v>42</v>
      </c>
      <c r="H22" s="142" t="s">
        <v>371</v>
      </c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</row>
    <row r="23" spans="1:43">
      <c r="A23" s="139">
        <v>7</v>
      </c>
      <c r="B23" s="142" t="s">
        <v>127</v>
      </c>
      <c r="C23" s="143" t="s">
        <v>102</v>
      </c>
      <c r="D23" s="144" t="s">
        <v>529</v>
      </c>
      <c r="E23" s="144" t="s">
        <v>530</v>
      </c>
      <c r="F23" s="145"/>
      <c r="G23" s="143" t="s">
        <v>42</v>
      </c>
      <c r="H23" s="142" t="s">
        <v>367</v>
      </c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</row>
    <row r="24" spans="1:43">
      <c r="A24" s="139">
        <v>8</v>
      </c>
      <c r="B24" s="142" t="s">
        <v>531</v>
      </c>
      <c r="C24" s="143" t="s">
        <v>124</v>
      </c>
      <c r="D24" s="143" t="s">
        <v>532</v>
      </c>
      <c r="E24" s="143" t="s">
        <v>533</v>
      </c>
      <c r="F24" s="143"/>
      <c r="G24" s="143" t="s">
        <v>47</v>
      </c>
      <c r="H24" s="142" t="s">
        <v>371</v>
      </c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</row>
    <row r="25" spans="1:43">
      <c r="A25" s="139">
        <v>9</v>
      </c>
      <c r="B25" s="142" t="s">
        <v>57</v>
      </c>
      <c r="C25" s="143" t="s">
        <v>124</v>
      </c>
      <c r="D25" s="143" t="s">
        <v>534</v>
      </c>
      <c r="E25" s="143" t="s">
        <v>535</v>
      </c>
      <c r="F25" s="143"/>
      <c r="G25" s="143" t="s">
        <v>47</v>
      </c>
      <c r="H25" s="142" t="s">
        <v>371</v>
      </c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</row>
    <row r="26" spans="1:43">
      <c r="A26" s="139">
        <v>10</v>
      </c>
      <c r="B26" s="142" t="s">
        <v>58</v>
      </c>
      <c r="C26" s="143" t="s">
        <v>124</v>
      </c>
      <c r="D26" s="143" t="s">
        <v>536</v>
      </c>
      <c r="E26" s="143" t="s">
        <v>537</v>
      </c>
      <c r="F26" s="143"/>
      <c r="G26" s="143" t="s">
        <v>17</v>
      </c>
      <c r="H26" s="142" t="s">
        <v>371</v>
      </c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</row>
    <row r="27" spans="1:43">
      <c r="A27" s="139">
        <v>11</v>
      </c>
      <c r="B27" s="142" t="s">
        <v>538</v>
      </c>
      <c r="C27" s="143" t="s">
        <v>102</v>
      </c>
      <c r="D27" s="143" t="s">
        <v>509</v>
      </c>
      <c r="E27" s="143" t="s">
        <v>510</v>
      </c>
      <c r="F27" s="143"/>
      <c r="G27" s="143"/>
      <c r="H27" s="142" t="s">
        <v>368</v>
      </c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</row>
    <row r="28" spans="1:43">
      <c r="A28" s="132"/>
      <c r="B28" s="137"/>
      <c r="C28" s="132"/>
      <c r="G28" s="132"/>
      <c r="H28" s="137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</row>
    <row r="29" spans="1:43" ht="18.75">
      <c r="B29" s="133" t="s">
        <v>539</v>
      </c>
      <c r="H29" s="136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</row>
    <row r="30" spans="1:43">
      <c r="A30" s="132"/>
      <c r="C30" s="132"/>
      <c r="G30" s="132"/>
      <c r="H30" s="137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</row>
    <row r="31" spans="1:43" ht="47.25">
      <c r="A31" s="138" t="s">
        <v>3</v>
      </c>
      <c r="B31" s="138" t="s">
        <v>485</v>
      </c>
      <c r="C31" s="138" t="s">
        <v>486</v>
      </c>
      <c r="D31" s="139" t="s">
        <v>487</v>
      </c>
      <c r="E31" s="140" t="s">
        <v>488</v>
      </c>
      <c r="F31" s="141" t="s">
        <v>489</v>
      </c>
      <c r="G31" s="139" t="s">
        <v>490</v>
      </c>
      <c r="H31" s="138" t="s">
        <v>491</v>
      </c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</row>
    <row r="32" spans="1:43">
      <c r="A32" s="144">
        <v>1</v>
      </c>
      <c r="B32" s="142" t="s">
        <v>540</v>
      </c>
      <c r="C32" s="143" t="s">
        <v>102</v>
      </c>
      <c r="D32" s="144" t="s">
        <v>541</v>
      </c>
      <c r="E32" s="144" t="s">
        <v>542</v>
      </c>
      <c r="F32" s="145"/>
      <c r="G32" s="144">
        <v>3</v>
      </c>
      <c r="H32" s="142" t="s">
        <v>371</v>
      </c>
    </row>
    <row r="33" spans="1:43">
      <c r="A33" s="144">
        <v>2</v>
      </c>
      <c r="B33" s="142" t="s">
        <v>543</v>
      </c>
      <c r="C33" s="143" t="s">
        <v>102</v>
      </c>
      <c r="D33" s="144" t="s">
        <v>544</v>
      </c>
      <c r="E33" s="144" t="s">
        <v>545</v>
      </c>
      <c r="F33" s="145"/>
      <c r="G33" s="144">
        <v>3</v>
      </c>
      <c r="H33" s="142" t="s">
        <v>369</v>
      </c>
    </row>
    <row r="34" spans="1:43">
      <c r="A34" s="144">
        <v>3</v>
      </c>
      <c r="B34" s="142" t="s">
        <v>395</v>
      </c>
      <c r="C34" s="143" t="s">
        <v>124</v>
      </c>
      <c r="D34" s="144" t="s">
        <v>546</v>
      </c>
      <c r="E34" s="144" t="s">
        <v>547</v>
      </c>
      <c r="F34" s="145"/>
      <c r="G34" s="143" t="s">
        <v>42</v>
      </c>
      <c r="H34" s="142" t="s">
        <v>424</v>
      </c>
    </row>
    <row r="35" spans="1:43">
      <c r="A35" s="144">
        <v>4</v>
      </c>
      <c r="B35" s="142" t="s">
        <v>463</v>
      </c>
      <c r="C35" s="143" t="s">
        <v>102</v>
      </c>
      <c r="D35" s="144" t="s">
        <v>548</v>
      </c>
      <c r="E35" s="144" t="s">
        <v>549</v>
      </c>
      <c r="F35" s="145"/>
      <c r="G35" s="143" t="s">
        <v>42</v>
      </c>
      <c r="H35" s="142" t="s">
        <v>368</v>
      </c>
    </row>
    <row r="36" spans="1:43" s="147" customFormat="1" ht="17.25" customHeight="1">
      <c r="A36" s="128"/>
      <c r="B36" s="129"/>
      <c r="C36" s="128"/>
      <c r="D36" s="130"/>
      <c r="E36" s="130"/>
      <c r="F36" s="131"/>
      <c r="G36" s="128"/>
      <c r="H36" s="129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</row>
    <row r="37" spans="1:43">
      <c r="A37" s="132"/>
      <c r="B37" s="137"/>
      <c r="C37" s="132"/>
      <c r="G37" s="132"/>
      <c r="H37" s="137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</row>
    <row r="38" spans="1:43">
      <c r="B38" s="137"/>
      <c r="C38" s="132"/>
      <c r="G38" s="132"/>
      <c r="H38" s="137"/>
      <c r="I38" s="132"/>
      <c r="J38" s="132"/>
      <c r="K38" s="132"/>
      <c r="L38" s="132"/>
      <c r="M38" s="132"/>
      <c r="N38" s="132"/>
    </row>
    <row r="39" spans="1:43">
      <c r="B39" s="137"/>
      <c r="C39" s="132"/>
      <c r="G39" s="132"/>
      <c r="H39" s="137"/>
      <c r="I39" s="132"/>
      <c r="J39" s="132"/>
      <c r="K39" s="132"/>
      <c r="L39" s="132"/>
      <c r="M39" s="132"/>
      <c r="N39" s="132"/>
    </row>
    <row r="40" spans="1:43">
      <c r="B40" s="137"/>
      <c r="C40" s="132"/>
      <c r="G40" s="132"/>
      <c r="H40" s="137"/>
      <c r="I40" s="132"/>
      <c r="J40" s="132"/>
      <c r="K40" s="132"/>
      <c r="L40" s="132"/>
      <c r="M40" s="132"/>
      <c r="N40" s="132"/>
    </row>
    <row r="41" spans="1:43">
      <c r="B41" s="137"/>
      <c r="C41" s="132"/>
      <c r="G41" s="132"/>
      <c r="H41" s="137"/>
      <c r="I41" s="132"/>
      <c r="J41" s="132"/>
      <c r="K41" s="132"/>
      <c r="L41" s="132"/>
      <c r="M41" s="132"/>
      <c r="N41" s="132"/>
    </row>
    <row r="42" spans="1:43">
      <c r="B42" s="137"/>
      <c r="C42" s="132"/>
      <c r="G42" s="132"/>
      <c r="H42" s="137"/>
      <c r="I42" s="132"/>
      <c r="J42" s="132"/>
      <c r="K42" s="132"/>
      <c r="L42" s="132"/>
      <c r="M42" s="132"/>
      <c r="N42" s="132"/>
    </row>
    <row r="43" spans="1:43">
      <c r="B43" s="137"/>
      <c r="C43" s="132"/>
      <c r="G43" s="132"/>
      <c r="H43" s="137"/>
      <c r="I43" s="132"/>
      <c r="J43" s="132"/>
      <c r="K43" s="132"/>
      <c r="L43" s="132"/>
      <c r="M43" s="132"/>
      <c r="N43" s="132"/>
    </row>
    <row r="44" spans="1:43">
      <c r="B44" s="137"/>
      <c r="C44" s="132"/>
      <c r="G44" s="132"/>
      <c r="H44" s="137"/>
      <c r="I44" s="132"/>
      <c r="J44" s="132"/>
      <c r="K44" s="132"/>
      <c r="L44" s="132"/>
      <c r="M44" s="132"/>
      <c r="N44" s="132"/>
    </row>
    <row r="45" spans="1:43">
      <c r="B45" s="137"/>
      <c r="C45" s="132"/>
      <c r="G45" s="132"/>
      <c r="H45" s="137"/>
      <c r="I45" s="132"/>
      <c r="J45" s="132"/>
      <c r="K45" s="132"/>
      <c r="L45" s="132"/>
      <c r="M45" s="132"/>
      <c r="N45" s="132"/>
    </row>
    <row r="46" spans="1:43">
      <c r="B46" s="137"/>
      <c r="C46" s="132"/>
      <c r="G46" s="132"/>
      <c r="H46" s="137"/>
      <c r="I46" s="132"/>
      <c r="J46" s="132"/>
      <c r="K46" s="132"/>
      <c r="L46" s="132"/>
      <c r="M46" s="132"/>
      <c r="N46" s="132"/>
    </row>
    <row r="47" spans="1:43">
      <c r="B47" s="137"/>
      <c r="C47" s="132"/>
      <c r="G47" s="132"/>
      <c r="H47" s="137"/>
      <c r="I47" s="132"/>
      <c r="J47" s="132"/>
      <c r="K47" s="132"/>
      <c r="L47" s="132"/>
      <c r="M47" s="132"/>
      <c r="N47" s="132"/>
    </row>
    <row r="48" spans="1:43">
      <c r="B48" s="137"/>
      <c r="C48" s="132"/>
      <c r="G48" s="132"/>
      <c r="H48" s="137"/>
      <c r="I48" s="132"/>
      <c r="J48" s="132"/>
      <c r="K48" s="132"/>
      <c r="L48" s="132"/>
      <c r="M48" s="132"/>
      <c r="N48" s="132"/>
    </row>
    <row r="49" spans="2:14">
      <c r="B49" s="137"/>
      <c r="C49" s="132"/>
      <c r="G49" s="132"/>
      <c r="H49" s="137"/>
      <c r="I49" s="132"/>
      <c r="J49" s="132"/>
      <c r="K49" s="132"/>
      <c r="L49" s="132"/>
      <c r="M49" s="132"/>
      <c r="N49" s="132"/>
    </row>
    <row r="50" spans="2:14">
      <c r="B50" s="137"/>
      <c r="C50" s="132"/>
      <c r="G50" s="132"/>
      <c r="H50" s="137"/>
      <c r="I50" s="132"/>
      <c r="J50" s="132"/>
      <c r="K50" s="132"/>
      <c r="L50" s="132"/>
      <c r="M50" s="132"/>
      <c r="N50" s="132"/>
    </row>
    <row r="51" spans="2:14">
      <c r="I51" s="132"/>
      <c r="J51" s="132"/>
      <c r="K51" s="132"/>
      <c r="L51" s="132"/>
      <c r="M51" s="132"/>
      <c r="N51" s="132"/>
    </row>
    <row r="52" spans="2:14">
      <c r="I52" s="132"/>
      <c r="J52" s="132"/>
      <c r="K52" s="132"/>
      <c r="L52" s="132"/>
      <c r="M52" s="132"/>
      <c r="N52" s="132"/>
    </row>
    <row r="53" spans="2:14">
      <c r="I53" s="132"/>
      <c r="J53" s="132"/>
      <c r="K53" s="132"/>
      <c r="L53" s="132"/>
      <c r="M53" s="132"/>
      <c r="N53" s="132"/>
    </row>
    <row r="54" spans="2:14">
      <c r="I54" s="132"/>
      <c r="J54" s="132"/>
      <c r="K54" s="132"/>
      <c r="L54" s="132"/>
      <c r="M54" s="132"/>
      <c r="N54" s="132"/>
    </row>
    <row r="55" spans="2:14">
      <c r="I55" s="132"/>
      <c r="J55" s="132"/>
      <c r="K55" s="132"/>
      <c r="L55" s="132"/>
      <c r="M55" s="132"/>
      <c r="N55" s="132"/>
    </row>
    <row r="56" spans="2:14">
      <c r="I56" s="132"/>
      <c r="J56" s="132"/>
      <c r="K56" s="132"/>
      <c r="L56" s="132"/>
      <c r="M56" s="132"/>
      <c r="N56" s="132"/>
    </row>
    <row r="57" spans="2:14">
      <c r="I57" s="132"/>
      <c r="J57" s="132"/>
      <c r="K57" s="132"/>
      <c r="L57" s="132"/>
      <c r="M57" s="132"/>
      <c r="N57" s="132"/>
    </row>
    <row r="58" spans="2:14">
      <c r="I58" s="132"/>
      <c r="J58" s="132"/>
      <c r="K58" s="132"/>
      <c r="L58" s="132"/>
      <c r="M58" s="132"/>
      <c r="N58" s="132"/>
    </row>
    <row r="59" spans="2:14">
      <c r="I59" s="132"/>
      <c r="J59" s="132"/>
      <c r="K59" s="132"/>
      <c r="L59" s="132"/>
      <c r="M59" s="132"/>
      <c r="N59" s="132"/>
    </row>
    <row r="60" spans="2:14">
      <c r="I60" s="132"/>
      <c r="J60" s="132"/>
      <c r="K60" s="132"/>
      <c r="L60" s="132"/>
      <c r="M60" s="132"/>
      <c r="N60" s="132"/>
    </row>
    <row r="61" spans="2:14">
      <c r="I61" s="132"/>
      <c r="J61" s="132"/>
      <c r="K61" s="132"/>
      <c r="L61" s="132"/>
      <c r="M61" s="132"/>
      <c r="N61" s="132"/>
    </row>
    <row r="62" spans="2:14">
      <c r="I62" s="132"/>
      <c r="J62" s="132"/>
      <c r="K62" s="132"/>
      <c r="L62" s="132"/>
      <c r="M62" s="132"/>
      <c r="N62" s="132"/>
    </row>
    <row r="63" spans="2:14">
      <c r="I63" s="132"/>
      <c r="J63" s="132"/>
      <c r="K63" s="132"/>
      <c r="L63" s="132"/>
      <c r="M63" s="132"/>
      <c r="N63" s="132"/>
    </row>
    <row r="64" spans="2:14">
      <c r="I64" s="132"/>
      <c r="J64" s="132"/>
      <c r="K64" s="132"/>
      <c r="L64" s="132"/>
      <c r="M64" s="132"/>
      <c r="N64" s="132"/>
    </row>
    <row r="65" spans="9:14">
      <c r="I65" s="132"/>
      <c r="J65" s="132"/>
      <c r="K65" s="132"/>
      <c r="L65" s="132"/>
      <c r="M65" s="132"/>
      <c r="N65" s="132"/>
    </row>
    <row r="66" spans="9:14">
      <c r="I66" s="132"/>
      <c r="J66" s="132"/>
      <c r="K66" s="132"/>
      <c r="L66" s="132"/>
      <c r="M66" s="132"/>
      <c r="N66" s="132"/>
    </row>
    <row r="67" spans="9:14">
      <c r="I67" s="132"/>
      <c r="J67" s="132"/>
      <c r="K67" s="132"/>
      <c r="L67" s="132"/>
      <c r="M67" s="132"/>
      <c r="N67" s="132"/>
    </row>
    <row r="68" spans="9:14">
      <c r="I68" s="132"/>
      <c r="J68" s="132"/>
      <c r="K68" s="132"/>
      <c r="L68" s="132"/>
      <c r="M68" s="132"/>
      <c r="N68" s="132"/>
    </row>
    <row r="69" spans="9:14">
      <c r="I69" s="132"/>
      <c r="J69" s="132"/>
      <c r="K69" s="132"/>
      <c r="L69" s="132"/>
      <c r="M69" s="132"/>
      <c r="N69" s="132"/>
    </row>
    <row r="70" spans="9:14">
      <c r="I70" s="132"/>
      <c r="J70" s="132"/>
      <c r="K70" s="132"/>
      <c r="L70" s="132"/>
      <c r="M70" s="132"/>
      <c r="N70" s="132"/>
    </row>
    <row r="71" spans="9:14">
      <c r="I71" s="132"/>
      <c r="J71" s="132"/>
      <c r="K71" s="132"/>
      <c r="L71" s="132"/>
      <c r="M71" s="132"/>
      <c r="N71" s="132"/>
    </row>
    <row r="72" spans="9:14">
      <c r="I72" s="132"/>
      <c r="J72" s="132"/>
      <c r="K72" s="132"/>
      <c r="L72" s="132"/>
      <c r="M72" s="132"/>
      <c r="N72" s="132"/>
    </row>
    <row r="73" spans="9:14">
      <c r="I73" s="132"/>
      <c r="J73" s="132"/>
      <c r="K73" s="132"/>
      <c r="L73" s="132"/>
      <c r="M73" s="132"/>
      <c r="N73" s="132"/>
    </row>
    <row r="74" spans="9:14">
      <c r="I74" s="132"/>
      <c r="J74" s="132"/>
      <c r="K74" s="132"/>
      <c r="L74" s="132"/>
      <c r="M74" s="132"/>
      <c r="N74" s="132"/>
    </row>
    <row r="75" spans="9:14">
      <c r="I75" s="132"/>
      <c r="J75" s="132"/>
      <c r="K75" s="132"/>
      <c r="L75" s="132"/>
      <c r="M75" s="132"/>
      <c r="N75" s="132"/>
    </row>
    <row r="76" spans="9:14">
      <c r="I76" s="132"/>
      <c r="J76" s="132"/>
      <c r="K76" s="132"/>
      <c r="L76" s="132"/>
      <c r="M76" s="132"/>
      <c r="N76" s="132"/>
    </row>
    <row r="77" spans="9:14">
      <c r="I77" s="132"/>
      <c r="J77" s="132"/>
      <c r="K77" s="132"/>
      <c r="L77" s="132"/>
      <c r="M77" s="132"/>
      <c r="N77" s="132"/>
    </row>
    <row r="78" spans="9:14">
      <c r="I78" s="132"/>
      <c r="J78" s="132"/>
      <c r="K78" s="132"/>
      <c r="L78" s="132"/>
      <c r="M78" s="132"/>
      <c r="N78" s="132"/>
    </row>
    <row r="79" spans="9:14">
      <c r="I79" s="132"/>
      <c r="J79" s="132"/>
      <c r="K79" s="132"/>
      <c r="L79" s="132"/>
      <c r="M79" s="132"/>
      <c r="N79" s="132"/>
    </row>
    <row r="80" spans="9:14">
      <c r="I80" s="132"/>
      <c r="J80" s="132"/>
      <c r="K80" s="132"/>
      <c r="L80" s="132"/>
      <c r="M80" s="132"/>
      <c r="N80" s="132"/>
    </row>
    <row r="81" spans="9:14">
      <c r="I81" s="132"/>
      <c r="J81" s="132"/>
      <c r="K81" s="132"/>
      <c r="L81" s="132"/>
      <c r="M81" s="132"/>
      <c r="N81" s="132"/>
    </row>
    <row r="82" spans="9:14">
      <c r="I82" s="132"/>
      <c r="J82" s="132"/>
      <c r="K82" s="132"/>
      <c r="L82" s="132"/>
      <c r="M82" s="132"/>
      <c r="N82" s="132"/>
    </row>
    <row r="83" spans="9:14">
      <c r="I83" s="132"/>
      <c r="J83" s="132"/>
      <c r="K83" s="132"/>
      <c r="L83" s="132"/>
      <c r="M83" s="132"/>
      <c r="N83" s="132"/>
    </row>
    <row r="84" spans="9:14">
      <c r="I84" s="132"/>
      <c r="J84" s="132"/>
      <c r="K84" s="132"/>
      <c r="L84" s="132"/>
      <c r="M84" s="132"/>
      <c r="N84" s="132"/>
    </row>
    <row r="85" spans="9:14">
      <c r="I85" s="132"/>
      <c r="J85" s="132"/>
      <c r="K85" s="132"/>
      <c r="L85" s="132"/>
      <c r="M85" s="132"/>
      <c r="N85" s="132"/>
    </row>
    <row r="86" spans="9:14">
      <c r="I86" s="132"/>
      <c r="J86" s="132"/>
      <c r="K86" s="132"/>
      <c r="L86" s="132"/>
      <c r="M86" s="132"/>
      <c r="N86" s="132"/>
    </row>
    <row r="87" spans="9:14">
      <c r="I87" s="132"/>
      <c r="J87" s="132"/>
      <c r="K87" s="132"/>
      <c r="L87" s="132"/>
      <c r="M87" s="132"/>
      <c r="N87" s="132"/>
    </row>
    <row r="88" spans="9:14">
      <c r="I88" s="132"/>
      <c r="J88" s="132"/>
      <c r="K88" s="132"/>
      <c r="L88" s="132"/>
      <c r="M88" s="132"/>
      <c r="N88" s="132"/>
    </row>
    <row r="89" spans="9:14">
      <c r="I89" s="132"/>
      <c r="J89" s="132"/>
      <c r="K89" s="132"/>
      <c r="L89" s="132"/>
      <c r="M89" s="132"/>
      <c r="N89" s="132"/>
    </row>
    <row r="90" spans="9:14">
      <c r="I90" s="132"/>
      <c r="J90" s="132"/>
      <c r="K90" s="132"/>
      <c r="L90" s="132"/>
      <c r="M90" s="132"/>
      <c r="N90" s="132"/>
    </row>
    <row r="91" spans="9:14">
      <c r="I91" s="132"/>
      <c r="J91" s="132"/>
      <c r="K91" s="132"/>
      <c r="L91" s="132"/>
      <c r="M91" s="132"/>
      <c r="N91" s="132"/>
    </row>
    <row r="92" spans="9:14">
      <c r="I92" s="132"/>
      <c r="J92" s="132"/>
      <c r="K92" s="132"/>
      <c r="L92" s="132"/>
      <c r="M92" s="132"/>
      <c r="N92" s="132"/>
    </row>
    <row r="93" spans="9:14">
      <c r="I93" s="132"/>
      <c r="J93" s="132"/>
      <c r="K93" s="132"/>
      <c r="L93" s="132"/>
      <c r="M93" s="132"/>
      <c r="N93" s="132"/>
    </row>
    <row r="94" spans="9:14">
      <c r="I94" s="132"/>
      <c r="J94" s="132"/>
      <c r="K94" s="132"/>
      <c r="L94" s="132"/>
      <c r="M94" s="132"/>
      <c r="N94" s="132"/>
    </row>
    <row r="95" spans="9:14">
      <c r="I95" s="132"/>
      <c r="J95" s="132"/>
      <c r="K95" s="132"/>
      <c r="L95" s="132"/>
      <c r="M95" s="132"/>
      <c r="N95" s="132"/>
    </row>
    <row r="96" spans="9:14">
      <c r="I96" s="132"/>
      <c r="J96" s="132"/>
      <c r="K96" s="132"/>
      <c r="L96" s="132"/>
      <c r="M96" s="132"/>
      <c r="N96" s="132"/>
    </row>
    <row r="97" spans="9:14">
      <c r="I97" s="132"/>
      <c r="J97" s="132"/>
      <c r="K97" s="132"/>
      <c r="L97" s="132"/>
      <c r="M97" s="132"/>
      <c r="N97" s="132"/>
    </row>
    <row r="98" spans="9:14">
      <c r="I98" s="132"/>
      <c r="J98" s="132"/>
      <c r="K98" s="132"/>
      <c r="L98" s="132"/>
      <c r="M98" s="132"/>
      <c r="N98" s="132"/>
    </row>
    <row r="99" spans="9:14">
      <c r="I99" s="132"/>
      <c r="J99" s="132"/>
      <c r="K99" s="132"/>
      <c r="L99" s="132"/>
      <c r="M99" s="132"/>
      <c r="N99" s="132"/>
    </row>
    <row r="100" spans="9:14">
      <c r="I100" s="132"/>
      <c r="J100" s="132"/>
      <c r="K100" s="132"/>
      <c r="L100" s="132"/>
      <c r="M100" s="132"/>
      <c r="N100" s="132"/>
    </row>
    <row r="101" spans="9:14">
      <c r="I101" s="132"/>
      <c r="J101" s="132"/>
      <c r="K101" s="132"/>
      <c r="L101" s="132"/>
      <c r="M101" s="132"/>
      <c r="N101" s="132"/>
    </row>
    <row r="102" spans="9:14">
      <c r="I102" s="132"/>
      <c r="J102" s="132"/>
      <c r="K102" s="132"/>
      <c r="L102" s="132"/>
      <c r="M102" s="132"/>
      <c r="N102" s="132"/>
    </row>
    <row r="103" spans="9:14">
      <c r="I103" s="132"/>
      <c r="J103" s="132"/>
      <c r="K103" s="132"/>
      <c r="L103" s="132"/>
      <c r="M103" s="132"/>
      <c r="N103" s="132"/>
    </row>
    <row r="104" spans="9:14">
      <c r="I104" s="132"/>
      <c r="J104" s="132"/>
      <c r="K104" s="132"/>
      <c r="L104" s="132"/>
      <c r="M104" s="132"/>
      <c r="N104" s="132"/>
    </row>
    <row r="105" spans="9:14">
      <c r="I105" s="132"/>
      <c r="J105" s="132"/>
      <c r="K105" s="132"/>
      <c r="L105" s="132"/>
      <c r="M105" s="132"/>
      <c r="N105" s="132"/>
    </row>
    <row r="106" spans="9:14">
      <c r="I106" s="132"/>
      <c r="J106" s="132"/>
      <c r="K106" s="132"/>
      <c r="L106" s="132"/>
      <c r="M106" s="132"/>
      <c r="N106" s="132"/>
    </row>
    <row r="107" spans="9:14">
      <c r="I107" s="132"/>
      <c r="J107" s="132"/>
      <c r="K107" s="132"/>
      <c r="L107" s="132"/>
      <c r="M107" s="132"/>
      <c r="N107" s="132"/>
    </row>
    <row r="108" spans="9:14">
      <c r="I108" s="132"/>
      <c r="J108" s="132"/>
      <c r="K108" s="132"/>
      <c r="L108" s="132"/>
      <c r="M108" s="132"/>
      <c r="N108" s="132"/>
    </row>
    <row r="109" spans="9:14">
      <c r="I109" s="132"/>
      <c r="J109" s="132"/>
      <c r="K109" s="132"/>
      <c r="L109" s="132"/>
      <c r="M109" s="132"/>
      <c r="N109" s="132"/>
    </row>
    <row r="110" spans="9:14">
      <c r="I110" s="132"/>
      <c r="J110" s="132"/>
      <c r="K110" s="132"/>
      <c r="L110" s="132"/>
      <c r="M110" s="132"/>
      <c r="N110" s="132"/>
    </row>
    <row r="111" spans="9:14">
      <c r="I111" s="132"/>
      <c r="J111" s="132"/>
      <c r="K111" s="132"/>
      <c r="L111" s="132"/>
      <c r="M111" s="132"/>
      <c r="N111" s="132"/>
    </row>
    <row r="112" spans="9:14">
      <c r="I112" s="132"/>
      <c r="J112" s="132"/>
      <c r="K112" s="132"/>
      <c r="L112" s="132"/>
      <c r="M112" s="132"/>
      <c r="N112" s="132"/>
    </row>
    <row r="113" spans="9:14">
      <c r="I113" s="132"/>
      <c r="J113" s="132"/>
      <c r="K113" s="132"/>
      <c r="L113" s="132"/>
      <c r="M113" s="132"/>
      <c r="N113" s="132"/>
    </row>
    <row r="114" spans="9:14">
      <c r="I114" s="132"/>
      <c r="J114" s="132"/>
      <c r="K114" s="132"/>
      <c r="L114" s="132"/>
      <c r="M114" s="132"/>
      <c r="N114" s="132"/>
    </row>
    <row r="115" spans="9:14">
      <c r="I115" s="132"/>
      <c r="J115" s="132"/>
      <c r="K115" s="132"/>
      <c r="L115" s="132"/>
      <c r="M115" s="132"/>
      <c r="N115" s="132"/>
    </row>
    <row r="116" spans="9:14">
      <c r="I116" s="132"/>
      <c r="J116" s="132"/>
      <c r="K116" s="132"/>
      <c r="L116" s="132"/>
      <c r="M116" s="132"/>
      <c r="N116" s="132"/>
    </row>
    <row r="117" spans="9:14">
      <c r="I117" s="132"/>
      <c r="J117" s="132"/>
      <c r="K117" s="132"/>
      <c r="L117" s="132"/>
      <c r="M117" s="132"/>
      <c r="N117" s="132"/>
    </row>
    <row r="118" spans="9:14">
      <c r="I118" s="132"/>
      <c r="J118" s="132"/>
      <c r="K118" s="132"/>
      <c r="L118" s="132"/>
      <c r="M118" s="132"/>
      <c r="N118" s="132"/>
    </row>
    <row r="119" spans="9:14">
      <c r="I119" s="132"/>
      <c r="J119" s="132"/>
      <c r="K119" s="132"/>
      <c r="L119" s="132"/>
      <c r="M119" s="132"/>
      <c r="N119" s="132"/>
    </row>
    <row r="120" spans="9:14">
      <c r="I120" s="132"/>
      <c r="J120" s="132"/>
      <c r="K120" s="132"/>
      <c r="L120" s="132"/>
      <c r="M120" s="132"/>
      <c r="N120" s="132"/>
    </row>
    <row r="121" spans="9:14">
      <c r="I121" s="132"/>
      <c r="J121" s="132"/>
      <c r="K121" s="132"/>
      <c r="L121" s="132"/>
      <c r="M121" s="132"/>
      <c r="N121" s="132"/>
    </row>
    <row r="122" spans="9:14">
      <c r="I122" s="132"/>
      <c r="J122" s="132"/>
      <c r="K122" s="132"/>
      <c r="L122" s="132"/>
      <c r="M122" s="132"/>
      <c r="N122" s="132"/>
    </row>
    <row r="123" spans="9:14">
      <c r="I123" s="132"/>
      <c r="J123" s="132"/>
      <c r="K123" s="132"/>
      <c r="L123" s="132"/>
      <c r="M123" s="132"/>
      <c r="N123" s="132"/>
    </row>
    <row r="124" spans="9:14">
      <c r="I124" s="132"/>
      <c r="J124" s="132"/>
      <c r="K124" s="132"/>
      <c r="L124" s="132"/>
      <c r="M124" s="132"/>
      <c r="N124" s="132"/>
    </row>
    <row r="125" spans="9:14">
      <c r="I125" s="132"/>
      <c r="J125" s="132"/>
      <c r="K125" s="132"/>
      <c r="L125" s="132"/>
      <c r="M125" s="132"/>
      <c r="N125" s="132"/>
    </row>
    <row r="126" spans="9:14">
      <c r="I126" s="132"/>
      <c r="J126" s="132"/>
      <c r="K126" s="132"/>
      <c r="L126" s="132"/>
      <c r="M126" s="132"/>
      <c r="N126" s="132"/>
    </row>
    <row r="127" spans="9:14">
      <c r="I127" s="132"/>
      <c r="J127" s="132"/>
      <c r="K127" s="132"/>
      <c r="L127" s="132"/>
      <c r="M127" s="132"/>
      <c r="N127" s="132"/>
    </row>
    <row r="128" spans="9:14">
      <c r="I128" s="132"/>
      <c r="J128" s="132"/>
      <c r="K128" s="132"/>
      <c r="L128" s="132"/>
      <c r="M128" s="132"/>
      <c r="N128" s="132"/>
    </row>
    <row r="129" spans="9:14">
      <c r="I129" s="132"/>
      <c r="J129" s="132"/>
      <c r="K129" s="132"/>
      <c r="L129" s="132"/>
      <c r="M129" s="132"/>
      <c r="N129" s="132"/>
    </row>
    <row r="130" spans="9:14">
      <c r="I130" s="132"/>
      <c r="J130" s="132"/>
      <c r="K130" s="132"/>
      <c r="L130" s="132"/>
      <c r="M130" s="132"/>
      <c r="N130" s="132"/>
    </row>
    <row r="131" spans="9:14">
      <c r="I131" s="132"/>
      <c r="J131" s="132"/>
      <c r="K131" s="132"/>
      <c r="L131" s="132"/>
      <c r="M131" s="132"/>
      <c r="N131" s="132"/>
    </row>
    <row r="132" spans="9:14">
      <c r="I132" s="132"/>
      <c r="J132" s="132"/>
      <c r="K132" s="132"/>
      <c r="L132" s="132"/>
      <c r="M132" s="132"/>
      <c r="N132" s="132"/>
    </row>
    <row r="133" spans="9:14">
      <c r="I133" s="132"/>
      <c r="J133" s="132"/>
      <c r="K133" s="132"/>
      <c r="L133" s="132"/>
      <c r="M133" s="132"/>
      <c r="N133" s="132"/>
    </row>
    <row r="134" spans="9:14">
      <c r="I134" s="132"/>
      <c r="J134" s="132"/>
      <c r="K134" s="132"/>
      <c r="L134" s="132"/>
      <c r="M134" s="132"/>
      <c r="N134" s="132"/>
    </row>
    <row r="135" spans="9:14">
      <c r="I135" s="132"/>
      <c r="J135" s="132"/>
      <c r="K135" s="132"/>
      <c r="L135" s="132"/>
      <c r="M135" s="132"/>
      <c r="N135" s="132"/>
    </row>
    <row r="136" spans="9:14">
      <c r="I136" s="132"/>
      <c r="J136" s="132"/>
      <c r="K136" s="132"/>
      <c r="L136" s="132"/>
      <c r="M136" s="132"/>
      <c r="N136" s="132"/>
    </row>
    <row r="137" spans="9:14">
      <c r="I137" s="132"/>
      <c r="J137" s="132"/>
      <c r="K137" s="132"/>
      <c r="L137" s="132"/>
      <c r="M137" s="132"/>
      <c r="N137" s="132"/>
    </row>
    <row r="138" spans="9:14">
      <c r="I138" s="132"/>
      <c r="J138" s="132"/>
      <c r="K138" s="132"/>
      <c r="L138" s="132"/>
      <c r="M138" s="132"/>
      <c r="N138" s="132"/>
    </row>
    <row r="139" spans="9:14">
      <c r="I139" s="132"/>
      <c r="J139" s="132"/>
      <c r="K139" s="132"/>
      <c r="L139" s="132"/>
      <c r="M139" s="132"/>
      <c r="N139" s="132"/>
    </row>
    <row r="140" spans="9:14">
      <c r="I140" s="132"/>
      <c r="J140" s="132"/>
      <c r="K140" s="132"/>
      <c r="L140" s="132"/>
      <c r="M140" s="132"/>
      <c r="N140" s="132"/>
    </row>
    <row r="141" spans="9:14">
      <c r="I141" s="132"/>
      <c r="J141" s="132"/>
      <c r="K141" s="132"/>
      <c r="L141" s="132"/>
      <c r="M141" s="132"/>
      <c r="N141" s="132"/>
    </row>
    <row r="142" spans="9:14">
      <c r="I142" s="132"/>
      <c r="J142" s="132"/>
      <c r="K142" s="132"/>
      <c r="L142" s="132"/>
      <c r="M142" s="132"/>
      <c r="N142" s="132"/>
    </row>
    <row r="143" spans="9:14">
      <c r="I143" s="132"/>
      <c r="J143" s="132"/>
      <c r="K143" s="132"/>
      <c r="L143" s="132"/>
      <c r="M143" s="132"/>
      <c r="N143" s="132"/>
    </row>
    <row r="144" spans="9:14">
      <c r="I144" s="132"/>
      <c r="J144" s="132"/>
      <c r="K144" s="132"/>
      <c r="L144" s="132"/>
      <c r="M144" s="132"/>
      <c r="N144" s="132"/>
    </row>
    <row r="145" spans="9:14">
      <c r="I145" s="132"/>
      <c r="J145" s="132"/>
      <c r="K145" s="132"/>
      <c r="L145" s="132"/>
      <c r="M145" s="132"/>
      <c r="N145" s="132"/>
    </row>
    <row r="146" spans="9:14">
      <c r="I146" s="132"/>
      <c r="J146" s="132"/>
      <c r="K146" s="132"/>
      <c r="L146" s="132"/>
      <c r="M146" s="132"/>
      <c r="N146" s="132"/>
    </row>
    <row r="147" spans="9:14">
      <c r="I147" s="132"/>
      <c r="J147" s="132"/>
      <c r="K147" s="132"/>
      <c r="L147" s="132"/>
      <c r="M147" s="132"/>
      <c r="N147" s="132"/>
    </row>
    <row r="148" spans="9:14">
      <c r="I148" s="132"/>
      <c r="J148" s="132"/>
      <c r="K148" s="132"/>
      <c r="L148" s="132"/>
      <c r="M148" s="132"/>
      <c r="N148" s="132"/>
    </row>
    <row r="149" spans="9:14">
      <c r="I149" s="132"/>
      <c r="J149" s="132"/>
      <c r="K149" s="132"/>
      <c r="L149" s="132"/>
      <c r="M149" s="132"/>
      <c r="N149" s="132"/>
    </row>
    <row r="150" spans="9:14">
      <c r="I150" s="132"/>
      <c r="J150" s="132"/>
      <c r="K150" s="132"/>
      <c r="L150" s="132"/>
      <c r="M150" s="132"/>
      <c r="N150" s="132"/>
    </row>
    <row r="151" spans="9:14">
      <c r="I151" s="132"/>
      <c r="J151" s="132"/>
      <c r="K151" s="132"/>
      <c r="L151" s="132"/>
      <c r="M151" s="132"/>
      <c r="N151" s="132"/>
    </row>
    <row r="152" spans="9:14">
      <c r="I152" s="132"/>
      <c r="J152" s="132"/>
      <c r="K152" s="132"/>
      <c r="L152" s="132"/>
      <c r="M152" s="132"/>
      <c r="N152" s="132"/>
    </row>
    <row r="153" spans="9:14">
      <c r="I153" s="132"/>
      <c r="J153" s="132"/>
      <c r="K153" s="132"/>
      <c r="L153" s="132"/>
      <c r="M153" s="132"/>
      <c r="N153" s="132"/>
    </row>
    <row r="154" spans="9:14">
      <c r="I154" s="132"/>
      <c r="J154" s="132"/>
      <c r="K154" s="132"/>
      <c r="L154" s="132"/>
      <c r="M154" s="132"/>
      <c r="N154" s="132"/>
    </row>
    <row r="155" spans="9:14">
      <c r="I155" s="132"/>
      <c r="J155" s="132"/>
      <c r="K155" s="132"/>
      <c r="L155" s="132"/>
      <c r="M155" s="132"/>
      <c r="N155" s="132"/>
    </row>
    <row r="156" spans="9:14">
      <c r="I156" s="132"/>
      <c r="J156" s="132"/>
      <c r="K156" s="132"/>
      <c r="L156" s="132"/>
      <c r="M156" s="132"/>
      <c r="N156" s="132"/>
    </row>
    <row r="157" spans="9:14">
      <c r="I157" s="132"/>
      <c r="J157" s="132"/>
      <c r="K157" s="132"/>
      <c r="L157" s="132"/>
      <c r="M157" s="132"/>
      <c r="N157" s="132"/>
    </row>
    <row r="158" spans="9:14">
      <c r="I158" s="132"/>
      <c r="J158" s="132"/>
      <c r="K158" s="132"/>
      <c r="L158" s="132"/>
      <c r="M158" s="132"/>
      <c r="N158" s="132"/>
    </row>
    <row r="159" spans="9:14">
      <c r="I159" s="132"/>
      <c r="J159" s="132"/>
      <c r="K159" s="132"/>
      <c r="L159" s="132"/>
      <c r="M159" s="132"/>
      <c r="N159" s="132"/>
    </row>
    <row r="160" spans="9:14">
      <c r="I160" s="132"/>
      <c r="J160" s="132"/>
      <c r="K160" s="132"/>
      <c r="L160" s="132"/>
      <c r="M160" s="132"/>
      <c r="N160" s="132"/>
    </row>
    <row r="161" spans="9:14">
      <c r="I161" s="132"/>
      <c r="J161" s="132"/>
      <c r="K161" s="132"/>
      <c r="L161" s="132"/>
      <c r="M161" s="132"/>
      <c r="N161" s="132"/>
    </row>
    <row r="162" spans="9:14">
      <c r="I162" s="132"/>
      <c r="J162" s="132"/>
      <c r="K162" s="132"/>
      <c r="L162" s="132"/>
      <c r="M162" s="132"/>
      <c r="N162" s="132"/>
    </row>
    <row r="163" spans="9:14">
      <c r="I163" s="132"/>
      <c r="J163" s="132"/>
      <c r="K163" s="132"/>
      <c r="L163" s="132"/>
      <c r="M163" s="132"/>
      <c r="N163" s="132"/>
    </row>
    <row r="164" spans="9:14">
      <c r="I164" s="132"/>
      <c r="J164" s="132"/>
      <c r="K164" s="132"/>
      <c r="L164" s="132"/>
      <c r="M164" s="132"/>
      <c r="N164" s="132"/>
    </row>
    <row r="165" spans="9:14">
      <c r="I165" s="132"/>
      <c r="J165" s="132"/>
      <c r="K165" s="132"/>
      <c r="L165" s="132"/>
      <c r="M165" s="132"/>
      <c r="N165" s="132"/>
    </row>
    <row r="166" spans="9:14">
      <c r="I166" s="132"/>
      <c r="J166" s="132"/>
      <c r="K166" s="132"/>
      <c r="L166" s="132"/>
      <c r="M166" s="132"/>
      <c r="N166" s="132"/>
    </row>
    <row r="167" spans="9:14">
      <c r="I167" s="132"/>
      <c r="J167" s="132"/>
      <c r="K167" s="132"/>
      <c r="L167" s="132"/>
      <c r="M167" s="132"/>
      <c r="N167" s="132"/>
    </row>
    <row r="168" spans="9:14">
      <c r="I168" s="132"/>
      <c r="J168" s="132"/>
      <c r="K168" s="132"/>
      <c r="L168" s="132"/>
      <c r="M168" s="132"/>
      <c r="N168" s="132"/>
    </row>
    <row r="169" spans="9:14">
      <c r="I169" s="132"/>
      <c r="J169" s="132"/>
      <c r="K169" s="132"/>
      <c r="L169" s="132"/>
      <c r="M169" s="132"/>
      <c r="N169" s="132"/>
    </row>
    <row r="170" spans="9:14">
      <c r="I170" s="132"/>
      <c r="J170" s="132"/>
      <c r="K170" s="132"/>
      <c r="L170" s="132"/>
      <c r="M170" s="132"/>
      <c r="N170" s="132"/>
    </row>
    <row r="171" spans="9:14">
      <c r="I171" s="132"/>
      <c r="J171" s="132"/>
      <c r="K171" s="132"/>
      <c r="L171" s="132"/>
      <c r="M171" s="132"/>
      <c r="N171" s="132"/>
    </row>
    <row r="172" spans="9:14">
      <c r="I172" s="132"/>
      <c r="J172" s="132"/>
      <c r="K172" s="132"/>
      <c r="L172" s="132"/>
      <c r="M172" s="132"/>
      <c r="N172" s="132"/>
    </row>
    <row r="173" spans="9:14">
      <c r="I173" s="132"/>
      <c r="J173" s="132"/>
      <c r="K173" s="132"/>
      <c r="L173" s="132"/>
      <c r="M173" s="132"/>
      <c r="N173" s="132"/>
    </row>
    <row r="174" spans="9:14">
      <c r="I174" s="132"/>
      <c r="J174" s="132"/>
      <c r="K174" s="132"/>
      <c r="L174" s="132"/>
      <c r="M174" s="132"/>
      <c r="N174" s="132"/>
    </row>
    <row r="175" spans="9:14">
      <c r="I175" s="132"/>
      <c r="J175" s="132"/>
      <c r="K175" s="132"/>
      <c r="L175" s="132"/>
      <c r="M175" s="132"/>
      <c r="N175" s="132"/>
    </row>
    <row r="176" spans="9:14">
      <c r="I176" s="132"/>
      <c r="J176" s="132"/>
      <c r="K176" s="132"/>
      <c r="L176" s="132"/>
      <c r="M176" s="132"/>
      <c r="N176" s="132"/>
    </row>
    <row r="177" spans="9:14">
      <c r="I177" s="132"/>
      <c r="J177" s="132"/>
      <c r="K177" s="132"/>
      <c r="L177" s="132"/>
      <c r="M177" s="132"/>
      <c r="N177" s="132"/>
    </row>
    <row r="178" spans="9:14">
      <c r="I178" s="132"/>
      <c r="J178" s="132"/>
      <c r="K178" s="132"/>
      <c r="L178" s="132"/>
      <c r="M178" s="132"/>
      <c r="N178" s="132"/>
    </row>
    <row r="179" spans="9:14">
      <c r="I179" s="132"/>
      <c r="J179" s="132"/>
      <c r="K179" s="132"/>
      <c r="L179" s="132"/>
      <c r="M179" s="132"/>
      <c r="N179" s="132"/>
    </row>
    <row r="180" spans="9:14">
      <c r="I180" s="132"/>
      <c r="J180" s="132"/>
      <c r="K180" s="132"/>
      <c r="L180" s="132"/>
      <c r="M180" s="132"/>
      <c r="N180" s="132"/>
    </row>
    <row r="181" spans="9:14">
      <c r="I181" s="132"/>
      <c r="J181" s="132"/>
      <c r="K181" s="132"/>
      <c r="L181" s="132"/>
      <c r="M181" s="132"/>
      <c r="N181" s="132"/>
    </row>
    <row r="182" spans="9:14">
      <c r="I182" s="132"/>
      <c r="J182" s="132"/>
      <c r="K182" s="132"/>
      <c r="L182" s="132"/>
      <c r="M182" s="132"/>
      <c r="N182" s="132"/>
    </row>
    <row r="183" spans="9:14">
      <c r="I183" s="132"/>
      <c r="J183" s="132"/>
      <c r="K183" s="132"/>
      <c r="L183" s="132"/>
      <c r="M183" s="132"/>
      <c r="N183" s="132"/>
    </row>
    <row r="184" spans="9:14">
      <c r="I184" s="132"/>
      <c r="J184" s="132"/>
      <c r="K184" s="132"/>
      <c r="L184" s="132"/>
      <c r="M184" s="132"/>
      <c r="N184" s="132"/>
    </row>
    <row r="185" spans="9:14">
      <c r="I185" s="132"/>
      <c r="J185" s="132"/>
      <c r="K185" s="132"/>
      <c r="L185" s="132"/>
      <c r="M185" s="132"/>
      <c r="N185" s="132"/>
    </row>
    <row r="186" spans="9:14">
      <c r="I186" s="132"/>
      <c r="J186" s="132"/>
      <c r="K186" s="132"/>
      <c r="L186" s="132"/>
      <c r="M186" s="132"/>
      <c r="N186" s="132"/>
    </row>
    <row r="187" spans="9:14">
      <c r="I187" s="132"/>
      <c r="J187" s="132"/>
      <c r="K187" s="132"/>
      <c r="L187" s="132"/>
      <c r="M187" s="132"/>
      <c r="N187" s="132"/>
    </row>
    <row r="188" spans="9:14">
      <c r="I188" s="132"/>
      <c r="J188" s="132"/>
      <c r="K188" s="132"/>
      <c r="L188" s="132"/>
      <c r="M188" s="132"/>
      <c r="N188" s="132"/>
    </row>
    <row r="189" spans="9:14">
      <c r="I189" s="132"/>
      <c r="J189" s="132"/>
      <c r="K189" s="132"/>
      <c r="L189" s="132"/>
      <c r="M189" s="132"/>
      <c r="N189" s="132"/>
    </row>
    <row r="190" spans="9:14">
      <c r="I190" s="132"/>
      <c r="J190" s="132"/>
      <c r="K190" s="132"/>
      <c r="L190" s="132"/>
      <c r="M190" s="132"/>
      <c r="N190" s="132"/>
    </row>
    <row r="191" spans="9:14">
      <c r="I191" s="132"/>
      <c r="J191" s="132"/>
      <c r="K191" s="132"/>
      <c r="L191" s="132"/>
      <c r="M191" s="132"/>
      <c r="N191" s="132"/>
    </row>
    <row r="192" spans="9:14">
      <c r="I192" s="132"/>
      <c r="J192" s="132"/>
      <c r="K192" s="132"/>
      <c r="L192" s="132"/>
      <c r="M192" s="132"/>
      <c r="N192" s="132"/>
    </row>
    <row r="193" spans="9:14">
      <c r="I193" s="132"/>
      <c r="J193" s="132"/>
      <c r="K193" s="132"/>
      <c r="L193" s="132"/>
      <c r="M193" s="132"/>
      <c r="N193" s="132"/>
    </row>
    <row r="194" spans="9:14">
      <c r="I194" s="132"/>
      <c r="J194" s="132"/>
      <c r="K194" s="132"/>
      <c r="L194" s="132"/>
      <c r="M194" s="132"/>
      <c r="N194" s="132"/>
    </row>
    <row r="195" spans="9:14">
      <c r="I195" s="132"/>
      <c r="J195" s="132"/>
      <c r="K195" s="132"/>
      <c r="L195" s="132"/>
      <c r="M195" s="132"/>
      <c r="N195" s="132"/>
    </row>
    <row r="196" spans="9:14">
      <c r="I196" s="132"/>
      <c r="J196" s="132"/>
      <c r="K196" s="132"/>
      <c r="L196" s="132"/>
      <c r="M196" s="132"/>
      <c r="N196" s="132"/>
    </row>
    <row r="197" spans="9:14">
      <c r="I197" s="132"/>
      <c r="J197" s="132"/>
      <c r="K197" s="132"/>
      <c r="L197" s="132"/>
      <c r="M197" s="132"/>
      <c r="N197" s="132"/>
    </row>
    <row r="198" spans="9:14">
      <c r="I198" s="132"/>
      <c r="J198" s="132"/>
      <c r="K198" s="132"/>
      <c r="L198" s="132"/>
      <c r="M198" s="132"/>
      <c r="N198" s="132"/>
    </row>
    <row r="199" spans="9:14">
      <c r="I199" s="132"/>
      <c r="J199" s="132"/>
      <c r="K199" s="132"/>
      <c r="L199" s="132"/>
      <c r="M199" s="132"/>
      <c r="N199" s="132"/>
    </row>
    <row r="200" spans="9:14">
      <c r="I200" s="132"/>
      <c r="J200" s="132"/>
      <c r="K200" s="132"/>
      <c r="L200" s="132"/>
      <c r="M200" s="132"/>
      <c r="N200" s="132"/>
    </row>
    <row r="201" spans="9:14">
      <c r="I201" s="132"/>
      <c r="J201" s="132"/>
      <c r="K201" s="132"/>
      <c r="L201" s="132"/>
      <c r="M201" s="132"/>
      <c r="N201" s="132"/>
    </row>
    <row r="202" spans="9:14">
      <c r="I202" s="132"/>
      <c r="J202" s="132"/>
      <c r="K202" s="132"/>
      <c r="L202" s="132"/>
      <c r="M202" s="132"/>
      <c r="N202" s="132"/>
    </row>
    <row r="203" spans="9:14">
      <c r="I203" s="132"/>
      <c r="J203" s="132"/>
      <c r="K203" s="132"/>
      <c r="L203" s="132"/>
      <c r="M203" s="132"/>
      <c r="N203" s="132"/>
    </row>
    <row r="204" spans="9:14">
      <c r="I204" s="132"/>
      <c r="J204" s="132"/>
      <c r="K204" s="132"/>
      <c r="L204" s="132"/>
      <c r="M204" s="132"/>
      <c r="N204" s="132"/>
    </row>
    <row r="205" spans="9:14">
      <c r="I205" s="132"/>
      <c r="J205" s="132"/>
      <c r="K205" s="132"/>
      <c r="L205" s="132"/>
      <c r="M205" s="132"/>
      <c r="N205" s="132"/>
    </row>
    <row r="206" spans="9:14">
      <c r="I206" s="132"/>
      <c r="J206" s="132"/>
      <c r="K206" s="132"/>
      <c r="L206" s="132"/>
      <c r="M206" s="132"/>
      <c r="N206" s="132"/>
    </row>
    <row r="207" spans="9:14">
      <c r="I207" s="132"/>
      <c r="J207" s="132"/>
      <c r="K207" s="132"/>
      <c r="L207" s="132"/>
      <c r="M207" s="132"/>
      <c r="N207" s="132"/>
    </row>
    <row r="208" spans="9:14">
      <c r="I208" s="132"/>
      <c r="J208" s="132"/>
      <c r="K208" s="132"/>
      <c r="L208" s="132"/>
      <c r="M208" s="132"/>
      <c r="N208" s="132"/>
    </row>
    <row r="209" spans="9:14">
      <c r="I209" s="132"/>
      <c r="J209" s="132"/>
      <c r="K209" s="132"/>
      <c r="L209" s="132"/>
      <c r="M209" s="132"/>
      <c r="N209" s="132"/>
    </row>
    <row r="210" spans="9:14">
      <c r="I210" s="132"/>
      <c r="J210" s="132"/>
      <c r="K210" s="132"/>
      <c r="L210" s="132"/>
      <c r="M210" s="132"/>
      <c r="N210" s="132"/>
    </row>
    <row r="211" spans="9:14">
      <c r="I211" s="132"/>
      <c r="J211" s="132"/>
      <c r="K211" s="132"/>
      <c r="L211" s="132"/>
      <c r="M211" s="132"/>
      <c r="N211" s="132"/>
    </row>
    <row r="212" spans="9:14">
      <c r="I212" s="132"/>
      <c r="J212" s="132"/>
      <c r="K212" s="132"/>
      <c r="L212" s="132"/>
      <c r="M212" s="132"/>
      <c r="N212" s="132"/>
    </row>
    <row r="213" spans="9:14">
      <c r="I213" s="132"/>
      <c r="J213" s="132"/>
      <c r="K213" s="132"/>
      <c r="L213" s="132"/>
      <c r="M213" s="132"/>
      <c r="N213" s="132"/>
    </row>
    <row r="214" spans="9:14">
      <c r="I214" s="132"/>
      <c r="J214" s="132"/>
      <c r="K214" s="132"/>
      <c r="L214" s="132"/>
      <c r="M214" s="132"/>
      <c r="N214" s="132"/>
    </row>
    <row r="215" spans="9:14">
      <c r="I215" s="132"/>
      <c r="J215" s="132"/>
      <c r="K215" s="132"/>
      <c r="L215" s="132"/>
      <c r="M215" s="132"/>
      <c r="N215" s="132"/>
    </row>
    <row r="216" spans="9:14">
      <c r="I216" s="132"/>
      <c r="J216" s="132"/>
      <c r="K216" s="132"/>
      <c r="L216" s="132"/>
      <c r="M216" s="132"/>
      <c r="N216" s="132"/>
    </row>
  </sheetData>
  <mergeCells count="1">
    <mergeCell ref="A1:H1"/>
  </mergeCells>
  <pageMargins left="0.25" right="0.25" top="0.75" bottom="0.75" header="0.3" footer="0.3"/>
  <pageSetup paperSize="9" fitToHeight="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ВЫСОТА</vt:lpstr>
      <vt:lpstr>ДЛИНА</vt:lpstr>
      <vt:lpstr>60 СБ</vt:lpstr>
      <vt:lpstr>60</vt:lpstr>
      <vt:lpstr>100м</vt:lpstr>
      <vt:lpstr>200м</vt:lpstr>
      <vt:lpstr>400м+800м</vt:lpstr>
      <vt:lpstr>400-800</vt:lpstr>
      <vt:lpstr>'100м'!Заголовки_для_печати</vt:lpstr>
      <vt:lpstr>'100м'!Область_печати</vt:lpstr>
      <vt:lpstr>'200м'!Область_печати</vt:lpstr>
      <vt:lpstr>'400-800'!Область_печати</vt:lpstr>
      <vt:lpstr>'60'!Область_печати</vt:lpstr>
      <vt:lpstr>'60 СБ'!Область_печати</vt:lpstr>
      <vt:lpstr>ВЫСОТА!Область_печати</vt:lpstr>
      <vt:lpstr>ДЛИНА!Область_печати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Виноградова</dc:creator>
  <cp:lastModifiedBy>Виноградова</cp:lastModifiedBy>
  <cp:lastPrinted>2018-05-28T09:18:30Z</cp:lastPrinted>
  <dcterms:created xsi:type="dcterms:W3CDTF">2018-05-17T13:18:55Z</dcterms:created>
  <dcterms:modified xsi:type="dcterms:W3CDTF">2018-05-28T09:19:32Z</dcterms:modified>
</cp:coreProperties>
</file>