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600" windowWidth="1440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 l="1"/>
  <c r="F204" i="1"/>
  <c r="J185" i="1"/>
  <c r="I185" i="1"/>
  <c r="H185" i="1"/>
  <c r="G185" i="1"/>
  <c r="F185" i="1" l="1"/>
  <c r="J128" i="1" l="1"/>
  <c r="I128" i="1"/>
  <c r="H128" i="1"/>
  <c r="G128" i="1"/>
  <c r="F128" i="1"/>
  <c r="J109" i="1"/>
  <c r="I109" i="1"/>
  <c r="H109" i="1"/>
  <c r="G109" i="1"/>
  <c r="F109" i="1"/>
  <c r="J33" i="1"/>
  <c r="I33" i="1"/>
  <c r="H33" i="1"/>
  <c r="G33" i="1"/>
  <c r="H13" i="1"/>
  <c r="J13" i="1" l="1"/>
  <c r="I13" i="1"/>
  <c r="G13" i="1"/>
  <c r="F13" i="1"/>
  <c r="J223" i="1"/>
  <c r="H223" i="1"/>
  <c r="J196" i="1"/>
  <c r="I196" i="1"/>
  <c r="H196" i="1"/>
  <c r="G196" i="1"/>
  <c r="F196" i="1"/>
  <c r="G195" i="1"/>
  <c r="I71" i="1"/>
  <c r="I223" i="1"/>
  <c r="G223" i="1"/>
  <c r="F223" i="1"/>
  <c r="J204" i="1"/>
  <c r="I204" i="1"/>
  <c r="H204" i="1"/>
  <c r="J166" i="1"/>
  <c r="I166" i="1"/>
  <c r="H166" i="1"/>
  <c r="G166" i="1"/>
  <c r="F166" i="1"/>
  <c r="J147" i="1"/>
  <c r="I147" i="1"/>
  <c r="H147" i="1"/>
  <c r="G147" i="1"/>
  <c r="F147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F3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3" i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<sst xmlns="http://schemas.openxmlformats.org/spreadsheetml/2006/main" count="324" uniqueCount="87">
  <si>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</si>
  <si>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</si>
  <si>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</si>
  <si>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</si>
  <si>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</si>
  <si>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</si>
  <si>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</si>
  <si>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</si>
  <si>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</si>
  <si>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</si>
  <si>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</si>
  <si>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</si>
  <si>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</si>
  <si>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</si>
  <si>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</si>
  <si>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</si>
  <si>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</si>
  <si>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</si>
  <si>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</si>
  <si>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</si>
  <si>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</si>
  <si>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</si>
  <si>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</si>
  <si>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</si>
  <si>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</si>
  <si>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</si>
  <si>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</si>
  <si>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</si>
  <si>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</si>
  <si>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</si>
  <si>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</si>
  <si>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</si>
  <si>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</si>
  <si>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</si>
  <si>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</si>
  <si>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</si>
  <si>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</si>
  <si>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</si>
  <si>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</si>
  <si>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</si>
  <si>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</si>
  <si>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Плов с говядиной</t>
  </si>
  <si>
    <t xml:space="preserve">Пюре картофельное 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</si>
  <si>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</si>
  <si>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</si>
  <si>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</si>
  <si>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</si>
  <si>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</si>
  <si>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</si>
  <si>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</si>
  <si>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</si>
  <si>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</si>
  <si>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</si>
  <si>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</si>
  <si>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</si>
  <si>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</si>
  <si>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</si>
  <si>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</si>
  <si>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</si>
  <si>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</si>
  <si>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</si>
  <si>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</si>
  <si>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</si>
  <si>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</si>
  <si>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ТТК № 2737 от 07.12.2023</t>
  </si>
  <si>
    <t>№47/2015 Дели</t>
  </si>
  <si>
    <t>ТТК 2015г</t>
  </si>
  <si>
    <t>Бифштекс рубленый по-домашнему</t>
  </si>
  <si>
    <t>Каша рисовая вязкая</t>
  </si>
  <si>
    <t>Жаркое из филе куриных грудок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</si>
  <si>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</si>
  <si>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</si>
  <si>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</si>
  <si>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Конд. изд.</t>
  </si>
  <si>
    <t>Печенье весовое</t>
  </si>
  <si>
    <t>Салат из свеклы отварной (с маслом)</t>
  </si>
  <si>
    <t>№52/2015г Дели</t>
  </si>
  <si>
    <t>Ёжики с рисом из мяса птицы в соусе для запекания</t>
  </si>
  <si>
    <t>ТТК 2020 г</t>
  </si>
  <si>
    <t>Март</t>
  </si>
  <si>
    <t>№309/2015г Дели</t>
  </si>
  <si>
    <t xml:space="preserve">Макароны твердых сортов отварные </t>
  </si>
  <si>
    <t>Котлеты столичные запеченые</t>
  </si>
  <si>
    <t>ТТК от 2023г</t>
  </si>
  <si>
    <t>МБОУ "Пижмаринская ООШ"</t>
  </si>
  <si>
    <t>Директор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</si>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</sst>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86" zoomScaleNormal="8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2" t="s">
        <v>84</v>
      </c>
      <c r="D1" s="63"/>
      <c r="E1" s="63"/>
      <c r="F1" s="7" t="s">
        <v>14</v>
      </c>
      <c r="G1" s="6" t="s">
        <v>15</v>
      </c>
      <c r="H1" s="64" t="s">
        <v>85</v>
      </c>
      <c r="I1" s="64"/>
      <c r="J1" s="64"/>
      <c r="K1" s="64"/>
    </row>
    <row r="2" spans="1:12" ht="18.75" x14ac:dyDescent="0.2">
      <c r="A2" s="8" t="s">
        <v>71</v>
      </c>
      <c r="B2" s="6"/>
      <c r="C2" s="6"/>
      <c r="D2" s="5"/>
      <c r="E2" s="6"/>
      <c r="F2" s="6"/>
      <c r="G2" s="6" t="s">
        <v>16</v>
      </c>
      <c r="H2" s="64" t="s">
        <v>86</v>
      </c>
      <c r="I2" s="64"/>
      <c r="J2" s="64"/>
      <c r="K2" s="64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79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70</v>
      </c>
      <c r="F6" s="24">
        <v>90</v>
      </c>
      <c r="G6" s="54">
        <v>13.095000000000001</v>
      </c>
      <c r="H6" s="54">
        <v>13.749000000000001</v>
      </c>
      <c r="I6" s="54">
        <v>7.9960000000000004</v>
      </c>
      <c r="J6" s="24">
        <v>208</v>
      </c>
      <c r="K6" s="25" t="s">
        <v>56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46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63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47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/>
      <c r="F10" s="30"/>
      <c r="G10" s="55"/>
      <c r="H10" s="55"/>
      <c r="I10" s="55"/>
      <c r="J10" s="30"/>
      <c r="K10" s="33"/>
      <c r="L10" s="30"/>
    </row>
    <row r="11" spans="1:12" ht="15.75" x14ac:dyDescent="0.25">
      <c r="A11" s="26"/>
      <c r="B11" s="27"/>
      <c r="C11" s="28"/>
      <c r="D11" s="31" t="s">
        <v>73</v>
      </c>
      <c r="E11" s="4" t="s">
        <v>74</v>
      </c>
      <c r="F11" s="30">
        <v>12.8</v>
      </c>
      <c r="G11" s="55">
        <v>0.88300000000000001</v>
      </c>
      <c r="H11" s="55">
        <v>1.766</v>
      </c>
      <c r="I11" s="55">
        <v>9.4849999999999994</v>
      </c>
      <c r="J11" s="30">
        <v>57</v>
      </c>
      <c r="K11" s="58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SUM(F5:F12)</f>
        <v>500.8</v>
      </c>
      <c r="G13" s="57">
        <f>SUM(G5:G12)</f>
        <v>19.981000000000002</v>
      </c>
      <c r="H13" s="57">
        <f>SUM(H5:H12)</f>
        <v>20.514000000000003</v>
      </c>
      <c r="I13" s="57">
        <f>SUM(I5:I12)</f>
        <v>66.096000000000004</v>
      </c>
      <c r="J13" s="40">
        <f>SUM(J5:J12)</f>
        <v>531</v>
      </c>
      <c r="K13" s="41"/>
      <c r="L13" s="40"/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60" t="s">
        <v>4</v>
      </c>
      <c r="D24" s="61"/>
      <c r="E24" s="47"/>
      <c r="F24" s="48">
        <f>F13+F23</f>
        <v>500.8</v>
      </c>
      <c r="G24" s="48">
        <f t="shared" ref="G24:J24" si="2">G13+G23</f>
        <v>19.981000000000002</v>
      </c>
      <c r="H24" s="48">
        <f t="shared" si="2"/>
        <v>20.514000000000003</v>
      </c>
      <c r="I24" s="48">
        <f t="shared" si="2"/>
        <v>66.096000000000004</v>
      </c>
      <c r="J24" s="48">
        <f t="shared" si="2"/>
        <v>531</v>
      </c>
      <c r="K24" s="48"/>
      <c r="L24" s="48">
        <f t="shared" ref="L24" si="3">L13+L23</f>
        <v>0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69</v>
      </c>
      <c r="F25" s="24">
        <v>200</v>
      </c>
      <c r="G25" s="54">
        <v>12.75</v>
      </c>
      <c r="H25" s="54">
        <v>17.79</v>
      </c>
      <c r="I25" s="54">
        <v>39.880000000000003</v>
      </c>
      <c r="J25" s="24">
        <v>371</v>
      </c>
      <c r="K25" s="25" t="s">
        <v>58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47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 t="s">
        <v>53</v>
      </c>
      <c r="F30" s="30">
        <v>100</v>
      </c>
      <c r="G30" s="55">
        <v>0.36</v>
      </c>
      <c r="H30" s="55">
        <v>0.36</v>
      </c>
      <c r="I30" s="55">
        <v>8.82</v>
      </c>
      <c r="J30" s="30">
        <v>42</v>
      </c>
      <c r="K30" s="33" t="s">
        <v>57</v>
      </c>
      <c r="L30" s="30"/>
    </row>
    <row r="31" spans="1:12" ht="15" x14ac:dyDescent="0.25">
      <c r="A31" s="49"/>
      <c r="B31" s="27"/>
      <c r="C31" s="28"/>
      <c r="D31" s="34"/>
      <c r="E31" s="32"/>
      <c r="F31" s="30"/>
      <c r="G31" s="30"/>
      <c r="H31" s="30"/>
      <c r="I31" s="30"/>
      <c r="J31" s="30"/>
      <c r="K31" s="33"/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548</v>
      </c>
      <c r="G33" s="57">
        <f>SUM(G25:G32)</f>
        <v>15.651</v>
      </c>
      <c r="H33" s="57">
        <f>SUM(H25:H32)</f>
        <v>18.514999999999997</v>
      </c>
      <c r="I33" s="57">
        <f>SUM(I25:I32)</f>
        <v>75.528999999999996</v>
      </c>
      <c r="J33" s="40">
        <f>SUM(J25:J32)</f>
        <v>536</v>
      </c>
      <c r="K33" s="41"/>
      <c r="L33" s="40"/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4">SUM(G34:G42)</f>
        <v>0</v>
      </c>
      <c r="H43" s="40">
        <f t="shared" si="4"/>
        <v>0</v>
      </c>
      <c r="I43" s="40">
        <f t="shared" si="4"/>
        <v>0</v>
      </c>
      <c r="J43" s="40">
        <f t="shared" si="4"/>
        <v>0</v>
      </c>
      <c r="K43" s="41"/>
      <c r="L43" s="40">
        <f t="shared" ref="L43" si="5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60" t="s">
        <v>4</v>
      </c>
      <c r="D44" s="61"/>
      <c r="E44" s="47"/>
      <c r="F44" s="48">
        <f>F33+F43</f>
        <v>548</v>
      </c>
      <c r="G44" s="48">
        <f t="shared" ref="G44:J44" si="6">G33+G43</f>
        <v>15.651</v>
      </c>
      <c r="H44" s="48">
        <f t="shared" si="6"/>
        <v>18.514999999999997</v>
      </c>
      <c r="I44" s="48">
        <f t="shared" si="6"/>
        <v>75.528999999999996</v>
      </c>
      <c r="J44" s="48">
        <f t="shared" si="6"/>
        <v>536</v>
      </c>
      <c r="K44" s="48"/>
      <c r="L44" s="48">
        <f t="shared" ref="L44" si="7">L33+L43</f>
        <v>0</v>
      </c>
    </row>
    <row r="45" spans="1:12" ht="15.7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45</v>
      </c>
      <c r="F45" s="24">
        <v>100</v>
      </c>
      <c r="G45" s="54">
        <v>8.6999999999999993</v>
      </c>
      <c r="H45" s="54">
        <v>11.5</v>
      </c>
      <c r="I45" s="54">
        <v>4.4000000000000004</v>
      </c>
      <c r="J45" s="24">
        <v>156</v>
      </c>
      <c r="K45" s="25" t="s">
        <v>51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81</v>
      </c>
      <c r="F46" s="30">
        <v>150</v>
      </c>
      <c r="G46" s="55">
        <v>5.6020000000000003</v>
      </c>
      <c r="H46" s="55">
        <v>5.0679999999999996</v>
      </c>
      <c r="I46" s="55">
        <v>35.905999999999999</v>
      </c>
      <c r="J46" s="30">
        <v>212</v>
      </c>
      <c r="K46" s="33" t="s">
        <v>80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43</v>
      </c>
      <c r="F47" s="30">
        <v>200</v>
      </c>
      <c r="G47" s="55">
        <v>0.02</v>
      </c>
      <c r="H47" s="55"/>
      <c r="I47" s="55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55">
        <v>2.52</v>
      </c>
      <c r="H48" s="55">
        <v>0.36</v>
      </c>
      <c r="I48" s="55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/>
      <c r="F49" s="30"/>
      <c r="G49" s="55"/>
      <c r="H49" s="55"/>
      <c r="I49" s="55"/>
      <c r="J49" s="30"/>
      <c r="K49" s="33"/>
      <c r="L49" s="30"/>
    </row>
    <row r="50" spans="1:12" ht="15.75" x14ac:dyDescent="0.25">
      <c r="A50" s="26"/>
      <c r="B50" s="27"/>
      <c r="C50" s="28"/>
      <c r="D50" s="31" t="s">
        <v>73</v>
      </c>
      <c r="E50" s="4" t="s">
        <v>74</v>
      </c>
      <c r="F50" s="30">
        <v>12.8</v>
      </c>
      <c r="G50" s="55">
        <v>0.88300000000000001</v>
      </c>
      <c r="H50" s="55">
        <v>1.766</v>
      </c>
      <c r="I50" s="55">
        <v>9.4849999999999994</v>
      </c>
      <c r="J50" s="30">
        <v>57</v>
      </c>
      <c r="K50" s="58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502.8</v>
      </c>
      <c r="G52" s="40">
        <f t="shared" ref="G52:J52" si="8">SUM(G45:G51)</f>
        <v>17.724999999999998</v>
      </c>
      <c r="H52" s="40">
        <f t="shared" si="8"/>
        <v>18.693999999999996</v>
      </c>
      <c r="I52" s="40">
        <f t="shared" si="8"/>
        <v>76.620999999999995</v>
      </c>
      <c r="J52" s="40">
        <f t="shared" si="8"/>
        <v>548</v>
      </c>
      <c r="K52" s="41"/>
      <c r="L52" s="40"/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9">SUM(G53:G61)</f>
        <v>0</v>
      </c>
      <c r="H62" s="40">
        <f t="shared" si="9"/>
        <v>0</v>
      </c>
      <c r="I62" s="40">
        <f t="shared" si="9"/>
        <v>0</v>
      </c>
      <c r="J62" s="40">
        <f t="shared" si="9"/>
        <v>0</v>
      </c>
      <c r="K62" s="41"/>
      <c r="L62" s="40">
        <f t="shared" ref="L62" si="10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60" t="s">
        <v>4</v>
      </c>
      <c r="D63" s="61"/>
      <c r="E63" s="47"/>
      <c r="F63" s="48">
        <f>F52+F62</f>
        <v>502.8</v>
      </c>
      <c r="G63" s="48">
        <f t="shared" ref="G63:J63" si="11">G52+G62</f>
        <v>17.724999999999998</v>
      </c>
      <c r="H63" s="48">
        <f t="shared" si="11"/>
        <v>18.693999999999996</v>
      </c>
      <c r="I63" s="48">
        <f t="shared" si="11"/>
        <v>76.620999999999995</v>
      </c>
      <c r="J63" s="48">
        <f t="shared" si="11"/>
        <v>548</v>
      </c>
      <c r="K63" s="48"/>
      <c r="L63" s="48">
        <f t="shared" ref="L63" si="12">L52+L62</f>
        <v>0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41</v>
      </c>
      <c r="F64" s="24">
        <v>190</v>
      </c>
      <c r="G64" s="24">
        <v>15.44</v>
      </c>
      <c r="H64" s="24">
        <v>18.29</v>
      </c>
      <c r="I64" s="24">
        <v>51.2</v>
      </c>
      <c r="J64" s="24">
        <v>431</v>
      </c>
      <c r="K64" s="25" t="s">
        <v>64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47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2.62</v>
      </c>
      <c r="H67" s="30">
        <v>0.38</v>
      </c>
      <c r="I67" s="30">
        <v>19.739999999999998</v>
      </c>
      <c r="J67" s="30">
        <v>95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75</v>
      </c>
      <c r="F69" s="30">
        <v>60</v>
      </c>
      <c r="G69" s="30">
        <v>1.33</v>
      </c>
      <c r="H69" s="30">
        <v>1.36</v>
      </c>
      <c r="I69" s="30">
        <v>1.1399999999999999</v>
      </c>
      <c r="J69" s="30">
        <v>22</v>
      </c>
      <c r="K69" s="58" t="s">
        <v>76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19.411000000000001</v>
      </c>
      <c r="H71" s="40">
        <f t="shared" ref="H71" si="13">SUM(H64:H70)</f>
        <v>20.034999999999997</v>
      </c>
      <c r="I71" s="40">
        <f>SUM(I64:I70)</f>
        <v>80.069000000000003</v>
      </c>
      <c r="J71" s="40">
        <f t="shared" ref="J71" si="14">SUM(J64:J70)</f>
        <v>580</v>
      </c>
      <c r="K71" s="41"/>
      <c r="L71" s="40"/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5">SUM(G72:G80)</f>
        <v>0</v>
      </c>
      <c r="H81" s="40">
        <f t="shared" si="15"/>
        <v>0</v>
      </c>
      <c r="I81" s="40">
        <f t="shared" si="15"/>
        <v>0</v>
      </c>
      <c r="J81" s="40">
        <f t="shared" si="15"/>
        <v>0</v>
      </c>
      <c r="K81" s="41"/>
      <c r="L81" s="40">
        <f t="shared" ref="L81" si="16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60" t="s">
        <v>4</v>
      </c>
      <c r="D82" s="61"/>
      <c r="E82" s="47"/>
      <c r="F82" s="48">
        <f>F71+F81</f>
        <v>500</v>
      </c>
      <c r="G82" s="48">
        <f t="shared" ref="G82:J82" si="17">G71+G81</f>
        <v>19.411000000000001</v>
      </c>
      <c r="H82" s="48">
        <f t="shared" si="17"/>
        <v>20.034999999999997</v>
      </c>
      <c r="I82" s="48">
        <f t="shared" si="17"/>
        <v>80.069000000000003</v>
      </c>
      <c r="J82" s="48">
        <f t="shared" si="17"/>
        <v>580</v>
      </c>
      <c r="K82" s="48"/>
      <c r="L82" s="48">
        <f t="shared" ref="L82" si="18">L71+L81</f>
        <v>0</v>
      </c>
    </row>
    <row r="83" spans="1:12" ht="15.7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77</v>
      </c>
      <c r="F83" s="24">
        <v>90</v>
      </c>
      <c r="G83" s="24">
        <v>9.7680000000000007</v>
      </c>
      <c r="H83" s="24">
        <v>13.409000000000001</v>
      </c>
      <c r="I83" s="24">
        <v>9.1170000000000009</v>
      </c>
      <c r="J83" s="24">
        <v>196</v>
      </c>
      <c r="K83" s="59" t="s">
        <v>78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42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52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38</v>
      </c>
      <c r="F85" s="30">
        <v>208</v>
      </c>
      <c r="G85" s="30">
        <v>2.1000000000000001E-2</v>
      </c>
      <c r="H85" s="30">
        <v>5.0000000000000001E-3</v>
      </c>
      <c r="I85" s="55">
        <v>7.9889999999999999</v>
      </c>
      <c r="J85" s="30">
        <v>32</v>
      </c>
      <c r="K85" s="33" t="s">
        <v>47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.75" x14ac:dyDescent="0.25">
      <c r="A88" s="26"/>
      <c r="B88" s="27"/>
      <c r="C88" s="28"/>
      <c r="D88" s="31" t="s">
        <v>73</v>
      </c>
      <c r="E88" s="4" t="s">
        <v>74</v>
      </c>
      <c r="F88" s="30">
        <v>12.8</v>
      </c>
      <c r="G88" s="55">
        <v>0.88300000000000001</v>
      </c>
      <c r="H88" s="55">
        <v>1.766</v>
      </c>
      <c r="I88" s="55">
        <v>9.4849999999999994</v>
      </c>
      <c r="J88" s="30">
        <v>57</v>
      </c>
      <c r="K88" s="58"/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500.8</v>
      </c>
      <c r="G90" s="40">
        <f t="shared" ref="G90:J90" si="19">SUM(G83:G89)</f>
        <v>16.629000000000001</v>
      </c>
      <c r="H90" s="40">
        <f t="shared" si="19"/>
        <v>20.095999999999997</v>
      </c>
      <c r="I90" s="40">
        <f t="shared" si="19"/>
        <v>66.882000000000005</v>
      </c>
      <c r="J90" s="40">
        <f t="shared" si="19"/>
        <v>520</v>
      </c>
      <c r="K90" s="41"/>
      <c r="L90" s="40"/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0">SUM(G91:G99)</f>
        <v>0</v>
      </c>
      <c r="H100" s="40">
        <f t="shared" si="20"/>
        <v>0</v>
      </c>
      <c r="I100" s="40">
        <f t="shared" si="20"/>
        <v>0</v>
      </c>
      <c r="J100" s="40">
        <f t="shared" si="20"/>
        <v>0</v>
      </c>
      <c r="K100" s="41"/>
      <c r="L100" s="40">
        <f t="shared" ref="L100" si="21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60" t="s">
        <v>4</v>
      </c>
      <c r="D101" s="61"/>
      <c r="E101" s="47"/>
      <c r="F101" s="48">
        <f t="shared" ref="F101" si="22">F90+F100</f>
        <v>500.8</v>
      </c>
      <c r="G101" s="48">
        <f t="shared" ref="G101:J101" si="23">G90+G100</f>
        <v>16.629000000000001</v>
      </c>
      <c r="H101" s="48">
        <f t="shared" si="23"/>
        <v>20.095999999999997</v>
      </c>
      <c r="I101" s="48">
        <f t="shared" si="23"/>
        <v>66.882000000000005</v>
      </c>
      <c r="J101" s="48">
        <f t="shared" si="23"/>
        <v>520</v>
      </c>
      <c r="K101" s="48"/>
      <c r="L101" s="48">
        <f t="shared" ref="L101" si="24">L90+L100</f>
        <v>0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44</v>
      </c>
      <c r="F102" s="24">
        <v>160</v>
      </c>
      <c r="G102" s="24">
        <v>16.155999999999999</v>
      </c>
      <c r="H102" s="24">
        <v>14.79</v>
      </c>
      <c r="I102" s="24">
        <v>38.063000000000002</v>
      </c>
      <c r="J102" s="24">
        <v>355</v>
      </c>
      <c r="K102" s="25" t="s">
        <v>66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38</v>
      </c>
      <c r="F104" s="30">
        <v>208</v>
      </c>
      <c r="G104" s="30">
        <v>2.1000000000000001E-2</v>
      </c>
      <c r="H104" s="30">
        <v>5.0000000000000001E-3</v>
      </c>
      <c r="I104" s="55">
        <v>7.9889999999999999</v>
      </c>
      <c r="J104" s="30">
        <v>32</v>
      </c>
      <c r="K104" s="33" t="s">
        <v>47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2.62</v>
      </c>
      <c r="H105" s="30">
        <v>0.38</v>
      </c>
      <c r="I105" s="30">
        <v>19.739999999999998</v>
      </c>
      <c r="J105" s="30">
        <v>95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53</v>
      </c>
      <c r="F106" s="30">
        <v>100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54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510</v>
      </c>
      <c r="G109" s="40">
        <f>SUM(G102:G108)</f>
        <v>19.157</v>
      </c>
      <c r="H109" s="40">
        <f>SUM(H102:H108)</f>
        <v>15.535</v>
      </c>
      <c r="I109" s="40">
        <f t="shared" ref="I109:J109" si="25">SUM(I102:I108)</f>
        <v>74.611999999999995</v>
      </c>
      <c r="J109" s="40">
        <f t="shared" si="25"/>
        <v>524</v>
      </c>
      <c r="K109" s="41"/>
      <c r="L109" s="40"/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6">SUM(G110:G118)</f>
        <v>0</v>
      </c>
      <c r="H119" s="40">
        <f t="shared" si="26"/>
        <v>0</v>
      </c>
      <c r="I119" s="40">
        <f t="shared" si="26"/>
        <v>0</v>
      </c>
      <c r="J119" s="40">
        <f t="shared" si="26"/>
        <v>0</v>
      </c>
      <c r="K119" s="41"/>
      <c r="L119" s="40">
        <f t="shared" ref="L119" si="27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60" t="s">
        <v>4</v>
      </c>
      <c r="D120" s="61"/>
      <c r="E120" s="47"/>
      <c r="F120" s="48">
        <f t="shared" ref="F120" si="28">F109+F119</f>
        <v>510</v>
      </c>
      <c r="G120" s="56">
        <f t="shared" ref="G120:J120" si="29">G109+G119</f>
        <v>19.157</v>
      </c>
      <c r="H120" s="56">
        <f t="shared" si="29"/>
        <v>15.535</v>
      </c>
      <c r="I120" s="56">
        <f t="shared" si="29"/>
        <v>74.611999999999995</v>
      </c>
      <c r="J120" s="48">
        <f t="shared" si="29"/>
        <v>524</v>
      </c>
      <c r="K120" s="48"/>
      <c r="L120" s="48">
        <f t="shared" ref="L120" si="30">L109+L119</f>
        <v>0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72</v>
      </c>
      <c r="F121" s="24">
        <v>90</v>
      </c>
      <c r="G121" s="54">
        <v>10.683</v>
      </c>
      <c r="H121" s="54">
        <v>12.909000000000001</v>
      </c>
      <c r="I121" s="54">
        <v>9.0850000000000009</v>
      </c>
      <c r="J121" s="24">
        <v>195</v>
      </c>
      <c r="K121" s="25" t="s">
        <v>62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81</v>
      </c>
      <c r="F122" s="30">
        <v>150</v>
      </c>
      <c r="G122" s="55">
        <v>5.6020000000000003</v>
      </c>
      <c r="H122" s="55">
        <v>5.0679999999999996</v>
      </c>
      <c r="I122" s="55">
        <v>35.905999999999999</v>
      </c>
      <c r="J122" s="30">
        <v>212</v>
      </c>
      <c r="K122" s="33" t="s">
        <v>80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47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/>
      <c r="F125" s="30"/>
      <c r="G125" s="55"/>
      <c r="H125" s="55"/>
      <c r="I125" s="55"/>
      <c r="J125" s="30"/>
      <c r="K125" s="33"/>
      <c r="L125" s="30"/>
    </row>
    <row r="126" spans="1:12" ht="15.75" x14ac:dyDescent="0.25">
      <c r="A126" s="26"/>
      <c r="B126" s="27"/>
      <c r="C126" s="28"/>
      <c r="D126" s="29"/>
      <c r="E126" s="4" t="s">
        <v>74</v>
      </c>
      <c r="F126" s="30">
        <v>12.8</v>
      </c>
      <c r="G126" s="55">
        <v>0.88300000000000001</v>
      </c>
      <c r="H126" s="55">
        <v>1.766</v>
      </c>
      <c r="I126" s="55">
        <v>9.4849999999999994</v>
      </c>
      <c r="J126" s="30">
        <v>57</v>
      </c>
      <c r="K126" s="58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500.8</v>
      </c>
      <c r="G128" s="57">
        <f>SUM(G121:G127)</f>
        <v>19.709</v>
      </c>
      <c r="H128" s="57">
        <f>SUM(H121:H127)</f>
        <v>20.107999999999997</v>
      </c>
      <c r="I128" s="57">
        <f>SUM(I121:I127)</f>
        <v>81.304999999999993</v>
      </c>
      <c r="J128" s="40">
        <f>SUM(J121:J127)</f>
        <v>587</v>
      </c>
      <c r="K128" s="41"/>
      <c r="L128" s="40"/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1">SUM(G129:G137)</f>
        <v>0</v>
      </c>
      <c r="H138" s="40">
        <f t="shared" si="31"/>
        <v>0</v>
      </c>
      <c r="I138" s="40">
        <f t="shared" si="31"/>
        <v>0</v>
      </c>
      <c r="J138" s="40">
        <f t="shared" si="31"/>
        <v>0</v>
      </c>
      <c r="K138" s="41"/>
      <c r="L138" s="40">
        <f t="shared" ref="L138" si="32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60" t="s">
        <v>4</v>
      </c>
      <c r="D139" s="61"/>
      <c r="E139" s="47"/>
      <c r="F139" s="48">
        <f>F128+F138</f>
        <v>500.8</v>
      </c>
      <c r="G139" s="48">
        <f t="shared" ref="G139:J139" si="33">G128+G138</f>
        <v>19.709</v>
      </c>
      <c r="H139" s="48">
        <f t="shared" si="33"/>
        <v>20.107999999999997</v>
      </c>
      <c r="I139" s="48">
        <f t="shared" si="33"/>
        <v>81.304999999999993</v>
      </c>
      <c r="J139" s="48">
        <f t="shared" si="33"/>
        <v>587</v>
      </c>
      <c r="K139" s="48"/>
      <c r="L139" s="48">
        <f t="shared" ref="L139" si="34">L128+L138</f>
        <v>0</v>
      </c>
    </row>
    <row r="140" spans="1:12" ht="1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59</v>
      </c>
      <c r="F140" s="24">
        <v>200</v>
      </c>
      <c r="G140" s="24">
        <v>15.759</v>
      </c>
      <c r="H140" s="24">
        <v>18.582999999999998</v>
      </c>
      <c r="I140" s="24">
        <v>45.883000000000003</v>
      </c>
      <c r="J140" s="24">
        <v>414</v>
      </c>
      <c r="K140" s="25" t="s">
        <v>60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49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2.62</v>
      </c>
      <c r="H143" s="30">
        <v>0.38</v>
      </c>
      <c r="I143" s="30">
        <v>19.739999999999998</v>
      </c>
      <c r="J143" s="30">
        <v>95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75</v>
      </c>
      <c r="F145" s="30">
        <v>60</v>
      </c>
      <c r="G145" s="30">
        <v>1.33</v>
      </c>
      <c r="H145" s="30">
        <v>1.36</v>
      </c>
      <c r="I145" s="30">
        <v>1.1399999999999999</v>
      </c>
      <c r="J145" s="30">
        <v>22</v>
      </c>
      <c r="K145" s="58" t="s">
        <v>76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510</v>
      </c>
      <c r="G147" s="40">
        <f t="shared" ref="G147:J147" si="35">SUM(G140:G146)</f>
        <v>19.730000000000004</v>
      </c>
      <c r="H147" s="40">
        <f t="shared" si="35"/>
        <v>20.327999999999996</v>
      </c>
      <c r="I147" s="40">
        <f t="shared" si="35"/>
        <v>74.751999999999995</v>
      </c>
      <c r="J147" s="40">
        <f t="shared" si="35"/>
        <v>563</v>
      </c>
      <c r="K147" s="41"/>
      <c r="L147" s="40"/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6">SUM(G148:G156)</f>
        <v>0</v>
      </c>
      <c r="H157" s="40">
        <f t="shared" si="36"/>
        <v>0</v>
      </c>
      <c r="I157" s="40">
        <f t="shared" si="36"/>
        <v>0</v>
      </c>
      <c r="J157" s="40">
        <f t="shared" si="36"/>
        <v>0</v>
      </c>
      <c r="K157" s="41"/>
      <c r="L157" s="40">
        <f t="shared" ref="L157" si="37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60" t="s">
        <v>4</v>
      </c>
      <c r="D158" s="61"/>
      <c r="E158" s="47"/>
      <c r="F158" s="48">
        <f>F147+F157</f>
        <v>510</v>
      </c>
      <c r="G158" s="48">
        <f t="shared" ref="G158:J158" si="38">G147+G157</f>
        <v>19.730000000000004</v>
      </c>
      <c r="H158" s="48">
        <f t="shared" si="38"/>
        <v>20.327999999999996</v>
      </c>
      <c r="I158" s="48">
        <f t="shared" si="38"/>
        <v>74.751999999999995</v>
      </c>
      <c r="J158" s="48">
        <f t="shared" si="38"/>
        <v>563</v>
      </c>
      <c r="K158" s="48"/>
      <c r="L158" s="48">
        <f t="shared" ref="L158" si="39">L147+L157</f>
        <v>0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67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56</v>
      </c>
      <c r="L159" s="24"/>
    </row>
    <row r="160" spans="1:12" ht="15.75" x14ac:dyDescent="0.25">
      <c r="A160" s="26"/>
      <c r="B160" s="27"/>
      <c r="C160" s="28"/>
      <c r="D160" s="22" t="s">
        <v>19</v>
      </c>
      <c r="E160" s="3" t="s">
        <v>46</v>
      </c>
      <c r="F160" s="30">
        <v>150</v>
      </c>
      <c r="G160" s="55">
        <v>3.4620000000000002</v>
      </c>
      <c r="H160" s="55">
        <v>4.6340000000000003</v>
      </c>
      <c r="I160" s="55">
        <v>21.786000000000001</v>
      </c>
      <c r="J160" s="30">
        <v>143</v>
      </c>
      <c r="K160" s="53" t="s">
        <v>63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47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/>
      <c r="F163" s="30"/>
      <c r="G163" s="55"/>
      <c r="H163" s="55"/>
      <c r="I163" s="55"/>
      <c r="J163" s="30"/>
      <c r="K163" s="33"/>
      <c r="L163" s="30"/>
    </row>
    <row r="164" spans="1:12" ht="15.75" x14ac:dyDescent="0.25">
      <c r="A164" s="26"/>
      <c r="B164" s="27"/>
      <c r="C164" s="28"/>
      <c r="D164" s="31" t="s">
        <v>73</v>
      </c>
      <c r="E164" s="4" t="s">
        <v>74</v>
      </c>
      <c r="F164" s="30">
        <v>12.8</v>
      </c>
      <c r="G164" s="55">
        <v>0.88300000000000001</v>
      </c>
      <c r="H164" s="55">
        <v>1.766</v>
      </c>
      <c r="I164" s="55">
        <v>9.4849999999999994</v>
      </c>
      <c r="J164" s="30">
        <v>57</v>
      </c>
      <c r="K164" s="58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500.8</v>
      </c>
      <c r="G166" s="40">
        <f t="shared" ref="G166:J166" si="40">SUM(G159:G165)</f>
        <v>17.576000000000001</v>
      </c>
      <c r="H166" s="40">
        <f>SUM(H159:H165)</f>
        <v>18.802</v>
      </c>
      <c r="I166" s="40">
        <f t="shared" si="40"/>
        <v>66.466999999999999</v>
      </c>
      <c r="J166" s="40">
        <f t="shared" si="40"/>
        <v>508</v>
      </c>
      <c r="K166" s="41"/>
      <c r="L166" s="40"/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1">SUM(G167:G175)</f>
        <v>0</v>
      </c>
      <c r="H176" s="40">
        <f t="shared" si="41"/>
        <v>0</v>
      </c>
      <c r="I176" s="40">
        <f t="shared" si="41"/>
        <v>0</v>
      </c>
      <c r="J176" s="40">
        <f t="shared" si="41"/>
        <v>0</v>
      </c>
      <c r="K176" s="41"/>
      <c r="L176" s="40">
        <f t="shared" ref="L176" si="42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60" t="s">
        <v>4</v>
      </c>
      <c r="D177" s="61"/>
      <c r="E177" s="47"/>
      <c r="F177" s="48">
        <f>F166+F176</f>
        <v>500.8</v>
      </c>
      <c r="G177" s="48">
        <f t="shared" ref="G177:J177" si="43">G166+G176</f>
        <v>17.576000000000001</v>
      </c>
      <c r="H177" s="48">
        <f t="shared" si="43"/>
        <v>18.802</v>
      </c>
      <c r="I177" s="48">
        <f t="shared" si="43"/>
        <v>66.466999999999999</v>
      </c>
      <c r="J177" s="48">
        <f t="shared" si="43"/>
        <v>508</v>
      </c>
      <c r="K177" s="48"/>
      <c r="L177" s="48">
        <f t="shared" ref="L177" si="44">L166+L176</f>
        <v>0</v>
      </c>
    </row>
    <row r="178" spans="1:12" ht="15.75" thickBot="1" x14ac:dyDescent="0.3">
      <c r="A178" s="19">
        <v>2</v>
      </c>
      <c r="B178" s="20">
        <v>4</v>
      </c>
      <c r="C178" s="21" t="s">
        <v>18</v>
      </c>
      <c r="D178" s="22" t="s">
        <v>19</v>
      </c>
      <c r="E178" s="23" t="s">
        <v>82</v>
      </c>
      <c r="F178" s="24">
        <v>90</v>
      </c>
      <c r="G178" s="24">
        <v>12.612</v>
      </c>
      <c r="H178" s="24">
        <v>13.657</v>
      </c>
      <c r="I178" s="24">
        <v>7.7770000000000001</v>
      </c>
      <c r="J178" s="24">
        <v>202</v>
      </c>
      <c r="K178" s="33" t="s">
        <v>83</v>
      </c>
      <c r="L178" s="24"/>
    </row>
    <row r="179" spans="1:12" ht="15" x14ac:dyDescent="0.25">
      <c r="A179" s="26"/>
      <c r="B179" s="27"/>
      <c r="C179" s="28"/>
      <c r="D179" s="22" t="s">
        <v>19</v>
      </c>
      <c r="E179" s="32" t="s">
        <v>68</v>
      </c>
      <c r="F179" s="30">
        <v>150</v>
      </c>
      <c r="G179" s="55">
        <v>2.3029999999999999</v>
      </c>
      <c r="H179" s="55">
        <v>4.1289999999999996</v>
      </c>
      <c r="I179" s="55">
        <v>23.943999999999999</v>
      </c>
      <c r="J179" s="30">
        <v>142</v>
      </c>
      <c r="K179" s="33" t="s">
        <v>55</v>
      </c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43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50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 t="s">
        <v>53</v>
      </c>
      <c r="F182" s="30">
        <v>100</v>
      </c>
      <c r="G182" s="55">
        <v>0.36</v>
      </c>
      <c r="H182" s="55">
        <v>0.36</v>
      </c>
      <c r="I182" s="55">
        <v>8.82</v>
      </c>
      <c r="J182" s="30">
        <v>42</v>
      </c>
      <c r="K182" s="33" t="s">
        <v>54</v>
      </c>
      <c r="L182" s="30"/>
    </row>
    <row r="183" spans="1:12" ht="15" x14ac:dyDescent="0.25">
      <c r="A183" s="26"/>
      <c r="B183" s="27"/>
      <c r="C183" s="28"/>
      <c r="D183" s="29"/>
      <c r="E183" s="32"/>
      <c r="F183" s="30"/>
      <c r="G183" s="30"/>
      <c r="H183" s="30"/>
      <c r="I183" s="30"/>
      <c r="J183" s="30"/>
      <c r="K183" s="33"/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580</v>
      </c>
      <c r="G185" s="40">
        <f>SUM(G178:G184)</f>
        <v>17.814999999999998</v>
      </c>
      <c r="H185" s="40">
        <f t="shared" ref="H185:J185" si="45">SUM(H178:H184)</f>
        <v>18.506</v>
      </c>
      <c r="I185" s="40">
        <f t="shared" si="45"/>
        <v>67.371000000000009</v>
      </c>
      <c r="J185" s="40">
        <f t="shared" si="45"/>
        <v>509</v>
      </c>
      <c r="K185" s="41"/>
      <c r="L185" s="40"/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6">SUM(H186:H194)</f>
        <v>0</v>
      </c>
      <c r="I195" s="40">
        <f t="shared" si="46"/>
        <v>0</v>
      </c>
      <c r="J195" s="40">
        <f t="shared" si="46"/>
        <v>0</v>
      </c>
      <c r="K195" s="41"/>
      <c r="L195" s="40">
        <f t="shared" ref="L195" si="47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60" t="s">
        <v>4</v>
      </c>
      <c r="D196" s="61"/>
      <c r="E196" s="47"/>
      <c r="F196" s="48">
        <f>F185+F195</f>
        <v>580</v>
      </c>
      <c r="G196" s="48">
        <f t="shared" ref="G196:J196" si="48">G185+G195</f>
        <v>17.814999999999998</v>
      </c>
      <c r="H196" s="48">
        <f t="shared" si="48"/>
        <v>18.506</v>
      </c>
      <c r="I196" s="48">
        <f t="shared" si="48"/>
        <v>67.371000000000009</v>
      </c>
      <c r="J196" s="48">
        <f t="shared" si="48"/>
        <v>509</v>
      </c>
      <c r="K196" s="48"/>
      <c r="L196" s="48">
        <f t="shared" ref="L196" si="49">L185+L195</f>
        <v>0</v>
      </c>
    </row>
    <row r="197" spans="1:12" ht="26.2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39</v>
      </c>
      <c r="F197" s="24">
        <v>190</v>
      </c>
      <c r="G197" s="24">
        <v>13.05</v>
      </c>
      <c r="H197" s="24">
        <v>17.03</v>
      </c>
      <c r="I197" s="24">
        <v>39.880000000000003</v>
      </c>
      <c r="J197" s="24">
        <v>365</v>
      </c>
      <c r="K197" s="25" t="s">
        <v>48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/>
      <c r="F198" s="30"/>
      <c r="G198" s="30"/>
      <c r="H198" s="30"/>
      <c r="I198" s="30"/>
      <c r="J198" s="30"/>
      <c r="K198" s="33"/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38</v>
      </c>
      <c r="F199" s="30">
        <v>208</v>
      </c>
      <c r="G199" s="30">
        <v>2.1000000000000001E-2</v>
      </c>
      <c r="H199" s="30">
        <v>5.0000000000000001E-3</v>
      </c>
      <c r="I199" s="30">
        <v>7.9889999999999999</v>
      </c>
      <c r="J199" s="30">
        <v>32</v>
      </c>
      <c r="K199" s="33" t="s">
        <v>47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42</v>
      </c>
      <c r="G200" s="30">
        <v>2.62</v>
      </c>
      <c r="H200" s="30">
        <v>0.38</v>
      </c>
      <c r="I200" s="30">
        <v>19.739999999999998</v>
      </c>
      <c r="J200" s="30">
        <v>95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61</v>
      </c>
      <c r="F202" s="30">
        <v>60</v>
      </c>
      <c r="G202" s="30">
        <v>0.98299999999999998</v>
      </c>
      <c r="H202" s="30">
        <v>3.052</v>
      </c>
      <c r="I202" s="30">
        <v>4.6319999999999997</v>
      </c>
      <c r="J202" s="30">
        <v>51</v>
      </c>
      <c r="K202" s="33" t="s">
        <v>65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500</v>
      </c>
      <c r="G204" s="40">
        <f>SUM(G197:G203)</f>
        <v>16.674000000000003</v>
      </c>
      <c r="H204" s="40">
        <f t="shared" ref="H204:J204" si="50">SUM(H197:H203)</f>
        <v>20.466999999999999</v>
      </c>
      <c r="I204" s="40">
        <f t="shared" si="50"/>
        <v>72.241</v>
      </c>
      <c r="J204" s="40">
        <f t="shared" si="50"/>
        <v>543</v>
      </c>
      <c r="K204" s="41"/>
      <c r="L204" s="40"/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1">SUM(G205:G213)</f>
        <v>0</v>
      </c>
      <c r="H214" s="40">
        <f t="shared" si="51"/>
        <v>0</v>
      </c>
      <c r="I214" s="40">
        <f t="shared" si="51"/>
        <v>0</v>
      </c>
      <c r="J214" s="40">
        <f t="shared" si="51"/>
        <v>0</v>
      </c>
      <c r="K214" s="41"/>
      <c r="L214" s="40">
        <f t="shared" ref="L214" si="52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60" t="s">
        <v>4</v>
      </c>
      <c r="D215" s="61"/>
      <c r="E215" s="47"/>
      <c r="F215" s="48">
        <f>F204+F214</f>
        <v>500</v>
      </c>
      <c r="G215" s="48">
        <f t="shared" ref="G215:J215" si="53">G204+G214</f>
        <v>16.674000000000003</v>
      </c>
      <c r="H215" s="48">
        <f t="shared" si="53"/>
        <v>20.466999999999999</v>
      </c>
      <c r="I215" s="48">
        <f t="shared" si="53"/>
        <v>72.241</v>
      </c>
      <c r="J215" s="48">
        <f t="shared" si="53"/>
        <v>543</v>
      </c>
      <c r="K215" s="48"/>
      <c r="L215" s="48">
        <f t="shared" ref="L215" si="54">L204+L214</f>
        <v>0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45</v>
      </c>
      <c r="F216" s="24">
        <v>100</v>
      </c>
      <c r="G216" s="54">
        <v>8.6999999999999993</v>
      </c>
      <c r="H216" s="54">
        <v>11.5</v>
      </c>
      <c r="I216" s="54">
        <v>4.4000000000000004</v>
      </c>
      <c r="J216" s="24">
        <v>156</v>
      </c>
      <c r="K216" s="25" t="s">
        <v>51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81</v>
      </c>
      <c r="F217" s="30">
        <v>150</v>
      </c>
      <c r="G217" s="55">
        <v>5.6020000000000003</v>
      </c>
      <c r="H217" s="55">
        <v>5.0679999999999996</v>
      </c>
      <c r="I217" s="55">
        <v>35.905999999999999</v>
      </c>
      <c r="J217" s="30">
        <v>212</v>
      </c>
      <c r="K217" s="33" t="s">
        <v>80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55">
        <v>2.1000000000000001E-2</v>
      </c>
      <c r="H218" s="55">
        <v>5.0000000000000001E-3</v>
      </c>
      <c r="I218" s="55">
        <v>7.9889999999999999</v>
      </c>
      <c r="J218" s="30">
        <v>32</v>
      </c>
      <c r="K218" s="33" t="s">
        <v>47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42</v>
      </c>
      <c r="G219" s="55">
        <v>2.62</v>
      </c>
      <c r="H219" s="55">
        <v>0.38</v>
      </c>
      <c r="I219" s="55">
        <v>19.739999999999998</v>
      </c>
      <c r="J219" s="30">
        <v>95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/>
      <c r="F221" s="30"/>
      <c r="G221" s="30"/>
      <c r="H221" s="30"/>
      <c r="I221" s="30"/>
      <c r="J221" s="30"/>
      <c r="K221" s="33"/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500</v>
      </c>
      <c r="G223" s="40">
        <f t="shared" ref="G223" si="55">SUM(G216:G222)</f>
        <v>16.943000000000001</v>
      </c>
      <c r="H223" s="40">
        <f>SUM(H216:H222)</f>
        <v>16.952999999999996</v>
      </c>
      <c r="I223" s="40">
        <f t="shared" ref="I223" si="56">SUM(I216:I222)</f>
        <v>68.034999999999997</v>
      </c>
      <c r="J223" s="40">
        <f>SUM(J216:J222)</f>
        <v>495</v>
      </c>
      <c r="K223" s="41"/>
      <c r="L223" s="40"/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7">SUM(G224:G232)</f>
        <v>0</v>
      </c>
      <c r="H233" s="40">
        <f t="shared" si="57"/>
        <v>0</v>
      </c>
      <c r="I233" s="40">
        <f t="shared" si="57"/>
        <v>0</v>
      </c>
      <c r="J233" s="40">
        <f t="shared" si="57"/>
        <v>0</v>
      </c>
      <c r="K233" s="41"/>
      <c r="L233" s="40">
        <f t="shared" ref="L233" si="58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60" t="s">
        <v>4</v>
      </c>
      <c r="D234" s="61"/>
      <c r="E234" s="47"/>
      <c r="F234" s="48">
        <f>F223+F233</f>
        <v>500</v>
      </c>
      <c r="G234" s="48">
        <f t="shared" ref="G234:J234" si="59">G223+G233</f>
        <v>16.943000000000001</v>
      </c>
      <c r="H234" s="48">
        <f t="shared" si="59"/>
        <v>16.952999999999996</v>
      </c>
      <c r="I234" s="48">
        <f t="shared" si="59"/>
        <v>68.034999999999997</v>
      </c>
      <c r="J234" s="48">
        <f t="shared" si="59"/>
        <v>495</v>
      </c>
      <c r="K234" s="48"/>
      <c r="L234" s="48">
        <f t="shared" ref="L234" si="60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2025-02-27T08:28:09Z</dcterms:modified>
</cp:coreProperties>
</file>