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6" yWindow="600" windowWidth="1440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/>
  <c r="F204"/>
  <c r="J185"/>
  <c r="I185"/>
  <c r="H185"/>
  <c r="G185"/>
  <c r="F185" l="1"/>
  <c r="J128" l="1"/>
  <c r="I128"/>
  <c r="H128"/>
  <c r="G128"/>
  <c r="F128"/>
  <c r="J109"/>
  <c r="I109"/>
  <c r="H109"/>
  <c r="G109"/>
  <c r="F109"/>
  <c r="J33"/>
  <c r="I33"/>
  <c r="H33"/>
  <c r="G33"/>
  <c r="H13"/>
  <c r="J13" l="1"/>
  <c r="I13"/>
  <c r="G13"/>
  <c r="F13"/>
  <c r="J223"/>
  <c r="H223"/>
  <c r="J196"/>
  <c r="I196"/>
  <c r="H196"/>
  <c r="G196"/>
  <c r="F196"/>
  <c r="G195"/>
  <c r="I71"/>
  <c r="I223"/>
  <c r="G223"/>
  <c r="F223"/>
  <c r="J204"/>
  <c r="I204"/>
  <c r="H204"/>
  <c r="J166"/>
  <c r="I166"/>
  <c r="H166"/>
  <c r="G166"/>
  <c r="F166"/>
  <c r="J147"/>
  <c r="I147"/>
  <c r="H147"/>
  <c r="G147"/>
  <c r="F147"/>
  <c r="J90"/>
  <c r="I90"/>
  <c r="H90"/>
  <c r="G90"/>
  <c r="F90"/>
  <c r="J71"/>
  <c r="H71"/>
  <c r="G71"/>
  <c r="F71"/>
  <c r="J52"/>
  <c r="I52"/>
  <c r="H52"/>
  <c r="G52"/>
  <c r="F52"/>
  <c r="F33"/>
  <c r="L233" l="1"/>
  <c r="L234" s="1"/>
  <c r="L214"/>
  <c r="L215" s="1"/>
  <c r="L195"/>
  <c r="L196" s="1"/>
  <c r="L177"/>
  <c r="L176"/>
  <c r="L157"/>
  <c r="L158" s="1"/>
  <c r="L138"/>
  <c r="L139" s="1"/>
  <c r="L119"/>
  <c r="L120" s="1"/>
  <c r="L100"/>
  <c r="L101" s="1"/>
  <c r="L81"/>
  <c r="L82" s="1"/>
  <c r="L63"/>
  <c r="L62"/>
  <c r="L44"/>
  <c r="L43"/>
  <c r="L23"/>
  <c r="L24" s="1"/>
  <c r="J233"/>
  <c r="J234" s="1"/>
  <c r="J214"/>
  <c r="J215"/>
  <c r="J195"/>
  <c r="J176"/>
  <c r="J177"/>
  <c r="J157"/>
  <c r="J138"/>
  <c r="J139" s="1"/>
  <c r="J119"/>
  <c r="J120"/>
  <c r="J100"/>
  <c r="J101"/>
  <c r="J81"/>
  <c r="J62"/>
  <c r="J63" s="1"/>
  <c r="J43"/>
  <c r="J44" s="1"/>
  <c r="J23"/>
  <c r="J24" s="1"/>
  <c r="I233"/>
  <c r="I234"/>
  <c r="I214"/>
  <c r="I195"/>
  <c r="I177"/>
  <c r="I176"/>
  <c r="I157"/>
  <c r="I158"/>
  <c r="I138"/>
  <c r="I139" s="1"/>
  <c r="I119"/>
  <c r="I120"/>
  <c r="I100"/>
  <c r="I101" s="1"/>
  <c r="I81"/>
  <c r="I82" s="1"/>
  <c r="I62"/>
  <c r="I63"/>
  <c r="I43"/>
  <c r="I23"/>
  <c r="I24" s="1"/>
  <c r="H233"/>
  <c r="H234" s="1"/>
  <c r="H214"/>
  <c r="H195"/>
  <c r="H176"/>
  <c r="H157"/>
  <c r="H138"/>
  <c r="H119"/>
  <c r="H120" s="1"/>
  <c r="H100"/>
  <c r="H81"/>
  <c r="H62"/>
  <c r="H43"/>
  <c r="H44" s="1"/>
  <c r="H23"/>
  <c r="G233"/>
  <c r="G234"/>
  <c r="G214"/>
  <c r="G176"/>
  <c r="G157"/>
  <c r="G138"/>
  <c r="G119"/>
  <c r="G120" s="1"/>
  <c r="G100"/>
  <c r="G81"/>
  <c r="G62"/>
  <c r="G63"/>
  <c r="G43"/>
  <c r="G44" s="1"/>
  <c r="G23"/>
  <c r="I215" l="1"/>
  <c r="J82"/>
  <c r="J158"/>
  <c r="G215"/>
  <c r="H158"/>
  <c r="I44"/>
  <c r="G101"/>
  <c r="G24"/>
  <c r="H63"/>
  <c r="G139"/>
  <c r="H82"/>
  <c r="G82"/>
  <c r="G177"/>
  <c r="H215"/>
  <c r="G158"/>
  <c r="H24"/>
  <c r="H101"/>
  <c r="H177"/>
  <c r="H139"/>
  <c r="B120" l="1"/>
  <c r="A120"/>
  <c r="F119"/>
  <c r="A110"/>
  <c r="B234"/>
  <c r="A234"/>
  <c r="F233"/>
  <c r="A224"/>
  <c r="F120" l="1"/>
  <c r="F234"/>
  <c r="B215"/>
  <c r="A215"/>
  <c r="F214"/>
  <c r="F215" s="1"/>
  <c r="B205"/>
  <c r="A205"/>
  <c r="B196"/>
  <c r="A196"/>
  <c r="F195"/>
  <c r="B186"/>
  <c r="A186"/>
  <c r="B177"/>
  <c r="A177"/>
  <c r="F176"/>
  <c r="B167"/>
  <c r="A167"/>
  <c r="B158"/>
  <c r="A158"/>
  <c r="F157"/>
  <c r="B148"/>
  <c r="A148"/>
  <c r="B139"/>
  <c r="A139"/>
  <c r="F138"/>
  <c r="B129"/>
  <c r="A129"/>
  <c r="B101"/>
  <c r="A101"/>
  <c r="F100"/>
  <c r="B91"/>
  <c r="A91"/>
  <c r="B82"/>
  <c r="A82"/>
  <c r="F81"/>
  <c r="B72"/>
  <c r="A72"/>
  <c r="B63"/>
  <c r="A63"/>
  <c r="F62"/>
  <c r="B53"/>
  <c r="A53"/>
  <c r="B44"/>
  <c r="A44"/>
  <c r="F43"/>
  <c r="B34"/>
  <c r="A34"/>
  <c r="B24"/>
  <c r="A24"/>
  <c r="F23"/>
  <c r="B14"/>
  <c r="A14"/>
  <c r="F44" l="1"/>
  <c r="F139"/>
  <c r="F63"/>
  <c r="F24"/>
  <c r="F101"/>
  <c r="F82"/>
  <c r="F177"/>
  <c r="F158"/>
</calcChain>
</file>

<file path=xl/sharedStrings.xml><?xml version="1.0" encoding="utf-8"?>
<sst xmlns="http://schemas.openxmlformats.org/spreadsheetml/2006/main" count="324" uniqueCount="87">
  <si>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</si>
  <si>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</si>
  <si>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</si>
  <si>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</si>
  <si>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</si>
  <si>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</si>
  <si>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</si>
  <si>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</si>
  <si>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</si>
  <si>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</si>
  <si>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</si>
  <si>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</si>
  <si>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</si>
  <si>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</si>
  <si>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</si>
  <si>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</si>
  <si>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</si>
  <si>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</si>
  <si>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</si>
  <si>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</si>
  <si>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</si>
  <si>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</si>
  <si>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</si>
  <si>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</si>
  <si>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</si>
  <si>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</si>
  <si>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</si>
  <si>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</si>
  <si>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</si>
  <si>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</si>
  <si>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</si>
  <si>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</si>
  <si>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</si>
  <si>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</si>
  <si>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</si>
  <si>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</si>
  <si>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</si>
  <si>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</si>
  <si>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</si>
  <si>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</si>
  <si>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</si>
  <si>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</si>
  <si>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</si>
  <si>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</si>
  <si>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</si>
  <si>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</si>
  <si>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</si>
  <si>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</si>
  <si>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</si>
  <si>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</si>
  <si>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</si>
  <si>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</si>
  <si>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</si>
  <si>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</si>
  <si>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</si>
  <si>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</si>
  <si>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</si>
  <si>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</si>
  <si>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</si>
  <si>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</si>
  <si>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</si>
  <si>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</si>
  <si>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</si>
  <si>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</si>
  <si>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</si>
  <si>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</si>
  <si>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</si>
  <si>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</si>
  <si>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</si>
  <si>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</si>
  <si>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</si>
  <si>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</si>
  <si>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</si>
  <si>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Конд. изд.</t>
  </si>
  <si>
    <t>Печенье весовое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</si>
  <si>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</si>
  <si>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</si>
  <si>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</si>
  <si>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</si>
  <si>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>Март</t>
  </si>
  <si>
    <t>№309/2015г Дели</t>
  </si>
  <si>
    <t xml:space="preserve">Макароны твердых сортов отварные </t>
  </si>
  <si>
    <t>Котлеты столичные запеченые</t>
  </si>
  <si>
    <t>ТТК от 2023г</t>
  </si>
  <si>
    <t>Директор</t>
  </si>
  <si>
    <t>Бурбашская   СОШ</t>
  </si>
  <si>
    <t>Сибагатуллин М.Т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</si>
</sst>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6" zoomScaleNormal="8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4" sqref="N1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0.33203125" style="2" customWidth="1"/>
    <col min="11" max="11" width="18.109375" style="2" customWidth="1"/>
    <col min="12" max="16384" width="9.109375" style="2"/>
  </cols>
  <sheetData>
    <row r="1" spans="1:12" ht="13.8">
      <c r="A1" s="5" t="s">
        <v>5</v>
      </c>
      <c r="B1" s="6"/>
      <c r="C1" s="62" t="s">
        <v>85</v>
      </c>
      <c r="D1" s="63"/>
      <c r="E1" s="63"/>
      <c r="F1" s="7" t="s">
        <v>14</v>
      </c>
      <c r="G1" s="6" t="s">
        <v>15</v>
      </c>
      <c r="H1" s="64" t="s">
        <v>84</v>
      </c>
      <c r="I1" s="64"/>
      <c r="J1" s="64"/>
      <c r="K1" s="64"/>
    </row>
    <row r="2" spans="1:12" ht="17.399999999999999">
      <c r="A2" s="8" t="s">
        <v>71</v>
      </c>
      <c r="B2" s="6"/>
      <c r="C2" s="6"/>
      <c r="D2" s="5"/>
      <c r="E2" s="6"/>
      <c r="F2" s="6"/>
      <c r="G2" s="6" t="s">
        <v>16</v>
      </c>
      <c r="H2" s="64" t="s">
        <v>86</v>
      </c>
      <c r="I2" s="64"/>
      <c r="J2" s="64"/>
      <c r="K2" s="64"/>
    </row>
    <row r="3" spans="1:12" ht="17.25" customHeight="1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79</v>
      </c>
      <c r="J3" s="13">
        <v>2025</v>
      </c>
      <c r="K3" s="5"/>
    </row>
    <row r="4" spans="1:12" ht="13.8" thickBot="1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21" thickBot="1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4.4" thickBot="1">
      <c r="A6" s="19">
        <v>1</v>
      </c>
      <c r="B6" s="20">
        <v>1</v>
      </c>
      <c r="C6" s="21" t="s">
        <v>18</v>
      </c>
      <c r="D6" s="22" t="s">
        <v>19</v>
      </c>
      <c r="E6" s="23" t="s">
        <v>70</v>
      </c>
      <c r="F6" s="24">
        <v>90</v>
      </c>
      <c r="G6" s="54">
        <v>13.095000000000001</v>
      </c>
      <c r="H6" s="54">
        <v>13.749000000000001</v>
      </c>
      <c r="I6" s="54">
        <v>7.9960000000000004</v>
      </c>
      <c r="J6" s="24">
        <v>208</v>
      </c>
      <c r="K6" s="25" t="s">
        <v>56</v>
      </c>
      <c r="L6" s="24"/>
    </row>
    <row r="7" spans="1:12" ht="15.6">
      <c r="A7" s="26"/>
      <c r="B7" s="27"/>
      <c r="C7" s="28"/>
      <c r="D7" s="22" t="s">
        <v>19</v>
      </c>
      <c r="E7" s="3" t="s">
        <v>46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63</v>
      </c>
      <c r="L7" s="30"/>
    </row>
    <row r="8" spans="1:12" ht="13.8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47</v>
      </c>
      <c r="L8" s="30"/>
    </row>
    <row r="9" spans="1:12" ht="15.6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3.8">
      <c r="A10" s="26"/>
      <c r="B10" s="27"/>
      <c r="C10" s="28"/>
      <c r="D10" s="31" t="s">
        <v>22</v>
      </c>
      <c r="E10" s="32"/>
      <c r="F10" s="30"/>
      <c r="G10" s="55"/>
      <c r="H10" s="55"/>
      <c r="I10" s="55"/>
      <c r="J10" s="30"/>
      <c r="K10" s="33"/>
      <c r="L10" s="30"/>
    </row>
    <row r="11" spans="1:12" ht="15.6">
      <c r="A11" s="26"/>
      <c r="B11" s="27"/>
      <c r="C11" s="28"/>
      <c r="D11" s="31" t="s">
        <v>73</v>
      </c>
      <c r="E11" s="4" t="s">
        <v>74</v>
      </c>
      <c r="F11" s="30">
        <v>12.8</v>
      </c>
      <c r="G11" s="55">
        <v>0.88300000000000001</v>
      </c>
      <c r="H11" s="55">
        <v>1.766</v>
      </c>
      <c r="I11" s="55">
        <v>9.4849999999999994</v>
      </c>
      <c r="J11" s="30">
        <v>57</v>
      </c>
      <c r="K11" s="58"/>
      <c r="L11" s="30"/>
    </row>
    <row r="12" spans="1:12" ht="13.8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3.8">
      <c r="A13" s="35"/>
      <c r="B13" s="36"/>
      <c r="C13" s="37"/>
      <c r="D13" s="38" t="s">
        <v>31</v>
      </c>
      <c r="E13" s="39"/>
      <c r="F13" s="40">
        <f>SUM(F5:F12)</f>
        <v>500.8</v>
      </c>
      <c r="G13" s="57">
        <f>SUM(G5:G12)</f>
        <v>19.981000000000002</v>
      </c>
      <c r="H13" s="57">
        <f>SUM(H5:H12)</f>
        <v>20.514000000000003</v>
      </c>
      <c r="I13" s="57">
        <f>SUM(I5:I12)</f>
        <v>66.096000000000004</v>
      </c>
      <c r="J13" s="40">
        <f>SUM(J5:J12)</f>
        <v>531</v>
      </c>
      <c r="K13" s="41"/>
      <c r="L13" s="40"/>
    </row>
    <row r="14" spans="1:12" ht="13.8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3.8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3.8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3.8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3.8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3.8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3.8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3.8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3.8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4.4" thickBot="1">
      <c r="A24" s="45">
        <f>A6</f>
        <v>1</v>
      </c>
      <c r="B24" s="46">
        <f>B6</f>
        <v>1</v>
      </c>
      <c r="C24" s="60" t="s">
        <v>4</v>
      </c>
      <c r="D24" s="61"/>
      <c r="E24" s="47"/>
      <c r="F24" s="48">
        <f>F13+F23</f>
        <v>500.8</v>
      </c>
      <c r="G24" s="48">
        <f t="shared" ref="G24:J24" si="2">G13+G23</f>
        <v>19.981000000000002</v>
      </c>
      <c r="H24" s="48">
        <f t="shared" si="2"/>
        <v>20.514000000000003</v>
      </c>
      <c r="I24" s="48">
        <f t="shared" si="2"/>
        <v>66.096000000000004</v>
      </c>
      <c r="J24" s="48">
        <f t="shared" si="2"/>
        <v>531</v>
      </c>
      <c r="K24" s="48"/>
      <c r="L24" s="48">
        <f t="shared" ref="L24" si="3">L13+L23</f>
        <v>0</v>
      </c>
    </row>
    <row r="25" spans="1:12" ht="27" thickBot="1">
      <c r="A25" s="49">
        <v>1</v>
      </c>
      <c r="B25" s="27">
        <v>2</v>
      </c>
      <c r="C25" s="21" t="s">
        <v>18</v>
      </c>
      <c r="D25" s="22" t="s">
        <v>19</v>
      </c>
      <c r="E25" s="23" t="s">
        <v>69</v>
      </c>
      <c r="F25" s="24">
        <v>200</v>
      </c>
      <c r="G25" s="54">
        <v>12.75</v>
      </c>
      <c r="H25" s="54">
        <v>17.79</v>
      </c>
      <c r="I25" s="54">
        <v>39.880000000000003</v>
      </c>
      <c r="J25" s="24">
        <v>371</v>
      </c>
      <c r="K25" s="25" t="s">
        <v>58</v>
      </c>
      <c r="L25" s="24"/>
    </row>
    <row r="26" spans="1:12" ht="13.8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3.8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47</v>
      </c>
      <c r="L27" s="30"/>
    </row>
    <row r="28" spans="1:12" ht="15.6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3.8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3.8">
      <c r="A30" s="49"/>
      <c r="B30" s="27"/>
      <c r="C30" s="28"/>
      <c r="D30" s="31" t="s">
        <v>22</v>
      </c>
      <c r="E30" s="32" t="s">
        <v>53</v>
      </c>
      <c r="F30" s="30">
        <v>100</v>
      </c>
      <c r="G30" s="55">
        <v>0.36</v>
      </c>
      <c r="H30" s="55">
        <v>0.36</v>
      </c>
      <c r="I30" s="55">
        <v>8.82</v>
      </c>
      <c r="J30" s="30">
        <v>42</v>
      </c>
      <c r="K30" s="33" t="s">
        <v>57</v>
      </c>
      <c r="L30" s="30"/>
    </row>
    <row r="31" spans="1:12" ht="13.8">
      <c r="A31" s="49"/>
      <c r="B31" s="27"/>
      <c r="C31" s="28"/>
      <c r="D31" s="34"/>
      <c r="E31" s="32"/>
      <c r="F31" s="30"/>
      <c r="G31" s="30"/>
      <c r="H31" s="30"/>
      <c r="I31" s="30"/>
      <c r="J31" s="30"/>
      <c r="K31" s="33"/>
      <c r="L31" s="30"/>
    </row>
    <row r="32" spans="1:12" ht="13.8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31</v>
      </c>
      <c r="E33" s="39"/>
      <c r="F33" s="40">
        <f>SUM(F25:F32)</f>
        <v>548</v>
      </c>
      <c r="G33" s="57">
        <f>SUM(G25:G32)</f>
        <v>15.651</v>
      </c>
      <c r="H33" s="57">
        <f>SUM(H25:H32)</f>
        <v>18.514999999999997</v>
      </c>
      <c r="I33" s="57">
        <f>SUM(I25:I32)</f>
        <v>75.528999999999996</v>
      </c>
      <c r="J33" s="40">
        <f>SUM(J25:J32)</f>
        <v>536</v>
      </c>
      <c r="K33" s="41"/>
      <c r="L33" s="40"/>
    </row>
    <row r="34" spans="1:12" ht="13.8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3.8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3.8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3.8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3.8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3.8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3.8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3.8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4">SUM(G34:G42)</f>
        <v>0</v>
      </c>
      <c r="H43" s="40">
        <f t="shared" si="4"/>
        <v>0</v>
      </c>
      <c r="I43" s="40">
        <f t="shared" si="4"/>
        <v>0</v>
      </c>
      <c r="J43" s="40">
        <f t="shared" si="4"/>
        <v>0</v>
      </c>
      <c r="K43" s="41"/>
      <c r="L43" s="40">
        <f t="shared" ref="L43" si="5">SUM(L34:L42)</f>
        <v>0</v>
      </c>
    </row>
    <row r="44" spans="1:12" ht="15.75" customHeight="1" thickBot="1">
      <c r="A44" s="51">
        <f>A25</f>
        <v>1</v>
      </c>
      <c r="B44" s="51">
        <f>B25</f>
        <v>2</v>
      </c>
      <c r="C44" s="60" t="s">
        <v>4</v>
      </c>
      <c r="D44" s="61"/>
      <c r="E44" s="47"/>
      <c r="F44" s="48">
        <f>F33+F43</f>
        <v>548</v>
      </c>
      <c r="G44" s="48">
        <f t="shared" ref="G44:J44" si="6">G33+G43</f>
        <v>15.651</v>
      </c>
      <c r="H44" s="48">
        <f t="shared" si="6"/>
        <v>18.514999999999997</v>
      </c>
      <c r="I44" s="48">
        <f t="shared" si="6"/>
        <v>75.528999999999996</v>
      </c>
      <c r="J44" s="48">
        <f t="shared" si="6"/>
        <v>536</v>
      </c>
      <c r="K44" s="48"/>
      <c r="L44" s="48">
        <f t="shared" ref="L44" si="7">L33+L43</f>
        <v>0</v>
      </c>
    </row>
    <row r="45" spans="1:12" ht="14.4" thickBot="1">
      <c r="A45" s="19">
        <v>1</v>
      </c>
      <c r="B45" s="20">
        <v>3</v>
      </c>
      <c r="C45" s="21" t="s">
        <v>18</v>
      </c>
      <c r="D45" s="22" t="s">
        <v>19</v>
      </c>
      <c r="E45" s="23" t="s">
        <v>45</v>
      </c>
      <c r="F45" s="24">
        <v>100</v>
      </c>
      <c r="G45" s="54">
        <v>8.6999999999999993</v>
      </c>
      <c r="H45" s="54">
        <v>11.5</v>
      </c>
      <c r="I45" s="54">
        <v>4.4000000000000004</v>
      </c>
      <c r="J45" s="24">
        <v>156</v>
      </c>
      <c r="K45" s="25" t="s">
        <v>51</v>
      </c>
      <c r="L45" s="24"/>
    </row>
    <row r="46" spans="1:12" ht="13.8">
      <c r="A46" s="26"/>
      <c r="B46" s="27"/>
      <c r="C46" s="28"/>
      <c r="D46" s="22" t="s">
        <v>19</v>
      </c>
      <c r="E46" s="32" t="s">
        <v>81</v>
      </c>
      <c r="F46" s="30">
        <v>150</v>
      </c>
      <c r="G46" s="55">
        <v>5.6020000000000003</v>
      </c>
      <c r="H46" s="55">
        <v>5.0679999999999996</v>
      </c>
      <c r="I46" s="55">
        <v>35.905999999999999</v>
      </c>
      <c r="J46" s="30">
        <v>212</v>
      </c>
      <c r="K46" s="33" t="s">
        <v>80</v>
      </c>
      <c r="L46" s="30"/>
    </row>
    <row r="47" spans="1:12" ht="13.8">
      <c r="A47" s="26"/>
      <c r="B47" s="27"/>
      <c r="C47" s="28"/>
      <c r="D47" s="52" t="s">
        <v>20</v>
      </c>
      <c r="E47" s="32" t="s">
        <v>43</v>
      </c>
      <c r="F47" s="30">
        <v>200</v>
      </c>
      <c r="G47" s="55">
        <v>0.02</v>
      </c>
      <c r="H47" s="55"/>
      <c r="I47" s="55">
        <v>7.99</v>
      </c>
      <c r="J47" s="30">
        <v>32</v>
      </c>
      <c r="K47" s="33" t="s">
        <v>37</v>
      </c>
      <c r="L47" s="30"/>
    </row>
    <row r="48" spans="1:12" ht="15.6">
      <c r="A48" s="26"/>
      <c r="B48" s="27"/>
      <c r="C48" s="28"/>
      <c r="D48" s="31" t="s">
        <v>21</v>
      </c>
      <c r="E48" s="4" t="s">
        <v>40</v>
      </c>
      <c r="F48" s="30">
        <v>40</v>
      </c>
      <c r="G48" s="55">
        <v>2.52</v>
      </c>
      <c r="H48" s="55">
        <v>0.36</v>
      </c>
      <c r="I48" s="55">
        <v>18.84</v>
      </c>
      <c r="J48" s="30">
        <v>91</v>
      </c>
      <c r="K48" s="33"/>
      <c r="L48" s="30"/>
    </row>
    <row r="49" spans="1:12" ht="13.8">
      <c r="A49" s="26"/>
      <c r="B49" s="27"/>
      <c r="C49" s="28"/>
      <c r="D49" s="31" t="s">
        <v>22</v>
      </c>
      <c r="E49" s="32"/>
      <c r="F49" s="30"/>
      <c r="G49" s="55"/>
      <c r="H49" s="55"/>
      <c r="I49" s="55"/>
      <c r="J49" s="30"/>
      <c r="K49" s="33"/>
      <c r="L49" s="30"/>
    </row>
    <row r="50" spans="1:12" ht="15.6">
      <c r="A50" s="26"/>
      <c r="B50" s="27"/>
      <c r="C50" s="28"/>
      <c r="D50" s="31" t="s">
        <v>73</v>
      </c>
      <c r="E50" s="4" t="s">
        <v>74</v>
      </c>
      <c r="F50" s="30">
        <v>12.8</v>
      </c>
      <c r="G50" s="55">
        <v>0.88300000000000001</v>
      </c>
      <c r="H50" s="55">
        <v>1.766</v>
      </c>
      <c r="I50" s="55">
        <v>9.4849999999999994</v>
      </c>
      <c r="J50" s="30">
        <v>57</v>
      </c>
      <c r="K50" s="58"/>
      <c r="L50" s="30"/>
    </row>
    <row r="51" spans="1:12" ht="13.8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31</v>
      </c>
      <c r="E52" s="39"/>
      <c r="F52" s="40">
        <f>SUM(F45:F51)</f>
        <v>502.8</v>
      </c>
      <c r="G52" s="40">
        <f t="shared" ref="G52:J52" si="8">SUM(G45:G51)</f>
        <v>17.724999999999998</v>
      </c>
      <c r="H52" s="40">
        <f t="shared" si="8"/>
        <v>18.693999999999996</v>
      </c>
      <c r="I52" s="40">
        <f t="shared" si="8"/>
        <v>76.620999999999995</v>
      </c>
      <c r="J52" s="40">
        <f t="shared" si="8"/>
        <v>548</v>
      </c>
      <c r="K52" s="41"/>
      <c r="L52" s="40"/>
    </row>
    <row r="53" spans="1:12" ht="13.8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3.8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3.8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3.8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3.8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3.8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3.8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3.8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9">SUM(G53:G61)</f>
        <v>0</v>
      </c>
      <c r="H62" s="40">
        <f t="shared" si="9"/>
        <v>0</v>
      </c>
      <c r="I62" s="40">
        <f t="shared" si="9"/>
        <v>0</v>
      </c>
      <c r="J62" s="40">
        <f t="shared" si="9"/>
        <v>0</v>
      </c>
      <c r="K62" s="41"/>
      <c r="L62" s="40">
        <f t="shared" ref="L62" si="10">SUM(L53:L61)</f>
        <v>0</v>
      </c>
    </row>
    <row r="63" spans="1:12" ht="15.75" customHeight="1" thickBot="1">
      <c r="A63" s="45">
        <f>A45</f>
        <v>1</v>
      </c>
      <c r="B63" s="46">
        <f>B45</f>
        <v>3</v>
      </c>
      <c r="C63" s="60" t="s">
        <v>4</v>
      </c>
      <c r="D63" s="61"/>
      <c r="E63" s="47"/>
      <c r="F63" s="48">
        <f>F52+F62</f>
        <v>502.8</v>
      </c>
      <c r="G63" s="48">
        <f t="shared" ref="G63:J63" si="11">G52+G62</f>
        <v>17.724999999999998</v>
      </c>
      <c r="H63" s="48">
        <f t="shared" si="11"/>
        <v>18.693999999999996</v>
      </c>
      <c r="I63" s="48">
        <f t="shared" si="11"/>
        <v>76.620999999999995</v>
      </c>
      <c r="J63" s="48">
        <f t="shared" si="11"/>
        <v>548</v>
      </c>
      <c r="K63" s="48"/>
      <c r="L63" s="48">
        <f t="shared" ref="L63" si="12">L52+L62</f>
        <v>0</v>
      </c>
    </row>
    <row r="64" spans="1:12" ht="27" thickBot="1">
      <c r="A64" s="19">
        <v>1</v>
      </c>
      <c r="B64" s="20">
        <v>4</v>
      </c>
      <c r="C64" s="21" t="s">
        <v>18</v>
      </c>
      <c r="D64" s="22" t="s">
        <v>19</v>
      </c>
      <c r="E64" s="23" t="s">
        <v>41</v>
      </c>
      <c r="F64" s="24">
        <v>190</v>
      </c>
      <c r="G64" s="24">
        <v>15.44</v>
      </c>
      <c r="H64" s="24">
        <v>18.29</v>
      </c>
      <c r="I64" s="24">
        <v>51.2</v>
      </c>
      <c r="J64" s="24">
        <v>431</v>
      </c>
      <c r="K64" s="25" t="s">
        <v>64</v>
      </c>
      <c r="L64" s="24"/>
    </row>
    <row r="65" spans="1:12" ht="13.8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3.8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47</v>
      </c>
      <c r="L66" s="30"/>
    </row>
    <row r="67" spans="1:12" ht="15.6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2.62</v>
      </c>
      <c r="H67" s="30">
        <v>0.38</v>
      </c>
      <c r="I67" s="30">
        <v>19.739999999999998</v>
      </c>
      <c r="J67" s="30">
        <v>95</v>
      </c>
      <c r="K67" s="33"/>
      <c r="L67" s="30"/>
    </row>
    <row r="68" spans="1:12" ht="13.8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3.8">
      <c r="A69" s="26"/>
      <c r="B69" s="27"/>
      <c r="C69" s="28"/>
      <c r="D69" s="29"/>
      <c r="E69" s="32" t="s">
        <v>75</v>
      </c>
      <c r="F69" s="30">
        <v>60</v>
      </c>
      <c r="G69" s="30">
        <v>1.33</v>
      </c>
      <c r="H69" s="30">
        <v>1.36</v>
      </c>
      <c r="I69" s="30">
        <v>1.1399999999999999</v>
      </c>
      <c r="J69" s="30">
        <v>22</v>
      </c>
      <c r="K69" s="58" t="s">
        <v>76</v>
      </c>
      <c r="L69" s="30"/>
    </row>
    <row r="70" spans="1:12" ht="13.8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3.8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19.411000000000001</v>
      </c>
      <c r="H71" s="40">
        <f t="shared" ref="H71" si="13">SUM(H64:H70)</f>
        <v>20.034999999999997</v>
      </c>
      <c r="I71" s="40">
        <f>SUM(I64:I70)</f>
        <v>80.069000000000003</v>
      </c>
      <c r="J71" s="40">
        <f t="shared" ref="J71" si="14">SUM(J64:J70)</f>
        <v>580</v>
      </c>
      <c r="K71" s="41"/>
      <c r="L71" s="40"/>
    </row>
    <row r="72" spans="1:12" ht="13.8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3.8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3.8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3.8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3.8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3.8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3.8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3.8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3.8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3.8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5">SUM(G72:G80)</f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41"/>
      <c r="L81" s="40">
        <f t="shared" ref="L81" si="16">SUM(L72:L80)</f>
        <v>0</v>
      </c>
    </row>
    <row r="82" spans="1:12" ht="15.75" customHeight="1" thickBot="1">
      <c r="A82" s="45">
        <f>A64</f>
        <v>1</v>
      </c>
      <c r="B82" s="46">
        <f>B64</f>
        <v>4</v>
      </c>
      <c r="C82" s="60" t="s">
        <v>4</v>
      </c>
      <c r="D82" s="61"/>
      <c r="E82" s="47"/>
      <c r="F82" s="48">
        <f>F71+F81</f>
        <v>500</v>
      </c>
      <c r="G82" s="48">
        <f t="shared" ref="G82:J82" si="17">G71+G81</f>
        <v>19.411000000000001</v>
      </c>
      <c r="H82" s="48">
        <f t="shared" si="17"/>
        <v>20.034999999999997</v>
      </c>
      <c r="I82" s="48">
        <f t="shared" si="17"/>
        <v>80.069000000000003</v>
      </c>
      <c r="J82" s="48">
        <f t="shared" si="17"/>
        <v>580</v>
      </c>
      <c r="K82" s="48"/>
      <c r="L82" s="48">
        <f t="shared" ref="L82" si="18">L71+L81</f>
        <v>0</v>
      </c>
    </row>
    <row r="83" spans="1:12" ht="14.4" thickBot="1">
      <c r="A83" s="19">
        <v>1</v>
      </c>
      <c r="B83" s="20">
        <v>5</v>
      </c>
      <c r="C83" s="21" t="s">
        <v>18</v>
      </c>
      <c r="D83" s="22" t="s">
        <v>19</v>
      </c>
      <c r="E83" s="23" t="s">
        <v>77</v>
      </c>
      <c r="F83" s="24">
        <v>90</v>
      </c>
      <c r="G83" s="24">
        <v>9.7680000000000007</v>
      </c>
      <c r="H83" s="24">
        <v>13.409000000000001</v>
      </c>
      <c r="I83" s="24">
        <v>9.1170000000000009</v>
      </c>
      <c r="J83" s="24">
        <v>196</v>
      </c>
      <c r="K83" s="59" t="s">
        <v>78</v>
      </c>
      <c r="L83" s="24"/>
    </row>
    <row r="84" spans="1:12" ht="13.8">
      <c r="A84" s="26"/>
      <c r="B84" s="27"/>
      <c r="C84" s="28"/>
      <c r="D84" s="22" t="s">
        <v>19</v>
      </c>
      <c r="E84" s="32" t="s">
        <v>42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52</v>
      </c>
      <c r="L84" s="30"/>
    </row>
    <row r="85" spans="1:12" ht="13.8">
      <c r="A85" s="26"/>
      <c r="B85" s="27"/>
      <c r="C85" s="28"/>
      <c r="D85" s="31" t="s">
        <v>20</v>
      </c>
      <c r="E85" s="32" t="s">
        <v>38</v>
      </c>
      <c r="F85" s="30">
        <v>208</v>
      </c>
      <c r="G85" s="30">
        <v>2.1000000000000001E-2</v>
      </c>
      <c r="H85" s="30">
        <v>5.0000000000000001E-3</v>
      </c>
      <c r="I85" s="55">
        <v>7.9889999999999999</v>
      </c>
      <c r="J85" s="30">
        <v>32</v>
      </c>
      <c r="K85" s="33" t="s">
        <v>47</v>
      </c>
      <c r="L85" s="30"/>
    </row>
    <row r="86" spans="1:12" ht="15.6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3.8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.6">
      <c r="A88" s="26"/>
      <c r="B88" s="27"/>
      <c r="C88" s="28"/>
      <c r="D88" s="31" t="s">
        <v>73</v>
      </c>
      <c r="E88" s="4" t="s">
        <v>74</v>
      </c>
      <c r="F88" s="30">
        <v>12.8</v>
      </c>
      <c r="G88" s="55">
        <v>0.88300000000000001</v>
      </c>
      <c r="H88" s="55">
        <v>1.766</v>
      </c>
      <c r="I88" s="55">
        <v>9.4849999999999994</v>
      </c>
      <c r="J88" s="30">
        <v>57</v>
      </c>
      <c r="K88" s="58"/>
      <c r="L88" s="30"/>
    </row>
    <row r="89" spans="1:12" ht="13.8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31</v>
      </c>
      <c r="E90" s="39"/>
      <c r="F90" s="40">
        <f>SUM(F83:F89)</f>
        <v>500.8</v>
      </c>
      <c r="G90" s="40">
        <f t="shared" ref="G90:J90" si="19">SUM(G83:G89)</f>
        <v>16.629000000000001</v>
      </c>
      <c r="H90" s="40">
        <f t="shared" si="19"/>
        <v>20.095999999999997</v>
      </c>
      <c r="I90" s="40">
        <f t="shared" si="19"/>
        <v>66.882000000000005</v>
      </c>
      <c r="J90" s="40">
        <f t="shared" si="19"/>
        <v>520</v>
      </c>
      <c r="K90" s="41"/>
      <c r="L90" s="40"/>
    </row>
    <row r="91" spans="1:12" ht="13.8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3.8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3.8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3.8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3.8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3.8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3.8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0">SUM(G91:G99)</f>
        <v>0</v>
      </c>
      <c r="H100" s="40">
        <f t="shared" si="20"/>
        <v>0</v>
      </c>
      <c r="I100" s="40">
        <f t="shared" si="20"/>
        <v>0</v>
      </c>
      <c r="J100" s="40">
        <f t="shared" si="20"/>
        <v>0</v>
      </c>
      <c r="K100" s="41"/>
      <c r="L100" s="40">
        <f t="shared" ref="L100" si="21">SUM(L91:L99)</f>
        <v>0</v>
      </c>
    </row>
    <row r="101" spans="1:12" ht="15.75" customHeight="1" thickBot="1">
      <c r="A101" s="45">
        <f>A83</f>
        <v>1</v>
      </c>
      <c r="B101" s="46">
        <f>B83</f>
        <v>5</v>
      </c>
      <c r="C101" s="60" t="s">
        <v>4</v>
      </c>
      <c r="D101" s="61"/>
      <c r="E101" s="47"/>
      <c r="F101" s="48">
        <f t="shared" ref="F101" si="22">F90+F100</f>
        <v>500.8</v>
      </c>
      <c r="G101" s="48">
        <f t="shared" ref="G101:J101" si="23">G90+G100</f>
        <v>16.629000000000001</v>
      </c>
      <c r="H101" s="48">
        <f t="shared" si="23"/>
        <v>20.095999999999997</v>
      </c>
      <c r="I101" s="48">
        <f t="shared" si="23"/>
        <v>66.882000000000005</v>
      </c>
      <c r="J101" s="48">
        <f t="shared" si="23"/>
        <v>520</v>
      </c>
      <c r="K101" s="48"/>
      <c r="L101" s="48">
        <f t="shared" ref="L101" si="24">L90+L100</f>
        <v>0</v>
      </c>
    </row>
    <row r="102" spans="1:12" ht="13.8">
      <c r="A102" s="19">
        <v>1</v>
      </c>
      <c r="B102" s="20">
        <v>6</v>
      </c>
      <c r="C102" s="21" t="s">
        <v>18</v>
      </c>
      <c r="D102" s="22" t="s">
        <v>19</v>
      </c>
      <c r="E102" s="23" t="s">
        <v>44</v>
      </c>
      <c r="F102" s="24">
        <v>160</v>
      </c>
      <c r="G102" s="24">
        <v>16.155999999999999</v>
      </c>
      <c r="H102" s="24">
        <v>14.79</v>
      </c>
      <c r="I102" s="24">
        <v>38.063000000000002</v>
      </c>
      <c r="J102" s="24">
        <v>355</v>
      </c>
      <c r="K102" s="25" t="s">
        <v>66</v>
      </c>
      <c r="L102" s="24"/>
    </row>
    <row r="103" spans="1:12" ht="13.8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3.8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30">
        <v>2.1000000000000001E-2</v>
      </c>
      <c r="H104" s="30">
        <v>5.0000000000000001E-3</v>
      </c>
      <c r="I104" s="55">
        <v>7.9889999999999999</v>
      </c>
      <c r="J104" s="30">
        <v>32</v>
      </c>
      <c r="K104" s="33" t="s">
        <v>47</v>
      </c>
      <c r="L104" s="30"/>
    </row>
    <row r="105" spans="1:12" ht="15.6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2.62</v>
      </c>
      <c r="H105" s="30">
        <v>0.38</v>
      </c>
      <c r="I105" s="30">
        <v>19.739999999999998</v>
      </c>
      <c r="J105" s="30">
        <v>95</v>
      </c>
      <c r="K105" s="33"/>
      <c r="L105" s="30"/>
    </row>
    <row r="106" spans="1:12" ht="13.8">
      <c r="A106" s="26"/>
      <c r="B106" s="27"/>
      <c r="C106" s="28"/>
      <c r="D106" s="31" t="s">
        <v>22</v>
      </c>
      <c r="E106" s="32" t="s">
        <v>53</v>
      </c>
      <c r="F106" s="30">
        <v>100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54</v>
      </c>
      <c r="L106" s="30"/>
    </row>
    <row r="107" spans="1:12" ht="13.8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3.8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3.8">
      <c r="A109" s="35"/>
      <c r="B109" s="36"/>
      <c r="C109" s="37"/>
      <c r="D109" s="38" t="s">
        <v>31</v>
      </c>
      <c r="E109" s="39"/>
      <c r="F109" s="40">
        <f>SUM(F102:F108)</f>
        <v>510</v>
      </c>
      <c r="G109" s="40">
        <f>SUM(G102:G108)</f>
        <v>19.157</v>
      </c>
      <c r="H109" s="40">
        <f>SUM(H102:H108)</f>
        <v>15.535</v>
      </c>
      <c r="I109" s="40">
        <f t="shared" ref="I109:J109" si="25">SUM(I102:I108)</f>
        <v>74.611999999999995</v>
      </c>
      <c r="J109" s="40">
        <f t="shared" si="25"/>
        <v>524</v>
      </c>
      <c r="K109" s="41"/>
      <c r="L109" s="40"/>
    </row>
    <row r="110" spans="1:12" ht="13.8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3.8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3.8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3.8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3.8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3.8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3.8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3.8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3.8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3.8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6">SUM(G110:G118)</f>
        <v>0</v>
      </c>
      <c r="H119" s="40">
        <f t="shared" si="26"/>
        <v>0</v>
      </c>
      <c r="I119" s="40">
        <f t="shared" si="26"/>
        <v>0</v>
      </c>
      <c r="J119" s="40">
        <f t="shared" si="26"/>
        <v>0</v>
      </c>
      <c r="K119" s="41"/>
      <c r="L119" s="40">
        <f t="shared" ref="L119" si="27">SUM(L110:L118)</f>
        <v>0</v>
      </c>
    </row>
    <row r="120" spans="1:12" ht="15.75" customHeight="1" thickBot="1">
      <c r="A120" s="45">
        <f>A102</f>
        <v>1</v>
      </c>
      <c r="B120" s="46">
        <f>B102</f>
        <v>6</v>
      </c>
      <c r="C120" s="60" t="s">
        <v>4</v>
      </c>
      <c r="D120" s="61"/>
      <c r="E120" s="47"/>
      <c r="F120" s="48">
        <f t="shared" ref="F120" si="28">F109+F119</f>
        <v>510</v>
      </c>
      <c r="G120" s="56">
        <f t="shared" ref="G120:J120" si="29">G109+G119</f>
        <v>19.157</v>
      </c>
      <c r="H120" s="56">
        <f t="shared" si="29"/>
        <v>15.535</v>
      </c>
      <c r="I120" s="56">
        <f t="shared" si="29"/>
        <v>74.611999999999995</v>
      </c>
      <c r="J120" s="48">
        <f t="shared" si="29"/>
        <v>524</v>
      </c>
      <c r="K120" s="48"/>
      <c r="L120" s="48">
        <f t="shared" ref="L120" si="30">L109+L119</f>
        <v>0</v>
      </c>
    </row>
    <row r="121" spans="1:12" ht="14.4" thickBot="1">
      <c r="A121" s="19">
        <v>2</v>
      </c>
      <c r="B121" s="20">
        <v>1</v>
      </c>
      <c r="C121" s="21" t="s">
        <v>18</v>
      </c>
      <c r="D121" s="22" t="s">
        <v>19</v>
      </c>
      <c r="E121" s="23" t="s">
        <v>72</v>
      </c>
      <c r="F121" s="24">
        <v>90</v>
      </c>
      <c r="G121" s="54">
        <v>10.683</v>
      </c>
      <c r="H121" s="54">
        <v>12.909000000000001</v>
      </c>
      <c r="I121" s="54">
        <v>9.0850000000000009</v>
      </c>
      <c r="J121" s="24">
        <v>195</v>
      </c>
      <c r="K121" s="25" t="s">
        <v>62</v>
      </c>
      <c r="L121" s="24"/>
    </row>
    <row r="122" spans="1:12" ht="13.8">
      <c r="A122" s="26"/>
      <c r="B122" s="27"/>
      <c r="C122" s="28"/>
      <c r="D122" s="22" t="s">
        <v>19</v>
      </c>
      <c r="E122" s="32" t="s">
        <v>81</v>
      </c>
      <c r="F122" s="30">
        <v>150</v>
      </c>
      <c r="G122" s="55">
        <v>5.6020000000000003</v>
      </c>
      <c r="H122" s="55">
        <v>5.0679999999999996</v>
      </c>
      <c r="I122" s="55">
        <v>35.905999999999999</v>
      </c>
      <c r="J122" s="30">
        <v>212</v>
      </c>
      <c r="K122" s="33" t="s">
        <v>80</v>
      </c>
      <c r="L122" s="30"/>
    </row>
    <row r="123" spans="1:12" ht="13.8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47</v>
      </c>
      <c r="L123" s="30"/>
    </row>
    <row r="124" spans="1:12" ht="15.6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3.8">
      <c r="A125" s="26"/>
      <c r="B125" s="27"/>
      <c r="C125" s="28"/>
      <c r="D125" s="31" t="s">
        <v>22</v>
      </c>
      <c r="E125" s="32"/>
      <c r="F125" s="30"/>
      <c r="G125" s="55"/>
      <c r="H125" s="55"/>
      <c r="I125" s="55"/>
      <c r="J125" s="30"/>
      <c r="K125" s="33"/>
      <c r="L125" s="30"/>
    </row>
    <row r="126" spans="1:12" ht="15.6">
      <c r="A126" s="26"/>
      <c r="B126" s="27"/>
      <c r="C126" s="28"/>
      <c r="D126" s="29"/>
      <c r="E126" s="4" t="s">
        <v>74</v>
      </c>
      <c r="F126" s="30">
        <v>12.8</v>
      </c>
      <c r="G126" s="55">
        <v>0.88300000000000001</v>
      </c>
      <c r="H126" s="55">
        <v>1.766</v>
      </c>
      <c r="I126" s="55">
        <v>9.4849999999999994</v>
      </c>
      <c r="J126" s="30">
        <v>57</v>
      </c>
      <c r="K126" s="58"/>
      <c r="L126" s="30"/>
    </row>
    <row r="127" spans="1:12" ht="13.8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3.8">
      <c r="A128" s="35"/>
      <c r="B128" s="36"/>
      <c r="C128" s="37"/>
      <c r="D128" s="38" t="s">
        <v>31</v>
      </c>
      <c r="E128" s="39"/>
      <c r="F128" s="40">
        <f>SUM(F121:F127)</f>
        <v>500.8</v>
      </c>
      <c r="G128" s="57">
        <f>SUM(G121:G127)</f>
        <v>19.709</v>
      </c>
      <c r="H128" s="57">
        <f>SUM(H121:H127)</f>
        <v>20.107999999999997</v>
      </c>
      <c r="I128" s="57">
        <f>SUM(I121:I127)</f>
        <v>81.304999999999993</v>
      </c>
      <c r="J128" s="40">
        <f>SUM(J121:J127)</f>
        <v>587</v>
      </c>
      <c r="K128" s="41"/>
      <c r="L128" s="40"/>
    </row>
    <row r="129" spans="1:12" ht="13.8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3.8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3.8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3.8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3.8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3.8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3.8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3.8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3.8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3.8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1">SUM(G129:G137)</f>
        <v>0</v>
      </c>
      <c r="H138" s="40">
        <f t="shared" si="31"/>
        <v>0</v>
      </c>
      <c r="I138" s="40">
        <f t="shared" si="31"/>
        <v>0</v>
      </c>
      <c r="J138" s="40">
        <f t="shared" si="31"/>
        <v>0</v>
      </c>
      <c r="K138" s="41"/>
      <c r="L138" s="40">
        <f t="shared" ref="L138" si="32">SUM(L129:L137)</f>
        <v>0</v>
      </c>
    </row>
    <row r="139" spans="1:12" ht="14.4" thickBot="1">
      <c r="A139" s="45">
        <f>A121</f>
        <v>2</v>
      </c>
      <c r="B139" s="46">
        <f>B121</f>
        <v>1</v>
      </c>
      <c r="C139" s="60" t="s">
        <v>4</v>
      </c>
      <c r="D139" s="61"/>
      <c r="E139" s="47"/>
      <c r="F139" s="48">
        <f>F128+F138</f>
        <v>500.8</v>
      </c>
      <c r="G139" s="48">
        <f t="shared" ref="G139:J139" si="33">G128+G138</f>
        <v>19.709</v>
      </c>
      <c r="H139" s="48">
        <f t="shared" si="33"/>
        <v>20.107999999999997</v>
      </c>
      <c r="I139" s="48">
        <f t="shared" si="33"/>
        <v>81.304999999999993</v>
      </c>
      <c r="J139" s="48">
        <f t="shared" si="33"/>
        <v>587</v>
      </c>
      <c r="K139" s="48"/>
      <c r="L139" s="48">
        <f t="shared" ref="L139" si="34">L128+L138</f>
        <v>0</v>
      </c>
    </row>
    <row r="140" spans="1:12" ht="13.8">
      <c r="A140" s="49">
        <v>2</v>
      </c>
      <c r="B140" s="27">
        <v>2</v>
      </c>
      <c r="C140" s="21" t="s">
        <v>18</v>
      </c>
      <c r="D140" s="22" t="s">
        <v>19</v>
      </c>
      <c r="E140" s="23" t="s">
        <v>59</v>
      </c>
      <c r="F140" s="24">
        <v>200</v>
      </c>
      <c r="G140" s="24">
        <v>15.759</v>
      </c>
      <c r="H140" s="24">
        <v>18.582999999999998</v>
      </c>
      <c r="I140" s="24">
        <v>45.883000000000003</v>
      </c>
      <c r="J140" s="24">
        <v>414</v>
      </c>
      <c r="K140" s="25" t="s">
        <v>60</v>
      </c>
      <c r="L140" s="24"/>
    </row>
    <row r="141" spans="1:12" ht="13.8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3.8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49</v>
      </c>
      <c r="L142" s="30"/>
    </row>
    <row r="143" spans="1:12" ht="15.6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2.62</v>
      </c>
      <c r="H143" s="30">
        <v>0.38</v>
      </c>
      <c r="I143" s="30">
        <v>19.739999999999998</v>
      </c>
      <c r="J143" s="30">
        <v>95</v>
      </c>
      <c r="K143" s="33"/>
      <c r="L143" s="30"/>
    </row>
    <row r="144" spans="1:12" ht="13.8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3.8">
      <c r="A145" s="49"/>
      <c r="B145" s="27"/>
      <c r="C145" s="28"/>
      <c r="D145" s="29"/>
      <c r="E145" s="32" t="s">
        <v>75</v>
      </c>
      <c r="F145" s="30">
        <v>60</v>
      </c>
      <c r="G145" s="30">
        <v>1.33</v>
      </c>
      <c r="H145" s="30">
        <v>1.36</v>
      </c>
      <c r="I145" s="30">
        <v>1.1399999999999999</v>
      </c>
      <c r="J145" s="30">
        <v>22</v>
      </c>
      <c r="K145" s="58" t="s">
        <v>76</v>
      </c>
      <c r="L145" s="30"/>
    </row>
    <row r="146" spans="1:12" ht="13.8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50"/>
      <c r="B147" s="36"/>
      <c r="C147" s="37"/>
      <c r="D147" s="38" t="s">
        <v>31</v>
      </c>
      <c r="E147" s="39"/>
      <c r="F147" s="40">
        <f>SUM(F140:F146)</f>
        <v>510</v>
      </c>
      <c r="G147" s="40">
        <f t="shared" ref="G147:J147" si="35">SUM(G140:G146)</f>
        <v>19.730000000000004</v>
      </c>
      <c r="H147" s="40">
        <f t="shared" si="35"/>
        <v>20.327999999999996</v>
      </c>
      <c r="I147" s="40">
        <f t="shared" si="35"/>
        <v>74.751999999999995</v>
      </c>
      <c r="J147" s="40">
        <f t="shared" si="35"/>
        <v>563</v>
      </c>
      <c r="K147" s="41"/>
      <c r="L147" s="40"/>
    </row>
    <row r="148" spans="1:12" ht="13.8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3.8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3.8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3.8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3.8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3.8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3.8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3.8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6">SUM(G148:G156)</f>
        <v>0</v>
      </c>
      <c r="H157" s="40">
        <f t="shared" si="36"/>
        <v>0</v>
      </c>
      <c r="I157" s="40">
        <f t="shared" si="36"/>
        <v>0</v>
      </c>
      <c r="J157" s="40">
        <f t="shared" si="36"/>
        <v>0</v>
      </c>
      <c r="K157" s="41"/>
      <c r="L157" s="40">
        <f t="shared" ref="L157" si="37">SUM(L148:L156)</f>
        <v>0</v>
      </c>
    </row>
    <row r="158" spans="1:12" ht="14.4" thickBot="1">
      <c r="A158" s="51">
        <f>A140</f>
        <v>2</v>
      </c>
      <c r="B158" s="51">
        <f>B140</f>
        <v>2</v>
      </c>
      <c r="C158" s="60" t="s">
        <v>4</v>
      </c>
      <c r="D158" s="61"/>
      <c r="E158" s="47"/>
      <c r="F158" s="48">
        <f>F147+F157</f>
        <v>510</v>
      </c>
      <c r="G158" s="48">
        <f t="shared" ref="G158:J158" si="38">G147+G157</f>
        <v>19.730000000000004</v>
      </c>
      <c r="H158" s="48">
        <f t="shared" si="38"/>
        <v>20.327999999999996</v>
      </c>
      <c r="I158" s="48">
        <f t="shared" si="38"/>
        <v>74.751999999999995</v>
      </c>
      <c r="J158" s="48">
        <f t="shared" si="38"/>
        <v>563</v>
      </c>
      <c r="K158" s="48"/>
      <c r="L158" s="48">
        <f t="shared" ref="L158" si="39">L147+L157</f>
        <v>0</v>
      </c>
    </row>
    <row r="159" spans="1:12" ht="14.4" thickBot="1">
      <c r="A159" s="19">
        <v>2</v>
      </c>
      <c r="B159" s="20">
        <v>3</v>
      </c>
      <c r="C159" s="21" t="s">
        <v>18</v>
      </c>
      <c r="D159" s="22" t="s">
        <v>19</v>
      </c>
      <c r="E159" s="23" t="s">
        <v>67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56</v>
      </c>
      <c r="L159" s="24"/>
    </row>
    <row r="160" spans="1:12" ht="15.6">
      <c r="A160" s="26"/>
      <c r="B160" s="27"/>
      <c r="C160" s="28"/>
      <c r="D160" s="22" t="s">
        <v>19</v>
      </c>
      <c r="E160" s="3" t="s">
        <v>46</v>
      </c>
      <c r="F160" s="30">
        <v>150</v>
      </c>
      <c r="G160" s="55">
        <v>3.4620000000000002</v>
      </c>
      <c r="H160" s="55">
        <v>4.6340000000000003</v>
      </c>
      <c r="I160" s="55">
        <v>21.786000000000001</v>
      </c>
      <c r="J160" s="30">
        <v>143</v>
      </c>
      <c r="K160" s="53" t="s">
        <v>63</v>
      </c>
      <c r="L160" s="30"/>
    </row>
    <row r="161" spans="1:12" ht="13.8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47</v>
      </c>
      <c r="L161" s="30"/>
    </row>
    <row r="162" spans="1:12" ht="15.75" customHeight="1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3.8">
      <c r="A163" s="26"/>
      <c r="B163" s="27"/>
      <c r="C163" s="28"/>
      <c r="D163" s="31" t="s">
        <v>22</v>
      </c>
      <c r="E163" s="32"/>
      <c r="F163" s="30"/>
      <c r="G163" s="55"/>
      <c r="H163" s="55"/>
      <c r="I163" s="55"/>
      <c r="J163" s="30"/>
      <c r="K163" s="33"/>
      <c r="L163" s="30"/>
    </row>
    <row r="164" spans="1:12" ht="15.6">
      <c r="A164" s="26"/>
      <c r="B164" s="27"/>
      <c r="C164" s="28"/>
      <c r="D164" s="31" t="s">
        <v>73</v>
      </c>
      <c r="E164" s="4" t="s">
        <v>74</v>
      </c>
      <c r="F164" s="30">
        <v>12.8</v>
      </c>
      <c r="G164" s="55">
        <v>0.88300000000000001</v>
      </c>
      <c r="H164" s="55">
        <v>1.766</v>
      </c>
      <c r="I164" s="55">
        <v>9.4849999999999994</v>
      </c>
      <c r="J164" s="30">
        <v>57</v>
      </c>
      <c r="K164" s="58"/>
      <c r="L164" s="30"/>
    </row>
    <row r="165" spans="1:12" ht="13.8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3.8">
      <c r="A166" s="35"/>
      <c r="B166" s="36"/>
      <c r="C166" s="37"/>
      <c r="D166" s="38" t="s">
        <v>31</v>
      </c>
      <c r="E166" s="39"/>
      <c r="F166" s="40">
        <f>SUM(F159:F165)</f>
        <v>500.8</v>
      </c>
      <c r="G166" s="40">
        <f t="shared" ref="G166:J166" si="40">SUM(G159:G165)</f>
        <v>17.576000000000001</v>
      </c>
      <c r="H166" s="40">
        <f>SUM(H159:H165)</f>
        <v>18.802</v>
      </c>
      <c r="I166" s="40">
        <f t="shared" si="40"/>
        <v>66.466999999999999</v>
      </c>
      <c r="J166" s="40">
        <f t="shared" si="40"/>
        <v>508</v>
      </c>
      <c r="K166" s="41"/>
      <c r="L166" s="40"/>
    </row>
    <row r="167" spans="1:12" ht="13.8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3.8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3.8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3.8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3.8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3.8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3.8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3.8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1">SUM(G167:G175)</f>
        <v>0</v>
      </c>
      <c r="H176" s="40">
        <f t="shared" si="41"/>
        <v>0</v>
      </c>
      <c r="I176" s="40">
        <f t="shared" si="41"/>
        <v>0</v>
      </c>
      <c r="J176" s="40">
        <f t="shared" si="41"/>
        <v>0</v>
      </c>
      <c r="K176" s="41"/>
      <c r="L176" s="40">
        <f t="shared" ref="L176" si="42">SUM(L167:L175)</f>
        <v>0</v>
      </c>
    </row>
    <row r="177" spans="1:12" ht="14.4" thickBot="1">
      <c r="A177" s="45">
        <f>A159</f>
        <v>2</v>
      </c>
      <c r="B177" s="46">
        <f>B159</f>
        <v>3</v>
      </c>
      <c r="C177" s="60" t="s">
        <v>4</v>
      </c>
      <c r="D177" s="61"/>
      <c r="E177" s="47"/>
      <c r="F177" s="48">
        <f>F166+F176</f>
        <v>500.8</v>
      </c>
      <c r="G177" s="48">
        <f t="shared" ref="G177:J177" si="43">G166+G176</f>
        <v>17.576000000000001</v>
      </c>
      <c r="H177" s="48">
        <f t="shared" si="43"/>
        <v>18.802</v>
      </c>
      <c r="I177" s="48">
        <f t="shared" si="43"/>
        <v>66.466999999999999</v>
      </c>
      <c r="J177" s="48">
        <f t="shared" si="43"/>
        <v>508</v>
      </c>
      <c r="K177" s="48"/>
      <c r="L177" s="48">
        <f t="shared" ref="L177" si="44">L166+L176</f>
        <v>0</v>
      </c>
    </row>
    <row r="178" spans="1:12" ht="14.4" thickBot="1">
      <c r="A178" s="19">
        <v>2</v>
      </c>
      <c r="B178" s="20">
        <v>4</v>
      </c>
      <c r="C178" s="21" t="s">
        <v>18</v>
      </c>
      <c r="D178" s="22" t="s">
        <v>19</v>
      </c>
      <c r="E178" s="23" t="s">
        <v>82</v>
      </c>
      <c r="F178" s="24">
        <v>90</v>
      </c>
      <c r="G178" s="24">
        <v>12.612</v>
      </c>
      <c r="H178" s="24">
        <v>13.657</v>
      </c>
      <c r="I178" s="24">
        <v>7.7770000000000001</v>
      </c>
      <c r="J178" s="24">
        <v>202</v>
      </c>
      <c r="K178" s="33" t="s">
        <v>83</v>
      </c>
      <c r="L178" s="24"/>
    </row>
    <row r="179" spans="1:12" ht="13.8">
      <c r="A179" s="26"/>
      <c r="B179" s="27"/>
      <c r="C179" s="28"/>
      <c r="D179" s="22" t="s">
        <v>19</v>
      </c>
      <c r="E179" s="32" t="s">
        <v>68</v>
      </c>
      <c r="F179" s="30">
        <v>150</v>
      </c>
      <c r="G179" s="55">
        <v>2.3029999999999999</v>
      </c>
      <c r="H179" s="55">
        <v>4.1289999999999996</v>
      </c>
      <c r="I179" s="55">
        <v>23.943999999999999</v>
      </c>
      <c r="J179" s="30">
        <v>142</v>
      </c>
      <c r="K179" s="33" t="s">
        <v>55</v>
      </c>
      <c r="L179" s="30"/>
    </row>
    <row r="180" spans="1:12" ht="26.4">
      <c r="A180" s="26"/>
      <c r="B180" s="27"/>
      <c r="C180" s="28"/>
      <c r="D180" s="31" t="s">
        <v>20</v>
      </c>
      <c r="E180" s="32" t="s">
        <v>43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50</v>
      </c>
      <c r="L180" s="30"/>
    </row>
    <row r="181" spans="1:12" ht="15.6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3.8">
      <c r="A182" s="26"/>
      <c r="B182" s="27"/>
      <c r="C182" s="28"/>
      <c r="D182" s="31" t="s">
        <v>22</v>
      </c>
      <c r="E182" s="32" t="s">
        <v>53</v>
      </c>
      <c r="F182" s="30">
        <v>100</v>
      </c>
      <c r="G182" s="55">
        <v>0.36</v>
      </c>
      <c r="H182" s="55">
        <v>0.36</v>
      </c>
      <c r="I182" s="55">
        <v>8.82</v>
      </c>
      <c r="J182" s="30">
        <v>42</v>
      </c>
      <c r="K182" s="33" t="s">
        <v>54</v>
      </c>
      <c r="L182" s="30"/>
    </row>
    <row r="183" spans="1:12" ht="13.8">
      <c r="A183" s="26"/>
      <c r="B183" s="27"/>
      <c r="C183" s="28"/>
      <c r="D183" s="29"/>
      <c r="E183" s="32"/>
      <c r="F183" s="30"/>
      <c r="G183" s="30"/>
      <c r="H183" s="30"/>
      <c r="I183" s="30"/>
      <c r="J183" s="30"/>
      <c r="K183" s="33"/>
      <c r="L183" s="30"/>
    </row>
    <row r="184" spans="1:12" ht="13.8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4.4" thickBot="1">
      <c r="A185" s="35"/>
      <c r="B185" s="36"/>
      <c r="C185" s="37"/>
      <c r="D185" s="38" t="s">
        <v>31</v>
      </c>
      <c r="E185" s="39"/>
      <c r="F185" s="40">
        <f>F178+F179+F180+F181+F182+F183</f>
        <v>580</v>
      </c>
      <c r="G185" s="40">
        <f>SUM(G178:G184)</f>
        <v>17.814999999999998</v>
      </c>
      <c r="H185" s="40">
        <f t="shared" ref="H185:J185" si="45">SUM(H178:H184)</f>
        <v>18.506</v>
      </c>
      <c r="I185" s="40">
        <f t="shared" si="45"/>
        <v>67.371000000000009</v>
      </c>
      <c r="J185" s="40">
        <f t="shared" si="45"/>
        <v>509</v>
      </c>
      <c r="K185" s="41"/>
      <c r="L185" s="40"/>
    </row>
    <row r="186" spans="1:12" ht="13.8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3.8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3.8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6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3.8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3.8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3.8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3.8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3.8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3.8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6">SUM(H186:H194)</f>
        <v>0</v>
      </c>
      <c r="I195" s="40">
        <f t="shared" si="46"/>
        <v>0</v>
      </c>
      <c r="J195" s="40">
        <f t="shared" si="46"/>
        <v>0</v>
      </c>
      <c r="K195" s="41"/>
      <c r="L195" s="40">
        <f t="shared" ref="L195" si="47">SUM(L186:L194)</f>
        <v>0</v>
      </c>
    </row>
    <row r="196" spans="1:12" ht="14.4" thickBot="1">
      <c r="A196" s="45">
        <f>A178</f>
        <v>2</v>
      </c>
      <c r="B196" s="46">
        <f>B178</f>
        <v>4</v>
      </c>
      <c r="C196" s="60" t="s">
        <v>4</v>
      </c>
      <c r="D196" s="61"/>
      <c r="E196" s="47"/>
      <c r="F196" s="48">
        <f>F185+F195</f>
        <v>580</v>
      </c>
      <c r="G196" s="48">
        <f t="shared" ref="G196:J196" si="48">G185+G195</f>
        <v>17.814999999999998</v>
      </c>
      <c r="H196" s="48">
        <f t="shared" si="48"/>
        <v>18.506</v>
      </c>
      <c r="I196" s="48">
        <f t="shared" si="48"/>
        <v>67.371000000000009</v>
      </c>
      <c r="J196" s="48">
        <f t="shared" si="48"/>
        <v>509</v>
      </c>
      <c r="K196" s="48"/>
      <c r="L196" s="48">
        <f t="shared" ref="L196" si="49">L185+L195</f>
        <v>0</v>
      </c>
    </row>
    <row r="197" spans="1:12" ht="27" thickBot="1">
      <c r="A197" s="19">
        <v>2</v>
      </c>
      <c r="B197" s="20">
        <v>5</v>
      </c>
      <c r="C197" s="21" t="s">
        <v>18</v>
      </c>
      <c r="D197" s="22" t="s">
        <v>19</v>
      </c>
      <c r="E197" s="23" t="s">
        <v>39</v>
      </c>
      <c r="F197" s="24">
        <v>190</v>
      </c>
      <c r="G197" s="24">
        <v>13.05</v>
      </c>
      <c r="H197" s="24">
        <v>17.03</v>
      </c>
      <c r="I197" s="24">
        <v>39.880000000000003</v>
      </c>
      <c r="J197" s="24">
        <v>365</v>
      </c>
      <c r="K197" s="25" t="s">
        <v>48</v>
      </c>
      <c r="L197" s="24"/>
    </row>
    <row r="198" spans="1:12" ht="13.8">
      <c r="A198" s="26"/>
      <c r="B198" s="27"/>
      <c r="C198" s="28"/>
      <c r="D198" s="22" t="s">
        <v>19</v>
      </c>
      <c r="E198" s="32"/>
      <c r="F198" s="30"/>
      <c r="G198" s="30"/>
      <c r="H198" s="30"/>
      <c r="I198" s="30"/>
      <c r="J198" s="30"/>
      <c r="K198" s="33"/>
      <c r="L198" s="30"/>
    </row>
    <row r="199" spans="1:12" ht="13.8">
      <c r="A199" s="26"/>
      <c r="B199" s="27"/>
      <c r="C199" s="28"/>
      <c r="D199" s="31" t="s">
        <v>20</v>
      </c>
      <c r="E199" s="32" t="s">
        <v>38</v>
      </c>
      <c r="F199" s="30">
        <v>208</v>
      </c>
      <c r="G199" s="30">
        <v>2.1000000000000001E-2</v>
      </c>
      <c r="H199" s="30">
        <v>5.0000000000000001E-3</v>
      </c>
      <c r="I199" s="30">
        <v>7.9889999999999999</v>
      </c>
      <c r="J199" s="30">
        <v>32</v>
      </c>
      <c r="K199" s="33" t="s">
        <v>47</v>
      </c>
      <c r="L199" s="30"/>
    </row>
    <row r="200" spans="1:12" ht="15.6">
      <c r="A200" s="26"/>
      <c r="B200" s="27"/>
      <c r="C200" s="28"/>
      <c r="D200" s="31" t="s">
        <v>21</v>
      </c>
      <c r="E200" s="4" t="s">
        <v>40</v>
      </c>
      <c r="F200" s="30">
        <v>42</v>
      </c>
      <c r="G200" s="30">
        <v>2.62</v>
      </c>
      <c r="H200" s="30">
        <v>0.38</v>
      </c>
      <c r="I200" s="30">
        <v>19.739999999999998</v>
      </c>
      <c r="J200" s="30">
        <v>95</v>
      </c>
      <c r="K200" s="33"/>
      <c r="L200" s="30"/>
    </row>
    <row r="201" spans="1:12" ht="13.8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3.8">
      <c r="A202" s="26"/>
      <c r="B202" s="27"/>
      <c r="C202" s="28"/>
      <c r="D202" s="29"/>
      <c r="E202" s="32" t="s">
        <v>61</v>
      </c>
      <c r="F202" s="30">
        <v>60</v>
      </c>
      <c r="G202" s="30">
        <v>0.98299999999999998</v>
      </c>
      <c r="H202" s="30">
        <v>3.052</v>
      </c>
      <c r="I202" s="30">
        <v>4.6319999999999997</v>
      </c>
      <c r="J202" s="30">
        <v>51</v>
      </c>
      <c r="K202" s="33" t="s">
        <v>65</v>
      </c>
      <c r="L202" s="30"/>
    </row>
    <row r="203" spans="1:12" ht="13.8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>
      <c r="A204" s="35"/>
      <c r="B204" s="36"/>
      <c r="C204" s="37"/>
      <c r="D204" s="38" t="s">
        <v>31</v>
      </c>
      <c r="E204" s="39"/>
      <c r="F204" s="40">
        <f>SUM(F197:F203)</f>
        <v>500</v>
      </c>
      <c r="G204" s="40">
        <f>SUM(G197:G203)</f>
        <v>16.674000000000003</v>
      </c>
      <c r="H204" s="40">
        <f t="shared" ref="H204:J204" si="50">SUM(H197:H203)</f>
        <v>20.466999999999999</v>
      </c>
      <c r="I204" s="40">
        <f t="shared" si="50"/>
        <v>72.241</v>
      </c>
      <c r="J204" s="40">
        <f t="shared" si="50"/>
        <v>543</v>
      </c>
      <c r="K204" s="41"/>
      <c r="L204" s="40"/>
    </row>
    <row r="205" spans="1:12" ht="13.8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3.8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3.8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3.8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3.8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3.8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3.8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3.8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3.8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3.8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1">SUM(G205:G213)</f>
        <v>0</v>
      </c>
      <c r="H214" s="40">
        <f t="shared" si="51"/>
        <v>0</v>
      </c>
      <c r="I214" s="40">
        <f t="shared" si="51"/>
        <v>0</v>
      </c>
      <c r="J214" s="40">
        <f t="shared" si="51"/>
        <v>0</v>
      </c>
      <c r="K214" s="41"/>
      <c r="L214" s="40">
        <f t="shared" ref="L214" si="52">SUM(L205:L213)</f>
        <v>0</v>
      </c>
    </row>
    <row r="215" spans="1:12" ht="14.4" thickBot="1">
      <c r="A215" s="45">
        <f>A197</f>
        <v>2</v>
      </c>
      <c r="B215" s="46">
        <f>B197</f>
        <v>5</v>
      </c>
      <c r="C215" s="60" t="s">
        <v>4</v>
      </c>
      <c r="D215" s="61"/>
      <c r="E215" s="47"/>
      <c r="F215" s="48">
        <f>F204+F214</f>
        <v>500</v>
      </c>
      <c r="G215" s="48">
        <f t="shared" ref="G215:J215" si="53">G204+G214</f>
        <v>16.674000000000003</v>
      </c>
      <c r="H215" s="48">
        <f t="shared" si="53"/>
        <v>20.466999999999999</v>
      </c>
      <c r="I215" s="48">
        <f t="shared" si="53"/>
        <v>72.241</v>
      </c>
      <c r="J215" s="48">
        <f t="shared" si="53"/>
        <v>543</v>
      </c>
      <c r="K215" s="48"/>
      <c r="L215" s="48">
        <f t="shared" ref="L215" si="54">L204+L214</f>
        <v>0</v>
      </c>
    </row>
    <row r="216" spans="1:12" ht="12.75" customHeight="1" thickBot="1">
      <c r="A216" s="19">
        <v>2</v>
      </c>
      <c r="B216" s="20">
        <v>6</v>
      </c>
      <c r="C216" s="21" t="s">
        <v>18</v>
      </c>
      <c r="D216" s="22" t="s">
        <v>19</v>
      </c>
      <c r="E216" s="23" t="s">
        <v>45</v>
      </c>
      <c r="F216" s="24">
        <v>100</v>
      </c>
      <c r="G216" s="54">
        <v>8.6999999999999993</v>
      </c>
      <c r="H216" s="54">
        <v>11.5</v>
      </c>
      <c r="I216" s="54">
        <v>4.4000000000000004</v>
      </c>
      <c r="J216" s="24">
        <v>156</v>
      </c>
      <c r="K216" s="25" t="s">
        <v>51</v>
      </c>
      <c r="L216" s="24"/>
    </row>
    <row r="217" spans="1:12" ht="13.8">
      <c r="A217" s="26"/>
      <c r="B217" s="27"/>
      <c r="C217" s="28"/>
      <c r="D217" s="22" t="s">
        <v>19</v>
      </c>
      <c r="E217" s="32" t="s">
        <v>81</v>
      </c>
      <c r="F217" s="30">
        <v>150</v>
      </c>
      <c r="G217" s="55">
        <v>5.6020000000000003</v>
      </c>
      <c r="H217" s="55">
        <v>5.0679999999999996</v>
      </c>
      <c r="I217" s="55">
        <v>35.905999999999999</v>
      </c>
      <c r="J217" s="30">
        <v>212</v>
      </c>
      <c r="K217" s="33" t="s">
        <v>80</v>
      </c>
      <c r="L217" s="30"/>
    </row>
    <row r="218" spans="1:12" ht="13.8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55">
        <v>2.1000000000000001E-2</v>
      </c>
      <c r="H218" s="55">
        <v>5.0000000000000001E-3</v>
      </c>
      <c r="I218" s="55">
        <v>7.9889999999999999</v>
      </c>
      <c r="J218" s="30">
        <v>32</v>
      </c>
      <c r="K218" s="33" t="s">
        <v>47</v>
      </c>
      <c r="L218" s="30"/>
    </row>
    <row r="219" spans="1:12" ht="15.6">
      <c r="A219" s="26"/>
      <c r="B219" s="27"/>
      <c r="C219" s="28"/>
      <c r="D219" s="31" t="s">
        <v>21</v>
      </c>
      <c r="E219" s="4" t="s">
        <v>40</v>
      </c>
      <c r="F219" s="30">
        <v>42</v>
      </c>
      <c r="G219" s="55">
        <v>2.62</v>
      </c>
      <c r="H219" s="55">
        <v>0.38</v>
      </c>
      <c r="I219" s="55">
        <v>19.739999999999998</v>
      </c>
      <c r="J219" s="30">
        <v>95</v>
      </c>
      <c r="K219" s="33"/>
      <c r="L219" s="30"/>
    </row>
    <row r="220" spans="1:12" ht="13.8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3.8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3.8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3.8">
      <c r="A223" s="35"/>
      <c r="B223" s="36"/>
      <c r="C223" s="37"/>
      <c r="D223" s="38" t="s">
        <v>31</v>
      </c>
      <c r="E223" s="39"/>
      <c r="F223" s="40">
        <f>SUM(F216:F222)</f>
        <v>500</v>
      </c>
      <c r="G223" s="40">
        <f t="shared" ref="G223" si="55">SUM(G216:G222)</f>
        <v>16.943000000000001</v>
      </c>
      <c r="H223" s="40">
        <f>SUM(H216:H222)</f>
        <v>16.952999999999996</v>
      </c>
      <c r="I223" s="40">
        <f t="shared" ref="I223" si="56">SUM(I216:I222)</f>
        <v>68.034999999999997</v>
      </c>
      <c r="J223" s="40">
        <f>SUM(J216:J222)</f>
        <v>495</v>
      </c>
      <c r="K223" s="41"/>
      <c r="L223" s="40"/>
    </row>
    <row r="224" spans="1:12" ht="13.8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3.8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3.8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3.8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3.8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3.8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3.8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3.8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3.8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3.8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7">SUM(G224:G232)</f>
        <v>0</v>
      </c>
      <c r="H233" s="40">
        <f t="shared" si="57"/>
        <v>0</v>
      </c>
      <c r="I233" s="40">
        <f t="shared" si="57"/>
        <v>0</v>
      </c>
      <c r="J233" s="40">
        <f t="shared" si="57"/>
        <v>0</v>
      </c>
      <c r="K233" s="41"/>
      <c r="L233" s="40">
        <f t="shared" ref="L233" si="58">SUM(L224:L232)</f>
        <v>0</v>
      </c>
    </row>
    <row r="234" spans="1:12" ht="14.4" thickBot="1">
      <c r="A234" s="45">
        <f>A216</f>
        <v>2</v>
      </c>
      <c r="B234" s="46">
        <f>B216</f>
        <v>6</v>
      </c>
      <c r="C234" s="60" t="s">
        <v>4</v>
      </c>
      <c r="D234" s="61"/>
      <c r="E234" s="47"/>
      <c r="F234" s="48">
        <f>F223+F233</f>
        <v>500</v>
      </c>
      <c r="G234" s="48">
        <f t="shared" ref="G234:J234" si="59">G223+G233</f>
        <v>16.943000000000001</v>
      </c>
      <c r="H234" s="48">
        <f t="shared" si="59"/>
        <v>16.952999999999996</v>
      </c>
      <c r="I234" s="48">
        <f t="shared" si="59"/>
        <v>68.034999999999997</v>
      </c>
      <c r="J234" s="48">
        <f t="shared" si="59"/>
        <v>495</v>
      </c>
      <c r="K234" s="48"/>
      <c r="L234" s="48">
        <f t="shared" ref="L234" si="60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2025-03-02T21:09:17Z</dcterms:modified>
</cp:coreProperties>
</file>