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МЕНЮ НА САЙТ\2026\"/>
    </mc:Choice>
  </mc:AlternateContent>
  <bookViews>
    <workbookView xWindow="0" yWindow="0" windowWidth="20730" windowHeight="8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1" i="1" l="1"/>
  <c r="A231" i="1"/>
  <c r="L230" i="1"/>
  <c r="J230" i="1"/>
  <c r="I230" i="1"/>
  <c r="H230" i="1"/>
  <c r="G230" i="1"/>
  <c r="F230" i="1"/>
  <c r="B221" i="1"/>
  <c r="A221" i="1"/>
  <c r="L220" i="1"/>
  <c r="J220" i="1"/>
  <c r="I220" i="1"/>
  <c r="I231" i="1" s="1"/>
  <c r="H220" i="1"/>
  <c r="G220" i="1"/>
  <c r="G231" i="1" s="1"/>
  <c r="F220" i="1"/>
  <c r="B212" i="1"/>
  <c r="A212" i="1"/>
  <c r="L211" i="1"/>
  <c r="J211" i="1"/>
  <c r="I211" i="1"/>
  <c r="H211" i="1"/>
  <c r="G211" i="1"/>
  <c r="F211" i="1"/>
  <c r="B202" i="1"/>
  <c r="A202" i="1"/>
  <c r="L201" i="1"/>
  <c r="L212" i="1" s="1"/>
  <c r="J201" i="1"/>
  <c r="I201" i="1"/>
  <c r="I212" i="1" s="1"/>
  <c r="H201" i="1"/>
  <c r="H212" i="1" s="1"/>
  <c r="G201" i="1"/>
  <c r="G212" i="1" s="1"/>
  <c r="F201" i="1"/>
  <c r="F212" i="1" s="1"/>
  <c r="B193" i="1"/>
  <c r="A193" i="1"/>
  <c r="L192" i="1"/>
  <c r="J192" i="1"/>
  <c r="I192" i="1"/>
  <c r="H192" i="1"/>
  <c r="G192" i="1"/>
  <c r="F192" i="1"/>
  <c r="B183" i="1"/>
  <c r="A183" i="1"/>
  <c r="L182" i="1"/>
  <c r="L193" i="1" s="1"/>
  <c r="J182" i="1"/>
  <c r="J193" i="1" s="1"/>
  <c r="I182" i="1"/>
  <c r="I193" i="1" s="1"/>
  <c r="H182" i="1"/>
  <c r="G182" i="1"/>
  <c r="G193" i="1" s="1"/>
  <c r="F182" i="1"/>
  <c r="F193" i="1" s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G164" i="1"/>
  <c r="G175" i="1" s="1"/>
  <c r="F164" i="1"/>
  <c r="F175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G81" i="1" s="1"/>
  <c r="F70" i="1"/>
  <c r="F81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G13" i="1"/>
  <c r="F13" i="1"/>
  <c r="F24" i="1" s="1"/>
  <c r="L23" i="1" l="1"/>
  <c r="F231" i="1"/>
  <c r="I138" i="1"/>
  <c r="H231" i="1"/>
  <c r="H24" i="1"/>
  <c r="H175" i="1"/>
  <c r="H193" i="1"/>
  <c r="H81" i="1"/>
  <c r="G24" i="1"/>
  <c r="G232" i="1" s="1"/>
  <c r="L44" i="1"/>
  <c r="L232" i="1" s="1"/>
  <c r="J231" i="1"/>
  <c r="L231" i="1"/>
  <c r="J212" i="1"/>
  <c r="F232" i="1"/>
  <c r="J232" i="1"/>
  <c r="I232" i="1"/>
  <c r="H232" i="1" l="1"/>
</calcChain>
</file>

<file path=xl/sharedStrings.xml><?xml version="1.0" encoding="utf-8"?>
<sst xmlns="http://schemas.openxmlformats.org/spreadsheetml/2006/main" count="334" uniqueCount="82">
  <si>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</si>
  <si>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</si>
  <si>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</si>
  <si>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</si>
  <si>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</si>
  <si>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</si>
  <si>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</si>
  <si>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</si>
  <si>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</si>
  <si>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</si>
  <si>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</si>
  <si>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</si>
  <si>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</si>
  <si>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</si>
  <si>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</si>
  <si>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</si>
  <si>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</si>
  <si>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</si>
  <si>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</si>
  <si>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</si>
  <si>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</si>
  <si>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</si>
  <si>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</si>
  <si>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</si>
  <si>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</si>
  <si>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</si>
  <si>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</si>
  <si>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</si>
  <si>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</si>
  <si>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</si>
  <si>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</si>
  <si>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</si>
  <si>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</si>
  <si>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</si>
  <si>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</si>
  <si>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</si>
  <si>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</si>
  <si>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</si>
  <si>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хлеб пшеничный </t>
  </si>
  <si>
    <t>хлеб сельский</t>
  </si>
  <si>
    <t xml:space="preserve"> </t>
  </si>
  <si>
    <t>плов из птицы</t>
  </si>
  <si>
    <t>тефтели говяжьи с соусом</t>
  </si>
  <si>
    <t>чай черный с сахаром</t>
  </si>
  <si>
    <t>макаронные изделия отварные с маслом</t>
  </si>
  <si>
    <t>"</t>
  </si>
  <si>
    <t>хлеб пшеничный</t>
  </si>
  <si>
    <t xml:space="preserve">кисель </t>
  </si>
  <si>
    <t xml:space="preserve">хлеб </t>
  </si>
  <si>
    <t>картофельное пюре</t>
  </si>
  <si>
    <t>сосиски говяжьи халяль отварные с соусом</t>
  </si>
  <si>
    <t>птица тушёная в соусе</t>
  </si>
  <si>
    <t xml:space="preserve">  </t>
  </si>
  <si>
    <t xml:space="preserve">    </t>
  </si>
  <si>
    <t>печенье</t>
  </si>
  <si>
    <t>рыба тушёная с овощами в томате</t>
  </si>
  <si>
    <t xml:space="preserve">   </t>
  </si>
  <si>
    <t>салат из белокачанной капусты</t>
  </si>
  <si>
    <t>салат из моркови</t>
  </si>
  <si>
    <t>сладкое</t>
  </si>
  <si>
    <t>яблоко</t>
  </si>
  <si>
    <t xml:space="preserve">макаронные изделия  отварные с маслом </t>
  </si>
  <si>
    <t xml:space="preserve">макаронные изделия отварные с маслом </t>
  </si>
  <si>
    <t>чай с сахаром, лимоном</t>
  </si>
  <si>
    <t xml:space="preserve">чай черный с сахаром </t>
  </si>
  <si>
    <t>рагу из птицы</t>
  </si>
  <si>
    <t>МБОУ "Крым-Сарайская ООШ "</t>
  </si>
  <si>
    <t>Кулагина А.В.</t>
  </si>
  <si>
    <t>салат из свеклы отварной</t>
  </si>
  <si>
    <t>гречка с курицей по купечески</t>
  </si>
  <si>
    <t>чай с сахаром</t>
  </si>
  <si>
    <t>макароны отварные с маслом</t>
  </si>
  <si>
    <t>чай  с сахаром и лимоном</t>
  </si>
  <si>
    <t>компот из  сухофруктов</t>
  </si>
  <si>
    <t>салат морковный</t>
  </si>
  <si>
    <t xml:space="preserve">каша вязкая молочая пшённая с маслом </t>
  </si>
  <si>
    <t>компот из сухофруктов</t>
  </si>
  <si>
    <t>каша пшеничная с маслом</t>
  </si>
  <si>
    <t xml:space="preserve">закуска </t>
  </si>
  <si>
    <t>салат из свежей капусты</t>
  </si>
  <si>
    <t>кисель</t>
  </si>
  <si>
    <t>2 бдюдо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</si>
</sst>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4" borderId="5" xfId="0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vertical="top" wrapText="1"/>
      <protection locked="0"/>
    </xf>
    <xf numFmtId="0" fontId="7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5" fillId="2" borderId="2" xfId="0" applyFont="1" applyFill="1" applyBorder="1" applyProtection="1"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horizontal="center" vertical="top" wrapText="1"/>
      <protection locked="0"/>
    </xf>
    <xf numFmtId="0" fontId="0" fillId="4" borderId="2" xfId="0" applyNumberForma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horizontal="center"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23" xfId="0" applyNumberFormat="1" applyFill="1" applyBorder="1" applyAlignment="1" applyProtection="1">
      <alignment horizontal="center" vertical="top" wrapText="1"/>
      <protection locked="0"/>
    </xf>
    <xf numFmtId="1" fontId="0" fillId="5" borderId="2" xfId="0" applyNumberFormat="1" applyFill="1" applyBorder="1" applyAlignment="1" applyProtection="1">
      <alignment horizontal="center" vertical="top" wrapText="1"/>
      <protection locked="0"/>
    </xf>
    <xf numFmtId="1" fontId="0" fillId="4" borderId="2" xfId="0" applyNumberForma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vertical="top" wrapText="1"/>
      <protection locked="0"/>
    </xf>
    <xf numFmtId="0" fontId="7" fillId="2" borderId="17" xfId="0" applyFon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2" borderId="17" xfId="0" applyFont="1" applyFill="1" applyBorder="1" applyAlignment="1" applyProtection="1">
      <alignment vertical="top" wrapText="1"/>
      <protection locked="0"/>
    </xf>
    <xf numFmtId="0" fontId="5" fillId="5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5" fillId="4" borderId="17" xfId="0" applyNumberFormat="1" applyFont="1" applyFill="1" applyBorder="1" applyAlignment="1" applyProtection="1">
      <alignment horizontal="center" vertical="top" wrapText="1"/>
      <protection locked="0"/>
    </xf>
    <xf numFmtId="1" fontId="0" fillId="5" borderId="2" xfId="0" applyNumberForma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17" fillId="4" borderId="6" xfId="0" applyNumberFormat="1" applyFont="1" applyFill="1" applyBorder="1" applyAlignment="1" applyProtection="1">
      <alignment horizontal="center" vertical="top" wrapText="1"/>
      <protection locked="0"/>
    </xf>
    <xf numFmtId="0" fontId="17" fillId="4" borderId="24" xfId="0" applyNumberFormat="1" applyFont="1" applyFill="1" applyBorder="1" applyAlignment="1" applyProtection="1">
      <alignment horizontal="center" vertical="top" wrapText="1"/>
      <protection locked="0"/>
    </xf>
    <xf numFmtId="0" fontId="17" fillId="4" borderId="3" xfId="0" applyNumberFormat="1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Alignment="1" applyProtection="1">
      <alignment horizontal="center" vertical="top" wrapText="1"/>
      <protection locked="0"/>
    </xf>
    <xf numFmtId="2" fontId="0" fillId="4" borderId="17" xfId="0" applyNumberForma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zoomScale="110" zoomScaleNormal="110" workbookViewId="0">
      <pane xSplit="4" ySplit="5" topLeftCell="E82" activePane="bottomRight" state="frozen"/>
      <selection pane="topRight" activeCell="E1" sqref="E1"/>
      <selection pane="bottomLeft" activeCell="A6" sqref="A6"/>
      <selection pane="bottomRight" activeCell="K83" sqref="K8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.42578125" style="2" customWidth="1"/>
    <col min="8" max="8" width="7.5703125" style="2" customWidth="1"/>
    <col min="9" max="9" width="8.7109375" style="2" customWidth="1"/>
    <col min="10" max="10" width="9.140625" style="2" customWidth="1"/>
    <col min="11" max="11" width="10" style="2" customWidth="1"/>
    <col min="12" max="16384" width="9.140625" style="2"/>
  </cols>
  <sheetData>
    <row r="1" spans="1:12" ht="14.45" customHeight="1" x14ac:dyDescent="0.25">
      <c r="A1" s="1" t="s">
        <v>7</v>
      </c>
      <c r="C1" s="97" t="s">
        <v>66</v>
      </c>
      <c r="D1" s="98"/>
      <c r="E1" s="98"/>
      <c r="F1" s="12" t="s">
        <v>16</v>
      </c>
      <c r="G1" s="2" t="s">
        <v>17</v>
      </c>
      <c r="H1" s="99" t="s">
        <v>37</v>
      </c>
      <c r="I1" s="99"/>
      <c r="J1" s="99"/>
      <c r="K1" s="99"/>
    </row>
    <row r="2" spans="1:12" ht="18" x14ac:dyDescent="0.2">
      <c r="A2" s="35" t="s">
        <v>6</v>
      </c>
      <c r="C2" s="2"/>
      <c r="G2" s="2" t="s">
        <v>18</v>
      </c>
      <c r="H2" s="99" t="s">
        <v>67</v>
      </c>
      <c r="I2" s="99"/>
      <c r="J2" s="99"/>
      <c r="K2" s="9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E4" s="2" t="s">
        <v>45</v>
      </c>
      <c r="H4" s="47" t="s">
        <v>34</v>
      </c>
      <c r="I4" s="47" t="s">
        <v>35</v>
      </c>
      <c r="J4" s="47" t="s">
        <v>36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24</v>
      </c>
      <c r="E6" s="59" t="s">
        <v>57</v>
      </c>
      <c r="F6" s="55">
        <v>60</v>
      </c>
      <c r="G6" s="65">
        <v>3</v>
      </c>
      <c r="H6" s="65">
        <v>3.8</v>
      </c>
      <c r="I6" s="66">
        <v>4.7</v>
      </c>
      <c r="J6" s="55">
        <v>52.8</v>
      </c>
      <c r="K6" s="41">
        <v>45</v>
      </c>
      <c r="L6" s="40" t="s">
        <v>40</v>
      </c>
    </row>
    <row r="7" spans="1:12" ht="15" x14ac:dyDescent="0.25">
      <c r="A7" s="23"/>
      <c r="B7" s="15"/>
      <c r="C7" s="11"/>
      <c r="D7" s="6" t="s">
        <v>27</v>
      </c>
      <c r="E7" s="92" t="s">
        <v>41</v>
      </c>
      <c r="F7" s="56">
        <v>200</v>
      </c>
      <c r="G7" s="65">
        <v>12.3</v>
      </c>
      <c r="H7" s="65">
        <v>15.4</v>
      </c>
      <c r="I7" s="66">
        <v>40.049999999999997</v>
      </c>
      <c r="J7" s="56">
        <v>361.3</v>
      </c>
      <c r="K7" s="58">
        <v>291</v>
      </c>
      <c r="L7" s="43"/>
    </row>
    <row r="8" spans="1:12" ht="15" x14ac:dyDescent="0.25">
      <c r="A8" s="23"/>
      <c r="B8" s="15"/>
      <c r="C8" s="11"/>
      <c r="D8" s="7" t="s">
        <v>21</v>
      </c>
      <c r="E8" s="100" t="s">
        <v>72</v>
      </c>
      <c r="F8" s="56">
        <v>207</v>
      </c>
      <c r="G8" s="56">
        <v>0.1</v>
      </c>
      <c r="H8" s="56">
        <v>0</v>
      </c>
      <c r="I8" s="56">
        <v>15.2</v>
      </c>
      <c r="J8" s="56">
        <v>62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48</v>
      </c>
      <c r="E9" s="52" t="s">
        <v>46</v>
      </c>
      <c r="F9" s="56">
        <v>30</v>
      </c>
      <c r="G9" s="65">
        <v>2.2999999999999998</v>
      </c>
      <c r="H9" s="65">
        <v>0.2</v>
      </c>
      <c r="I9" s="66">
        <v>14.8</v>
      </c>
      <c r="J9" s="56">
        <v>70.2</v>
      </c>
      <c r="K9" s="44">
        <v>573</v>
      </c>
      <c r="L9" s="43"/>
    </row>
    <row r="10" spans="1:12" ht="15" x14ac:dyDescent="0.25">
      <c r="A10" s="23"/>
      <c r="B10" s="15"/>
      <c r="C10" s="11"/>
      <c r="D10" s="7" t="s">
        <v>22</v>
      </c>
      <c r="E10" s="42" t="s">
        <v>39</v>
      </c>
      <c r="F10" s="56">
        <v>20</v>
      </c>
      <c r="G10" s="56">
        <v>1.6</v>
      </c>
      <c r="H10" s="56">
        <v>0.3</v>
      </c>
      <c r="I10" s="56">
        <v>8</v>
      </c>
      <c r="J10" s="56">
        <v>41.2</v>
      </c>
      <c r="K10" s="44">
        <v>574</v>
      </c>
      <c r="L10" s="43" t="s">
        <v>40</v>
      </c>
    </row>
    <row r="11" spans="1:12" ht="15" x14ac:dyDescent="0.25">
      <c r="A11" s="23"/>
      <c r="B11" s="15"/>
      <c r="C11" s="11"/>
      <c r="D11" s="6"/>
      <c r="E11" s="52"/>
      <c r="F11" s="56"/>
      <c r="G11" s="65"/>
      <c r="H11" s="65"/>
      <c r="I11" s="66"/>
      <c r="J11" s="56"/>
      <c r="K11" s="44"/>
      <c r="L11" s="43" t="s">
        <v>40</v>
      </c>
    </row>
    <row r="12" spans="1:12" ht="15" x14ac:dyDescent="0.25">
      <c r="A12" s="23"/>
      <c r="B12" s="15"/>
      <c r="C12" s="11"/>
      <c r="D12" s="6"/>
      <c r="E12" s="42"/>
      <c r="F12" s="56"/>
      <c r="G12" s="56"/>
      <c r="H12" s="56"/>
      <c r="I12" s="56"/>
      <c r="J12" s="56"/>
      <c r="K12" s="44"/>
      <c r="L12" s="43">
        <v>69.430000000000007</v>
      </c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517</v>
      </c>
      <c r="G13" s="19">
        <f>SUM(G6:G12)</f>
        <v>19.3</v>
      </c>
      <c r="H13" s="19">
        <f>SUM(H6:H12)</f>
        <v>19.7</v>
      </c>
      <c r="I13" s="19">
        <f>SUM(I6:I12)</f>
        <v>82.75</v>
      </c>
      <c r="J13" s="19">
        <f>SUM(J6:J12)</f>
        <v>587.50000000000011</v>
      </c>
      <c r="K13" s="25"/>
      <c r="L13" s="19">
        <f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>SUM(F23:K23)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4" t="s">
        <v>4</v>
      </c>
      <c r="D24" s="95"/>
      <c r="E24" s="31"/>
      <c r="F24" s="32">
        <f>F13+F23</f>
        <v>517</v>
      </c>
      <c r="G24" s="32">
        <f t="shared" ref="G24:J24" si="1">G13+G23</f>
        <v>19.3</v>
      </c>
      <c r="H24" s="32">
        <f t="shared" si="1"/>
        <v>19.7</v>
      </c>
      <c r="I24" s="32">
        <f t="shared" si="1"/>
        <v>82.75</v>
      </c>
      <c r="J24" s="32">
        <f t="shared" si="1"/>
        <v>587.50000000000011</v>
      </c>
      <c r="K24" s="32"/>
      <c r="L24" s="32"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26</v>
      </c>
      <c r="E25" s="59" t="s">
        <v>42</v>
      </c>
      <c r="F25" s="40">
        <v>90</v>
      </c>
      <c r="G25" s="65">
        <v>9.8000000000000007</v>
      </c>
      <c r="H25" s="65">
        <v>12.1</v>
      </c>
      <c r="I25" s="66">
        <v>8.1999999999999993</v>
      </c>
      <c r="J25" s="65">
        <v>106.6</v>
      </c>
      <c r="K25" s="41">
        <v>279</v>
      </c>
      <c r="L25" s="40"/>
    </row>
    <row r="26" spans="1:12" ht="15" x14ac:dyDescent="0.25">
      <c r="A26" s="14"/>
      <c r="B26" s="15"/>
      <c r="C26" s="11"/>
      <c r="D26" s="60" t="s">
        <v>27</v>
      </c>
      <c r="E26" s="88" t="s">
        <v>49</v>
      </c>
      <c r="F26" s="43">
        <v>150</v>
      </c>
      <c r="G26" s="65">
        <v>1.8</v>
      </c>
      <c r="H26" s="65">
        <v>4.8</v>
      </c>
      <c r="I26" s="66">
        <v>10.1</v>
      </c>
      <c r="J26" s="69">
        <v>110.4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21</v>
      </c>
      <c r="E27" s="51" t="s">
        <v>73</v>
      </c>
      <c r="F27" s="43">
        <v>200</v>
      </c>
      <c r="G27" s="69">
        <v>1.2</v>
      </c>
      <c r="H27" s="69">
        <v>0.3</v>
      </c>
      <c r="I27" s="70">
        <v>12.7</v>
      </c>
      <c r="J27" s="65">
        <v>112.8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59</v>
      </c>
      <c r="E28" s="51" t="s">
        <v>54</v>
      </c>
      <c r="F28" s="43">
        <v>40</v>
      </c>
      <c r="G28" s="69">
        <v>2.4</v>
      </c>
      <c r="H28" s="69">
        <v>1.9</v>
      </c>
      <c r="I28" s="70">
        <v>30</v>
      </c>
      <c r="J28" s="65">
        <v>146.4</v>
      </c>
      <c r="K28" s="44">
        <v>582</v>
      </c>
      <c r="L28" s="43"/>
    </row>
    <row r="29" spans="1:12" ht="15" x14ac:dyDescent="0.25">
      <c r="A29" s="14"/>
      <c r="B29" s="15"/>
      <c r="C29" s="11"/>
      <c r="D29" s="7" t="s">
        <v>22</v>
      </c>
      <c r="E29" s="52" t="s">
        <v>46</v>
      </c>
      <c r="F29" s="43">
        <v>30</v>
      </c>
      <c r="G29" s="65">
        <v>2.2999999999999998</v>
      </c>
      <c r="H29" s="65">
        <v>0.2</v>
      </c>
      <c r="I29" s="66">
        <v>14.8</v>
      </c>
      <c r="J29" s="65">
        <v>70.2</v>
      </c>
      <c r="K29" s="61">
        <v>573</v>
      </c>
      <c r="L29" s="43"/>
    </row>
    <row r="30" spans="1:12" ht="15" x14ac:dyDescent="0.25">
      <c r="A30" s="14"/>
      <c r="B30" s="15"/>
      <c r="C30" s="11"/>
      <c r="D30" s="7" t="s">
        <v>22</v>
      </c>
      <c r="E30" s="59" t="s">
        <v>39</v>
      </c>
      <c r="F30" s="43">
        <v>20</v>
      </c>
      <c r="G30" s="56">
        <v>1.6</v>
      </c>
      <c r="H30" s="56">
        <v>0.3</v>
      </c>
      <c r="I30" s="56">
        <v>8</v>
      </c>
      <c r="J30" s="65">
        <v>41.2</v>
      </c>
      <c r="K30" s="44">
        <v>574</v>
      </c>
      <c r="L30" s="43"/>
    </row>
    <row r="31" spans="1:12" ht="15" x14ac:dyDescent="0.25">
      <c r="A31" s="14"/>
      <c r="B31" s="15"/>
      <c r="C31" s="11"/>
      <c r="D31" s="60"/>
      <c r="E31" s="52"/>
      <c r="F31" s="43"/>
      <c r="G31" s="65"/>
      <c r="H31" s="65"/>
      <c r="I31" s="66"/>
      <c r="J31" s="56"/>
      <c r="K31" s="61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>
        <v>69.430000000000007</v>
      </c>
    </row>
    <row r="33" spans="1:12" ht="15" x14ac:dyDescent="0.25">
      <c r="A33" s="16"/>
      <c r="B33" s="17"/>
      <c r="C33" s="8"/>
      <c r="D33" s="18" t="s">
        <v>31</v>
      </c>
      <c r="E33" s="9"/>
      <c r="F33" s="19">
        <f>SUM(F25:F32)</f>
        <v>530</v>
      </c>
      <c r="G33" s="19">
        <f>SUM(G25:G32)</f>
        <v>19.100000000000001</v>
      </c>
      <c r="H33" s="19">
        <f>SUM(H25:H32)</f>
        <v>19.599999999999998</v>
      </c>
      <c r="I33" s="19">
        <f>SUM(I25:I32)</f>
        <v>83.8</v>
      </c>
      <c r="J33" s="19">
        <f>SUM(J25:J32)</f>
        <v>587.60000000000014</v>
      </c>
      <c r="K33" s="25"/>
      <c r="L33" s="19">
        <f>SUM(L25:L32)</f>
        <v>69.430000000000007</v>
      </c>
    </row>
    <row r="34" spans="1:12" ht="15" x14ac:dyDescent="0.25">
      <c r="A34" s="13">
        <f>A25</f>
        <v>1</v>
      </c>
      <c r="B34" s="13">
        <f>B25</f>
        <v>2</v>
      </c>
      <c r="C34" s="10" t="s">
        <v>23</v>
      </c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31</v>
      </c>
      <c r="E43" s="9"/>
      <c r="F43" s="19">
        <f>SUM(F34:F42)</f>
        <v>0</v>
      </c>
      <c r="G43" s="19">
        <f t="shared" ref="G43" si="2">SUM(G34:G42)</f>
        <v>0</v>
      </c>
      <c r="H43" s="19">
        <f t="shared" ref="H43" si="3">SUM(H34:H42)</f>
        <v>0</v>
      </c>
      <c r="I43" s="19">
        <f t="shared" ref="I43" si="4">SUM(I34:I42)</f>
        <v>0</v>
      </c>
      <c r="J43" s="19">
        <f t="shared" ref="J43:L43" si="5">SUM(J34:J42)</f>
        <v>0</v>
      </c>
      <c r="K43" s="25"/>
      <c r="L43" s="19">
        <f t="shared" si="5"/>
        <v>0</v>
      </c>
    </row>
    <row r="44" spans="1:12" ht="15.75" customHeight="1" thickBot="1" x14ac:dyDescent="0.25">
      <c r="A44" s="33">
        <f>A25</f>
        <v>1</v>
      </c>
      <c r="B44" s="33">
        <f>B25</f>
        <v>2</v>
      </c>
      <c r="C44" s="94" t="s">
        <v>4</v>
      </c>
      <c r="D44" s="95"/>
      <c r="E44" s="31"/>
      <c r="F44" s="32">
        <f>F33+F43</f>
        <v>530</v>
      </c>
      <c r="G44" s="32">
        <f t="shared" ref="G44" si="6">G33+G43</f>
        <v>19.100000000000001</v>
      </c>
      <c r="H44" s="32">
        <f t="shared" ref="H44" si="7">H33+H43</f>
        <v>19.599999999999998</v>
      </c>
      <c r="I44" s="32">
        <f t="shared" ref="I44" si="8">I33+I43</f>
        <v>83.8</v>
      </c>
      <c r="J44" s="32">
        <f t="shared" ref="J44:L44" si="9">J33+J43</f>
        <v>587.60000000000014</v>
      </c>
      <c r="K44" s="32"/>
      <c r="L44" s="32">
        <f t="shared" si="9"/>
        <v>69.430000000000007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59</v>
      </c>
      <c r="E45" s="39" t="s">
        <v>60</v>
      </c>
      <c r="F45" s="40">
        <v>100</v>
      </c>
      <c r="G45" s="65">
        <v>0.4</v>
      </c>
      <c r="H45" s="65">
        <v>0.4</v>
      </c>
      <c r="I45" s="66">
        <v>9.8000000000000007</v>
      </c>
      <c r="J45" s="65">
        <v>47</v>
      </c>
      <c r="K45" s="41">
        <v>338</v>
      </c>
      <c r="L45" s="40"/>
    </row>
    <row r="46" spans="1:12" ht="15" x14ac:dyDescent="0.25">
      <c r="A46" s="23"/>
      <c r="B46" s="15"/>
      <c r="C46" s="11"/>
      <c r="D46" s="91" t="s">
        <v>26</v>
      </c>
      <c r="E46" s="92" t="s">
        <v>50</v>
      </c>
      <c r="F46" s="43">
        <v>90</v>
      </c>
      <c r="G46" s="65">
        <v>9.3000000000000007</v>
      </c>
      <c r="H46" s="65">
        <v>12.9</v>
      </c>
      <c r="I46" s="66">
        <v>5.0999999999999996</v>
      </c>
      <c r="J46" s="56">
        <v>169.4</v>
      </c>
      <c r="K46" s="44">
        <v>243</v>
      </c>
      <c r="L46" s="43"/>
    </row>
    <row r="47" spans="1:12" ht="15" x14ac:dyDescent="0.25">
      <c r="A47" s="23"/>
      <c r="B47" s="15"/>
      <c r="C47" s="11"/>
      <c r="D47" s="7" t="s">
        <v>27</v>
      </c>
      <c r="E47" s="51" t="s">
        <v>61</v>
      </c>
      <c r="F47" s="43">
        <v>153</v>
      </c>
      <c r="G47" s="69">
        <v>5.6</v>
      </c>
      <c r="H47" s="69">
        <v>5.9</v>
      </c>
      <c r="I47" s="70">
        <v>31.1</v>
      </c>
      <c r="J47" s="56">
        <v>199.6</v>
      </c>
      <c r="K47" s="44">
        <v>203</v>
      </c>
      <c r="L47" s="43"/>
    </row>
    <row r="48" spans="1:12" ht="15" x14ac:dyDescent="0.25">
      <c r="A48" s="23"/>
      <c r="B48" s="15"/>
      <c r="C48" s="11"/>
      <c r="D48" s="7" t="s">
        <v>21</v>
      </c>
      <c r="E48" s="52" t="s">
        <v>70</v>
      </c>
      <c r="F48" s="71">
        <v>200</v>
      </c>
      <c r="G48" s="65">
        <v>0.1</v>
      </c>
      <c r="H48" s="65">
        <v>0</v>
      </c>
      <c r="I48" s="66">
        <v>15</v>
      </c>
      <c r="J48" s="56">
        <v>60</v>
      </c>
      <c r="K48" s="61">
        <v>376</v>
      </c>
      <c r="L48" s="43"/>
    </row>
    <row r="49" spans="1:12" ht="15" x14ac:dyDescent="0.25">
      <c r="A49" s="23"/>
      <c r="B49" s="15"/>
      <c r="C49" s="11"/>
      <c r="D49" s="7" t="s">
        <v>22</v>
      </c>
      <c r="E49" s="52" t="s">
        <v>46</v>
      </c>
      <c r="F49" s="77">
        <v>30</v>
      </c>
      <c r="G49" s="78">
        <v>2.2999999999999998</v>
      </c>
      <c r="H49" s="78">
        <v>0.2</v>
      </c>
      <c r="I49" s="79">
        <v>14.8</v>
      </c>
      <c r="J49" s="56">
        <v>70.2</v>
      </c>
      <c r="K49" s="44">
        <v>573</v>
      </c>
      <c r="L49" s="43"/>
    </row>
    <row r="50" spans="1:12" ht="15" x14ac:dyDescent="0.25">
      <c r="A50" s="23"/>
      <c r="B50" s="15"/>
      <c r="C50" s="11"/>
      <c r="D50" s="60" t="s">
        <v>22</v>
      </c>
      <c r="E50" s="52" t="s">
        <v>39</v>
      </c>
      <c r="F50" s="43">
        <v>20</v>
      </c>
      <c r="G50" s="65">
        <v>1.6</v>
      </c>
      <c r="H50" s="65">
        <v>0.3</v>
      </c>
      <c r="I50" s="66">
        <v>8</v>
      </c>
      <c r="J50" s="56">
        <v>41.2</v>
      </c>
      <c r="K50" s="61">
        <v>574</v>
      </c>
      <c r="L50" s="43"/>
    </row>
    <row r="51" spans="1:12" ht="15" x14ac:dyDescent="0.25">
      <c r="A51" s="23"/>
      <c r="B51" s="15"/>
      <c r="C51" s="11"/>
      <c r="D51" s="60"/>
      <c r="E51" s="52"/>
      <c r="F51" s="64"/>
      <c r="G51" s="65"/>
      <c r="H51" s="65"/>
      <c r="I51" s="66"/>
      <c r="J51" s="56"/>
      <c r="K51" s="44"/>
      <c r="L51" s="43">
        <v>69.430000000000007</v>
      </c>
    </row>
    <row r="52" spans="1:12" ht="15" x14ac:dyDescent="0.25">
      <c r="A52" s="24"/>
      <c r="B52" s="17"/>
      <c r="C52" s="8"/>
      <c r="D52" s="18" t="s">
        <v>31</v>
      </c>
      <c r="E52" s="9"/>
      <c r="F52" s="19">
        <f>SUM(F45:F51)</f>
        <v>593</v>
      </c>
      <c r="G52" s="19">
        <f t="shared" ref="G52" si="10">SUM(G45:G51)</f>
        <v>19.3</v>
      </c>
      <c r="H52" s="19">
        <f t="shared" ref="H52" si="11">SUM(H45:H51)</f>
        <v>19.700000000000003</v>
      </c>
      <c r="I52" s="19">
        <f t="shared" ref="I52" si="12">SUM(I45:I51)</f>
        <v>83.8</v>
      </c>
      <c r="J52" s="19">
        <f t="shared" ref="J52:L52" si="13">SUM(J45:J51)</f>
        <v>587.40000000000009</v>
      </c>
      <c r="K52" s="25"/>
      <c r="L52" s="19">
        <f t="shared" si="13"/>
        <v>69.430000000000007</v>
      </c>
    </row>
    <row r="53" spans="1:12" ht="15" x14ac:dyDescent="0.25">
      <c r="A53" s="26">
        <f>A45</f>
        <v>1</v>
      </c>
      <c r="B53" s="13">
        <f>B45</f>
        <v>3</v>
      </c>
      <c r="C53" s="10" t="s">
        <v>23</v>
      </c>
      <c r="D53" s="7" t="s">
        <v>24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30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31</v>
      </c>
      <c r="E62" s="9"/>
      <c r="F62" s="19">
        <f>SUM(F53:F61)</f>
        <v>0</v>
      </c>
      <c r="G62" s="19">
        <f t="shared" ref="G62" si="14">SUM(G53:G61)</f>
        <v>0</v>
      </c>
      <c r="H62" s="19">
        <f t="shared" ref="H62" si="15">SUM(H53:H61)</f>
        <v>0</v>
      </c>
      <c r="I62" s="19">
        <f t="shared" ref="I62" si="16">SUM(I53:I61)</f>
        <v>0</v>
      </c>
      <c r="J62" s="19">
        <f t="shared" ref="J62:L62" si="17">SUM(J53:J61)</f>
        <v>0</v>
      </c>
      <c r="K62" s="25"/>
      <c r="L62" s="19">
        <f t="shared" si="17"/>
        <v>0</v>
      </c>
    </row>
    <row r="63" spans="1:12" ht="15.75" customHeight="1" thickBot="1" x14ac:dyDescent="0.25">
      <c r="A63" s="29">
        <f>A45</f>
        <v>1</v>
      </c>
      <c r="B63" s="30">
        <f>B45</f>
        <v>3</v>
      </c>
      <c r="C63" s="94" t="s">
        <v>4</v>
      </c>
      <c r="D63" s="95"/>
      <c r="E63" s="31"/>
      <c r="F63" s="32">
        <f>F52+F62</f>
        <v>593</v>
      </c>
      <c r="G63" s="32">
        <f t="shared" ref="G63" si="18">G52+G62</f>
        <v>19.3</v>
      </c>
      <c r="H63" s="32">
        <f t="shared" ref="H63" si="19">H52+H62</f>
        <v>19.700000000000003</v>
      </c>
      <c r="I63" s="32">
        <f t="shared" ref="I63" si="20">I52+I62</f>
        <v>83.8</v>
      </c>
      <c r="J63" s="32">
        <f t="shared" ref="J63:L63" si="21">J52+J62</f>
        <v>587.40000000000009</v>
      </c>
      <c r="K63" s="32"/>
      <c r="L63" s="32">
        <f t="shared" si="21"/>
        <v>69.430000000000007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24</v>
      </c>
      <c r="E64" s="52" t="s">
        <v>68</v>
      </c>
      <c r="F64" s="62">
        <v>60</v>
      </c>
      <c r="G64" s="54">
        <v>0.8</v>
      </c>
      <c r="H64" s="54">
        <v>3.7</v>
      </c>
      <c r="I64" s="57">
        <v>4.5999999999999996</v>
      </c>
      <c r="J64" s="54">
        <v>52.8</v>
      </c>
      <c r="K64" s="73">
        <v>26</v>
      </c>
      <c r="L64" s="40"/>
    </row>
    <row r="65" spans="1:12" ht="15" x14ac:dyDescent="0.25">
      <c r="A65" s="23"/>
      <c r="B65" s="15"/>
      <c r="C65" s="11"/>
      <c r="D65" s="7" t="s">
        <v>27</v>
      </c>
      <c r="E65" s="51" t="s">
        <v>69</v>
      </c>
      <c r="F65" s="63">
        <v>200</v>
      </c>
      <c r="G65" s="75">
        <v>12</v>
      </c>
      <c r="H65" s="75">
        <v>15.2</v>
      </c>
      <c r="I65" s="75">
        <v>40.299999999999997</v>
      </c>
      <c r="J65" s="75">
        <v>361.3</v>
      </c>
      <c r="K65" s="74">
        <v>370</v>
      </c>
      <c r="L65" s="43"/>
    </row>
    <row r="66" spans="1:12" ht="15" x14ac:dyDescent="0.25">
      <c r="A66" s="23"/>
      <c r="B66" s="15"/>
      <c r="C66" s="11"/>
      <c r="D66" s="7" t="s">
        <v>21</v>
      </c>
      <c r="E66" s="52" t="s">
        <v>70</v>
      </c>
      <c r="F66" s="80">
        <v>208</v>
      </c>
      <c r="G66" s="54">
        <v>0.1</v>
      </c>
      <c r="H66" s="54">
        <v>0</v>
      </c>
      <c r="I66" s="57">
        <v>15</v>
      </c>
      <c r="J66" s="75">
        <v>60</v>
      </c>
      <c r="K66" s="76">
        <v>376</v>
      </c>
      <c r="L66" s="43"/>
    </row>
    <row r="67" spans="1:12" ht="15" x14ac:dyDescent="0.25">
      <c r="A67" s="23"/>
      <c r="B67" s="15"/>
      <c r="C67" s="11"/>
      <c r="D67" s="7" t="s">
        <v>22</v>
      </c>
      <c r="E67" s="42" t="s">
        <v>46</v>
      </c>
      <c r="F67" s="81">
        <v>30</v>
      </c>
      <c r="G67" s="75">
        <v>2.2999999999999998</v>
      </c>
      <c r="H67" s="75">
        <v>0.2</v>
      </c>
      <c r="I67" s="75">
        <v>14.8</v>
      </c>
      <c r="J67" s="75">
        <v>70.2</v>
      </c>
      <c r="K67" s="74">
        <v>573</v>
      </c>
      <c r="L67" s="43"/>
    </row>
    <row r="68" spans="1:12" ht="15" x14ac:dyDescent="0.25">
      <c r="A68" s="23"/>
      <c r="B68" s="15"/>
      <c r="C68" s="11"/>
      <c r="D68" s="60" t="s">
        <v>22</v>
      </c>
      <c r="E68" s="52" t="s">
        <v>39</v>
      </c>
      <c r="F68" s="62">
        <v>20</v>
      </c>
      <c r="G68" s="54">
        <v>1.6</v>
      </c>
      <c r="H68" s="54">
        <v>0.3</v>
      </c>
      <c r="I68" s="57">
        <v>8</v>
      </c>
      <c r="J68" s="54">
        <v>41.2</v>
      </c>
      <c r="K68" s="74">
        <v>574</v>
      </c>
      <c r="L68" s="43"/>
    </row>
    <row r="69" spans="1:12" ht="15" x14ac:dyDescent="0.25">
      <c r="A69" s="23"/>
      <c r="B69" s="15"/>
      <c r="C69" s="11"/>
      <c r="D69" s="60"/>
      <c r="E69" s="52"/>
      <c r="F69" s="81"/>
      <c r="G69" s="54"/>
      <c r="H69" s="54"/>
      <c r="I69" s="57"/>
      <c r="J69" s="75"/>
      <c r="K69" s="76" t="s">
        <v>40</v>
      </c>
      <c r="L69" s="43">
        <v>69.430000000000007</v>
      </c>
    </row>
    <row r="70" spans="1:12" ht="15" x14ac:dyDescent="0.25">
      <c r="A70" s="24"/>
      <c r="B70" s="17"/>
      <c r="C70" s="8"/>
      <c r="D70" s="18" t="s">
        <v>31</v>
      </c>
      <c r="E70" s="9"/>
      <c r="F70" s="19">
        <f>SUM(F64:F69)</f>
        <v>518</v>
      </c>
      <c r="G70" s="19">
        <f>SUM(G64:G69)</f>
        <v>16.8</v>
      </c>
      <c r="H70" s="19">
        <f>SUM(H64:H69)</f>
        <v>19.399999999999999</v>
      </c>
      <c r="I70" s="19">
        <f>SUM(I64:I69)</f>
        <v>82.7</v>
      </c>
      <c r="J70" s="19">
        <f>SUM(J64:J69)</f>
        <v>585.50000000000011</v>
      </c>
      <c r="K70" s="25"/>
      <c r="L70" s="19">
        <f>SUM(L64:L69)</f>
        <v>69.430000000000007</v>
      </c>
    </row>
    <row r="71" spans="1:12" ht="15" x14ac:dyDescent="0.25">
      <c r="A71" s="26">
        <f>A64</f>
        <v>1</v>
      </c>
      <c r="B71" s="13">
        <f>B64</f>
        <v>4</v>
      </c>
      <c r="C71" s="10" t="s">
        <v>23</v>
      </c>
      <c r="D71" s="7" t="s">
        <v>24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22">SUM(G71:G79)</f>
        <v>0</v>
      </c>
      <c r="H80" s="19">
        <f t="shared" ref="H80" si="23">SUM(H71:H79)</f>
        <v>0</v>
      </c>
      <c r="I80" s="19">
        <f t="shared" ref="I80" si="24">SUM(I71:I79)</f>
        <v>0</v>
      </c>
      <c r="J80" s="19">
        <f t="shared" ref="J80:L80" si="25">SUM(J71:J79)</f>
        <v>0</v>
      </c>
      <c r="K80" s="25"/>
      <c r="L80" s="19">
        <f t="shared" si="25"/>
        <v>0</v>
      </c>
    </row>
    <row r="81" spans="1:12" ht="15.75" customHeight="1" thickBot="1" x14ac:dyDescent="0.25">
      <c r="A81" s="29">
        <f>A64</f>
        <v>1</v>
      </c>
      <c r="B81" s="30">
        <f>B64</f>
        <v>4</v>
      </c>
      <c r="C81" s="94" t="s">
        <v>4</v>
      </c>
      <c r="D81" s="95"/>
      <c r="E81" s="31"/>
      <c r="F81" s="32">
        <f>F70+F80</f>
        <v>518</v>
      </c>
      <c r="G81" s="32">
        <f t="shared" ref="G81" si="26">G70+G80</f>
        <v>16.8</v>
      </c>
      <c r="H81" s="32">
        <f t="shared" ref="H81" si="27">H70+H80</f>
        <v>19.399999999999999</v>
      </c>
      <c r="I81" s="32">
        <f t="shared" ref="I81" si="28">I70+I80</f>
        <v>82.7</v>
      </c>
      <c r="J81" s="32">
        <f t="shared" ref="J81:L81" si="29">J70+J80</f>
        <v>585.50000000000011</v>
      </c>
      <c r="K81" s="32"/>
      <c r="L81" s="32">
        <f t="shared" si="29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24</v>
      </c>
      <c r="E82" s="101" t="s">
        <v>74</v>
      </c>
      <c r="F82" s="64">
        <v>60</v>
      </c>
      <c r="G82" s="65">
        <v>0.7</v>
      </c>
      <c r="H82" s="65">
        <v>1.1000000000000001</v>
      </c>
      <c r="I82" s="66">
        <v>4.9000000000000004</v>
      </c>
      <c r="J82" s="65">
        <v>49</v>
      </c>
      <c r="K82" s="41">
        <v>62</v>
      </c>
      <c r="L82" s="40"/>
    </row>
    <row r="83" spans="1:12" ht="15" x14ac:dyDescent="0.25">
      <c r="A83" s="23"/>
      <c r="B83" s="15"/>
      <c r="C83" s="11"/>
      <c r="D83" s="87" t="s">
        <v>27</v>
      </c>
      <c r="E83" s="52" t="s">
        <v>65</v>
      </c>
      <c r="F83" s="64">
        <v>200</v>
      </c>
      <c r="G83" s="65">
        <v>14.5</v>
      </c>
      <c r="H83" s="65">
        <v>17.5</v>
      </c>
      <c r="I83" s="66">
        <v>40.799999999999997</v>
      </c>
      <c r="J83" s="65">
        <v>348.2</v>
      </c>
      <c r="K83" s="67">
        <v>289</v>
      </c>
      <c r="L83" s="43"/>
    </row>
    <row r="84" spans="1:12" ht="15" x14ac:dyDescent="0.25">
      <c r="A84" s="23"/>
      <c r="B84" s="15"/>
      <c r="C84" s="11"/>
      <c r="D84" s="7" t="s">
        <v>21</v>
      </c>
      <c r="E84" s="51" t="s">
        <v>47</v>
      </c>
      <c r="F84" s="68">
        <v>200</v>
      </c>
      <c r="G84" s="69">
        <v>0</v>
      </c>
      <c r="H84" s="69">
        <v>0</v>
      </c>
      <c r="I84" s="70">
        <v>15</v>
      </c>
      <c r="J84" s="69">
        <v>60</v>
      </c>
      <c r="K84" s="44">
        <v>484</v>
      </c>
      <c r="L84" s="43"/>
    </row>
    <row r="85" spans="1:12" ht="15" x14ac:dyDescent="0.25">
      <c r="A85" s="23"/>
      <c r="B85" s="15"/>
      <c r="C85" s="11"/>
      <c r="D85" s="7" t="s">
        <v>22</v>
      </c>
      <c r="E85" s="52" t="s">
        <v>46</v>
      </c>
      <c r="F85" s="71">
        <v>30</v>
      </c>
      <c r="G85" s="65">
        <v>2.2999999999999998</v>
      </c>
      <c r="H85" s="65">
        <v>0.2</v>
      </c>
      <c r="I85" s="66">
        <v>14.8</v>
      </c>
      <c r="J85" s="56">
        <v>70.2</v>
      </c>
      <c r="K85" s="61">
        <v>573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39</v>
      </c>
      <c r="F86" s="43">
        <v>20</v>
      </c>
      <c r="G86" s="43">
        <v>1.6</v>
      </c>
      <c r="H86" s="43">
        <v>0.3</v>
      </c>
      <c r="I86" s="43">
        <v>8</v>
      </c>
      <c r="J86" s="43">
        <v>41.2</v>
      </c>
      <c r="K86" s="44">
        <v>574</v>
      </c>
      <c r="L86" s="43"/>
    </row>
    <row r="87" spans="1:12" ht="15" x14ac:dyDescent="0.25">
      <c r="A87" s="23"/>
      <c r="B87" s="15"/>
      <c r="C87" s="11"/>
      <c r="D87" s="60"/>
      <c r="E87" s="52"/>
      <c r="F87" s="43"/>
      <c r="G87" s="65"/>
      <c r="H87" s="65"/>
      <c r="I87" s="66"/>
      <c r="J87" s="56"/>
      <c r="K87" s="61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69.430000000000007</v>
      </c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510</v>
      </c>
      <c r="G89" s="19">
        <f>SUM(G82:G88)</f>
        <v>19.100000000000001</v>
      </c>
      <c r="H89" s="19">
        <f>SUM(H82:H88)</f>
        <v>19.100000000000001</v>
      </c>
      <c r="I89" s="19">
        <f>SUM(I82:I88)</f>
        <v>83.5</v>
      </c>
      <c r="J89" s="19">
        <f>SUM(J82:J88)</f>
        <v>568.6</v>
      </c>
      <c r="K89" s="25"/>
      <c r="L89" s="19">
        <f>SUM(L82:L88)</f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30">SUM(G90:G98)</f>
        <v>0</v>
      </c>
      <c r="H99" s="19">
        <f t="shared" ref="H99" si="31">SUM(H90:H98)</f>
        <v>0</v>
      </c>
      <c r="I99" s="19">
        <f t="shared" ref="I99" si="32">SUM(I90:I98)</f>
        <v>0</v>
      </c>
      <c r="J99" s="19">
        <f t="shared" ref="J99:L99" si="33">SUM(J90:J98)</f>
        <v>0</v>
      </c>
      <c r="K99" s="25"/>
      <c r="L99" s="19">
        <f t="shared" si="33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4" t="s">
        <v>4</v>
      </c>
      <c r="D100" s="95"/>
      <c r="E100" s="31"/>
      <c r="F100" s="32">
        <f>F89+F99</f>
        <v>510</v>
      </c>
      <c r="G100" s="32">
        <f t="shared" ref="G100" si="34">G89+G99</f>
        <v>19.100000000000001</v>
      </c>
      <c r="H100" s="32">
        <f t="shared" ref="H100" si="35">H89+H99</f>
        <v>19.100000000000001</v>
      </c>
      <c r="I100" s="32">
        <f t="shared" ref="I100" si="36">I89+I99</f>
        <v>83.5</v>
      </c>
      <c r="J100" s="32">
        <f t="shared" ref="J100:L100" si="37">J89+J99</f>
        <v>568.6</v>
      </c>
      <c r="K100" s="32"/>
      <c r="L100" s="32">
        <f t="shared" si="37"/>
        <v>69.430000000000007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81</v>
      </c>
      <c r="E101" s="52" t="s">
        <v>51</v>
      </c>
      <c r="F101" s="64">
        <v>90</v>
      </c>
      <c r="G101" s="65">
        <v>9.6999999999999993</v>
      </c>
      <c r="H101" s="65">
        <v>11.4</v>
      </c>
      <c r="I101" s="66">
        <v>3.2</v>
      </c>
      <c r="J101" s="65">
        <v>150.30000000000001</v>
      </c>
      <c r="K101" s="41">
        <v>290</v>
      </c>
      <c r="L101" s="40"/>
    </row>
    <row r="102" spans="1:12" ht="15" x14ac:dyDescent="0.25">
      <c r="A102" s="23"/>
      <c r="B102" s="15"/>
      <c r="C102" s="11"/>
      <c r="D102" s="8" t="s">
        <v>27</v>
      </c>
      <c r="E102" s="52" t="s">
        <v>71</v>
      </c>
      <c r="F102" s="64">
        <v>153</v>
      </c>
      <c r="G102" s="65">
        <v>5.6</v>
      </c>
      <c r="H102" s="65">
        <v>5.9</v>
      </c>
      <c r="I102" s="66">
        <v>31</v>
      </c>
      <c r="J102" s="65">
        <v>199.6</v>
      </c>
      <c r="K102" s="89">
        <v>203</v>
      </c>
      <c r="L102" s="90"/>
    </row>
    <row r="103" spans="1:12" ht="15" x14ac:dyDescent="0.25">
      <c r="A103" s="23"/>
      <c r="B103" s="15"/>
      <c r="C103" s="11"/>
      <c r="D103" s="7" t="s">
        <v>21</v>
      </c>
      <c r="E103" s="51" t="s">
        <v>43</v>
      </c>
      <c r="F103" s="68">
        <v>208</v>
      </c>
      <c r="G103" s="69">
        <v>0.1</v>
      </c>
      <c r="H103" s="69">
        <v>0</v>
      </c>
      <c r="I103" s="70">
        <v>15</v>
      </c>
      <c r="J103" s="69">
        <v>60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22</v>
      </c>
      <c r="E104" s="52" t="s">
        <v>38</v>
      </c>
      <c r="F104" s="71">
        <v>30</v>
      </c>
      <c r="G104" s="65">
        <v>2.2999999999999998</v>
      </c>
      <c r="H104" s="65">
        <v>0.2</v>
      </c>
      <c r="I104" s="66">
        <v>14.8</v>
      </c>
      <c r="J104" s="56">
        <v>70.2</v>
      </c>
      <c r="K104" s="61">
        <v>573</v>
      </c>
      <c r="L104" s="43"/>
    </row>
    <row r="105" spans="1:12" ht="15" x14ac:dyDescent="0.25">
      <c r="A105" s="23"/>
      <c r="B105" s="15"/>
      <c r="C105" s="11"/>
      <c r="D105" s="7" t="s">
        <v>22</v>
      </c>
      <c r="E105" s="42" t="s">
        <v>39</v>
      </c>
      <c r="F105" s="43">
        <v>20</v>
      </c>
      <c r="G105" s="56">
        <v>1.6</v>
      </c>
      <c r="H105" s="56">
        <v>0.3</v>
      </c>
      <c r="I105" s="56">
        <v>8</v>
      </c>
      <c r="J105" s="56">
        <v>41.2</v>
      </c>
      <c r="K105" s="44">
        <v>574</v>
      </c>
      <c r="L105" s="43"/>
    </row>
    <row r="106" spans="1:12" ht="15" x14ac:dyDescent="0.25">
      <c r="A106" s="23"/>
      <c r="B106" s="15"/>
      <c r="C106" s="11"/>
      <c r="D106" s="87" t="s">
        <v>40</v>
      </c>
      <c r="E106" s="52" t="s">
        <v>40</v>
      </c>
      <c r="F106" s="43" t="s">
        <v>52</v>
      </c>
      <c r="G106" s="65" t="s">
        <v>40</v>
      </c>
      <c r="H106" s="65" t="s">
        <v>40</v>
      </c>
      <c r="I106" s="66" t="s">
        <v>53</v>
      </c>
      <c r="J106" s="56" t="s">
        <v>40</v>
      </c>
      <c r="K106" s="61" t="s">
        <v>40</v>
      </c>
      <c r="L106" s="43"/>
    </row>
    <row r="107" spans="1:12" ht="15" x14ac:dyDescent="0.25">
      <c r="A107" s="23"/>
      <c r="B107" s="15"/>
      <c r="C107" s="11"/>
      <c r="D107" s="87" t="s">
        <v>40</v>
      </c>
      <c r="E107" s="52" t="s">
        <v>40</v>
      </c>
      <c r="F107" s="64"/>
      <c r="G107" s="65"/>
      <c r="H107" s="65"/>
      <c r="I107" s="66"/>
      <c r="J107" s="65"/>
      <c r="K107" s="44"/>
      <c r="L107" s="43">
        <v>69.430000000000007</v>
      </c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501</v>
      </c>
      <c r="G108" s="19">
        <f>SUM(G101:G107)</f>
        <v>19.3</v>
      </c>
      <c r="H108" s="19">
        <f>SUM(H101:H107)</f>
        <v>17.8</v>
      </c>
      <c r="I108" s="19">
        <f>SUM(I101:I107)</f>
        <v>72</v>
      </c>
      <c r="J108" s="19">
        <f>SUM(J101:J107)</f>
        <v>521.29999999999995</v>
      </c>
      <c r="K108" s="25"/>
      <c r="L108" s="19">
        <f>SUM(L101:L107)</f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23</v>
      </c>
      <c r="D109" s="7" t="s">
        <v>24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25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26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27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28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29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30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38">SUM(G109:G117)</f>
        <v>0</v>
      </c>
      <c r="H118" s="19">
        <f t="shared" si="38"/>
        <v>0</v>
      </c>
      <c r="I118" s="19">
        <f t="shared" si="38"/>
        <v>0</v>
      </c>
      <c r="J118" s="19">
        <f t="shared" si="38"/>
        <v>0</v>
      </c>
      <c r="K118" s="25"/>
      <c r="L118" s="19">
        <f t="shared" ref="L118" si="39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94" t="s">
        <v>4</v>
      </c>
      <c r="D119" s="95"/>
      <c r="E119" s="31"/>
      <c r="F119" s="32">
        <f>F108+F118</f>
        <v>501</v>
      </c>
      <c r="G119" s="32">
        <f t="shared" ref="G119" si="40">G108+G118</f>
        <v>19.3</v>
      </c>
      <c r="H119" s="32">
        <f t="shared" ref="H119" si="41">H108+H118</f>
        <v>17.8</v>
      </c>
      <c r="I119" s="32">
        <f t="shared" ref="I119" si="42">I108+I118</f>
        <v>72</v>
      </c>
      <c r="J119" s="32">
        <f t="shared" ref="J119:L119" si="43">J108+J118</f>
        <v>521.29999999999995</v>
      </c>
      <c r="K119" s="32"/>
      <c r="L119" s="32">
        <f t="shared" si="43"/>
        <v>69.430000000000007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59</v>
      </c>
      <c r="E120" s="93" t="s">
        <v>60</v>
      </c>
      <c r="F120" s="40">
        <v>100</v>
      </c>
      <c r="G120" s="55">
        <v>0.4</v>
      </c>
      <c r="H120" s="55">
        <v>0.4</v>
      </c>
      <c r="I120" s="55">
        <v>9.8000000000000007</v>
      </c>
      <c r="J120" s="55">
        <v>47</v>
      </c>
      <c r="K120" s="41">
        <v>228</v>
      </c>
      <c r="L120" s="40"/>
    </row>
    <row r="121" spans="1:12" ht="15" x14ac:dyDescent="0.25">
      <c r="A121" s="14"/>
      <c r="B121" s="15"/>
      <c r="C121" s="11"/>
      <c r="D121" s="91" t="s">
        <v>27</v>
      </c>
      <c r="E121" s="59" t="s">
        <v>75</v>
      </c>
      <c r="F121" s="72">
        <v>205</v>
      </c>
      <c r="G121" s="65">
        <v>13.7</v>
      </c>
      <c r="H121" s="65">
        <v>17.5</v>
      </c>
      <c r="I121" s="66">
        <v>38.1</v>
      </c>
      <c r="J121" s="65">
        <v>314.2</v>
      </c>
      <c r="K121" s="44">
        <v>173</v>
      </c>
      <c r="L121" s="43"/>
    </row>
    <row r="122" spans="1:12" ht="15" x14ac:dyDescent="0.25">
      <c r="A122" s="14"/>
      <c r="B122" s="15"/>
      <c r="C122" s="11"/>
      <c r="D122" s="7" t="s">
        <v>21</v>
      </c>
      <c r="E122" s="51" t="s">
        <v>76</v>
      </c>
      <c r="F122" s="68">
        <v>200</v>
      </c>
      <c r="G122" s="69">
        <v>1.2</v>
      </c>
      <c r="H122" s="69">
        <v>0.3</v>
      </c>
      <c r="I122" s="70">
        <v>12.7</v>
      </c>
      <c r="J122" s="69">
        <v>112.8</v>
      </c>
      <c r="K122" s="44">
        <v>349</v>
      </c>
      <c r="L122" s="43"/>
    </row>
    <row r="123" spans="1:12" ht="15" x14ac:dyDescent="0.25">
      <c r="A123" s="14"/>
      <c r="B123" s="15"/>
      <c r="C123" s="11"/>
      <c r="D123" s="7" t="s">
        <v>22</v>
      </c>
      <c r="E123" s="52" t="s">
        <v>46</v>
      </c>
      <c r="F123" s="71">
        <v>30</v>
      </c>
      <c r="G123" s="65">
        <v>2.2999999999999998</v>
      </c>
      <c r="H123" s="65">
        <v>0.2</v>
      </c>
      <c r="I123" s="66">
        <v>14.8</v>
      </c>
      <c r="J123" s="56">
        <v>70.2</v>
      </c>
      <c r="K123" s="61">
        <v>573</v>
      </c>
      <c r="L123" s="43"/>
    </row>
    <row r="124" spans="1:12" ht="15" x14ac:dyDescent="0.25">
      <c r="A124" s="14"/>
      <c r="B124" s="15"/>
      <c r="C124" s="11"/>
      <c r="D124" s="7" t="s">
        <v>22</v>
      </c>
      <c r="E124" s="42" t="s">
        <v>39</v>
      </c>
      <c r="F124" s="43">
        <v>20</v>
      </c>
      <c r="G124" s="56">
        <v>1.6</v>
      </c>
      <c r="H124" s="56">
        <v>0.3</v>
      </c>
      <c r="I124" s="56">
        <v>8</v>
      </c>
      <c r="J124" s="56">
        <v>41.2</v>
      </c>
      <c r="K124" s="44">
        <v>574</v>
      </c>
      <c r="L124" s="43" t="s">
        <v>40</v>
      </c>
    </row>
    <row r="125" spans="1:12" ht="15" x14ac:dyDescent="0.25">
      <c r="A125" s="14"/>
      <c r="B125" s="15"/>
      <c r="C125" s="11"/>
      <c r="D125" s="87" t="s">
        <v>40</v>
      </c>
      <c r="E125" s="52" t="s">
        <v>40</v>
      </c>
      <c r="F125" s="64" t="s">
        <v>52</v>
      </c>
      <c r="G125" s="65" t="s">
        <v>40</v>
      </c>
      <c r="H125" s="65" t="s">
        <v>52</v>
      </c>
      <c r="I125" s="66" t="s">
        <v>40</v>
      </c>
      <c r="J125" s="65" t="s">
        <v>40</v>
      </c>
      <c r="K125" s="44" t="s">
        <v>40</v>
      </c>
      <c r="L125" s="43"/>
    </row>
    <row r="126" spans="1:12" ht="15" x14ac:dyDescent="0.25">
      <c r="A126" s="14"/>
      <c r="B126" s="15"/>
      <c r="C126" s="11"/>
      <c r="D126" s="60"/>
      <c r="E126" s="52"/>
      <c r="F126" s="43"/>
      <c r="G126" s="65"/>
      <c r="H126" s="65"/>
      <c r="I126" s="66"/>
      <c r="J126" s="56"/>
      <c r="K126" s="61"/>
      <c r="L126" s="43">
        <v>69.430000000000007</v>
      </c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555</v>
      </c>
      <c r="G127" s="19">
        <f t="shared" ref="G127:J127" si="44">SUM(G120:G126)</f>
        <v>19.2</v>
      </c>
      <c r="H127" s="19">
        <f t="shared" si="44"/>
        <v>18.7</v>
      </c>
      <c r="I127" s="19">
        <f t="shared" si="44"/>
        <v>83.4</v>
      </c>
      <c r="J127" s="19">
        <f t="shared" si="44"/>
        <v>585.40000000000009</v>
      </c>
      <c r="K127" s="25"/>
      <c r="L127" s="19">
        <f t="shared" ref="L127" si="45">SUM(L120:L126)</f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23</v>
      </c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25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27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46">SUM(G128:G136)</f>
        <v>0</v>
      </c>
      <c r="H137" s="19">
        <f t="shared" si="46"/>
        <v>0</v>
      </c>
      <c r="I137" s="19">
        <f t="shared" si="46"/>
        <v>0</v>
      </c>
      <c r="J137" s="19">
        <f t="shared" si="46"/>
        <v>0</v>
      </c>
      <c r="K137" s="25"/>
      <c r="L137" s="19">
        <f t="shared" ref="L137" si="47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94" t="s">
        <v>4</v>
      </c>
      <c r="D138" s="95"/>
      <c r="E138" s="31"/>
      <c r="F138" s="32">
        <f>F127+F137</f>
        <v>555</v>
      </c>
      <c r="G138" s="32">
        <f t="shared" ref="G138" si="48">G127+G137</f>
        <v>19.2</v>
      </c>
      <c r="H138" s="32">
        <f t="shared" ref="H138" si="49">H127+H137</f>
        <v>18.7</v>
      </c>
      <c r="I138" s="32">
        <f t="shared" ref="I138" si="50">I127+I137</f>
        <v>83.4</v>
      </c>
      <c r="J138" s="32">
        <f t="shared" ref="J138:L138" si="51">J127+J137</f>
        <v>585.40000000000009</v>
      </c>
      <c r="K138" s="32"/>
      <c r="L138" s="32">
        <f t="shared" si="51"/>
        <v>69.430000000000007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26</v>
      </c>
      <c r="E139" s="52" t="s">
        <v>50</v>
      </c>
      <c r="F139" s="64">
        <v>90</v>
      </c>
      <c r="G139" s="65">
        <v>9.3000000000000007</v>
      </c>
      <c r="H139" s="65">
        <v>12.9</v>
      </c>
      <c r="I139" s="66">
        <v>5</v>
      </c>
      <c r="J139" s="65">
        <v>169.4</v>
      </c>
      <c r="K139" s="41">
        <v>243</v>
      </c>
      <c r="L139" s="40"/>
    </row>
    <row r="140" spans="1:12" ht="15" x14ac:dyDescent="0.25">
      <c r="A140" s="23"/>
      <c r="B140" s="15"/>
      <c r="C140" s="11"/>
      <c r="D140" s="8" t="s">
        <v>27</v>
      </c>
      <c r="E140" s="52" t="s">
        <v>62</v>
      </c>
      <c r="F140" s="64">
        <v>153</v>
      </c>
      <c r="G140" s="65">
        <v>5.6</v>
      </c>
      <c r="H140" s="65">
        <v>5.9</v>
      </c>
      <c r="I140" s="66">
        <v>31.1</v>
      </c>
      <c r="J140" s="65">
        <v>199.6</v>
      </c>
      <c r="K140" s="89">
        <v>203</v>
      </c>
      <c r="L140" s="90"/>
    </row>
    <row r="141" spans="1:12" ht="15" x14ac:dyDescent="0.25">
      <c r="A141" s="23"/>
      <c r="B141" s="15"/>
      <c r="C141" s="11"/>
      <c r="D141" s="7" t="s">
        <v>21</v>
      </c>
      <c r="E141" s="52" t="s">
        <v>43</v>
      </c>
      <c r="F141" s="64">
        <v>208</v>
      </c>
      <c r="G141" s="65">
        <v>0.1</v>
      </c>
      <c r="H141" s="65">
        <v>0</v>
      </c>
      <c r="I141" s="66">
        <v>15</v>
      </c>
      <c r="J141" s="65">
        <v>60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52" t="s">
        <v>38</v>
      </c>
      <c r="F142" s="71">
        <v>30</v>
      </c>
      <c r="G142" s="65">
        <v>2.2999999999999998</v>
      </c>
      <c r="H142" s="65">
        <v>0.2</v>
      </c>
      <c r="I142" s="66">
        <v>14.8</v>
      </c>
      <c r="J142" s="56">
        <v>70.2</v>
      </c>
      <c r="K142" s="61">
        <v>573</v>
      </c>
      <c r="L142" s="43"/>
    </row>
    <row r="143" spans="1:12" ht="15.75" thickBot="1" x14ac:dyDescent="0.3">
      <c r="A143" s="23"/>
      <c r="B143" s="15"/>
      <c r="C143" s="11"/>
      <c r="D143" s="7" t="s">
        <v>48</v>
      </c>
      <c r="E143" s="53" t="s">
        <v>39</v>
      </c>
      <c r="F143" s="72">
        <v>20</v>
      </c>
      <c r="G143" s="82">
        <v>1.6</v>
      </c>
      <c r="H143" s="82">
        <v>0.3</v>
      </c>
      <c r="I143" s="83">
        <v>8</v>
      </c>
      <c r="J143" s="84">
        <v>41.2</v>
      </c>
      <c r="K143" s="44">
        <v>574</v>
      </c>
      <c r="L143" s="43" t="s">
        <v>40</v>
      </c>
    </row>
    <row r="144" spans="1:12" ht="15" x14ac:dyDescent="0.25">
      <c r="A144" s="23"/>
      <c r="B144" s="15"/>
      <c r="C144" s="11"/>
      <c r="D144" s="60"/>
      <c r="E144" s="52"/>
      <c r="F144" s="43"/>
      <c r="G144" s="65"/>
      <c r="H144" s="65"/>
      <c r="I144" s="66"/>
      <c r="J144" s="56"/>
      <c r="K144" s="61"/>
      <c r="L144" s="43" t="s">
        <v>40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69.430000000000007</v>
      </c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501</v>
      </c>
      <c r="G146" s="19">
        <f>SUM(G139:G145)</f>
        <v>18.900000000000002</v>
      </c>
      <c r="H146" s="19">
        <f>SUM(H139:H145)</f>
        <v>19.3</v>
      </c>
      <c r="I146" s="19">
        <f>SUM(I139:I145)</f>
        <v>73.900000000000006</v>
      </c>
      <c r="J146" s="19">
        <f>SUM(J139:J145)</f>
        <v>540.4</v>
      </c>
      <c r="K146" s="25"/>
      <c r="L146" s="19">
        <f>SUM(L139:L145)</f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23</v>
      </c>
      <c r="D147" s="7" t="s">
        <v>24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25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27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28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29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30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52">SUM(G147:G155)</f>
        <v>0</v>
      </c>
      <c r="H156" s="19">
        <f t="shared" si="52"/>
        <v>0</v>
      </c>
      <c r="I156" s="19">
        <f t="shared" si="52"/>
        <v>0</v>
      </c>
      <c r="J156" s="19">
        <f t="shared" si="52"/>
        <v>0</v>
      </c>
      <c r="K156" s="25"/>
      <c r="L156" s="19">
        <f t="shared" ref="L156" si="53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94" t="s">
        <v>4</v>
      </c>
      <c r="D157" s="95"/>
      <c r="E157" s="31"/>
      <c r="F157" s="32">
        <f>F146+F156</f>
        <v>501</v>
      </c>
      <c r="G157" s="32">
        <f t="shared" ref="G157" si="54">G146+G156</f>
        <v>18.900000000000002</v>
      </c>
      <c r="H157" s="32">
        <f t="shared" ref="H157" si="55">H146+H156</f>
        <v>19.3</v>
      </c>
      <c r="I157" s="32">
        <f t="shared" ref="I157" si="56">I146+I156</f>
        <v>73.900000000000006</v>
      </c>
      <c r="J157" s="32">
        <f t="shared" ref="J157:L157" si="57">J146+J156</f>
        <v>540.4</v>
      </c>
      <c r="K157" s="32"/>
      <c r="L157" s="32">
        <f t="shared" si="57"/>
        <v>69.430000000000007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26</v>
      </c>
      <c r="E158" s="52" t="s">
        <v>55</v>
      </c>
      <c r="F158" s="64">
        <v>90</v>
      </c>
      <c r="G158" s="65">
        <v>10.3</v>
      </c>
      <c r="H158" s="65">
        <v>12.8</v>
      </c>
      <c r="I158" s="66">
        <v>18.600000000000001</v>
      </c>
      <c r="J158" s="65">
        <v>246.3</v>
      </c>
      <c r="K158" s="41">
        <v>229</v>
      </c>
      <c r="L158" s="40"/>
    </row>
    <row r="159" spans="1:12" ht="15" x14ac:dyDescent="0.25">
      <c r="A159" s="23"/>
      <c r="B159" s="15"/>
      <c r="C159" s="11"/>
      <c r="D159" s="7" t="s">
        <v>27</v>
      </c>
      <c r="E159" s="52" t="s">
        <v>77</v>
      </c>
      <c r="F159" s="64">
        <v>153</v>
      </c>
      <c r="G159" s="65">
        <v>4.9000000000000004</v>
      </c>
      <c r="H159" s="65">
        <v>5.8</v>
      </c>
      <c r="I159" s="66">
        <v>26</v>
      </c>
      <c r="J159" s="65">
        <v>150.69999999999999</v>
      </c>
      <c r="K159" s="44">
        <v>171</v>
      </c>
      <c r="L159" s="43"/>
    </row>
    <row r="160" spans="1:12" ht="15" x14ac:dyDescent="0.25">
      <c r="A160" s="23"/>
      <c r="B160" s="15"/>
      <c r="C160" s="11"/>
      <c r="D160" s="7" t="s">
        <v>21</v>
      </c>
      <c r="E160" s="52" t="s">
        <v>63</v>
      </c>
      <c r="F160" s="71">
        <v>215</v>
      </c>
      <c r="G160" s="65">
        <v>0.1</v>
      </c>
      <c r="H160" s="65">
        <v>0</v>
      </c>
      <c r="I160" s="66">
        <v>15.2</v>
      </c>
      <c r="J160" s="56">
        <v>62</v>
      </c>
      <c r="K160" s="61">
        <v>377</v>
      </c>
      <c r="L160" s="43"/>
    </row>
    <row r="161" spans="1:12" ht="15" x14ac:dyDescent="0.25">
      <c r="A161" s="23"/>
      <c r="B161" s="15"/>
      <c r="C161" s="11"/>
      <c r="D161" s="7" t="s">
        <v>22</v>
      </c>
      <c r="E161" s="92" t="s">
        <v>46</v>
      </c>
      <c r="F161" s="43">
        <v>30</v>
      </c>
      <c r="G161" s="56">
        <v>2.2999999999999998</v>
      </c>
      <c r="H161" s="56">
        <v>0.2</v>
      </c>
      <c r="I161" s="56">
        <v>14.8</v>
      </c>
      <c r="J161" s="56">
        <v>70.2</v>
      </c>
      <c r="K161" s="44">
        <v>573</v>
      </c>
      <c r="L161" s="43"/>
    </row>
    <row r="162" spans="1:12" ht="15" x14ac:dyDescent="0.25">
      <c r="A162" s="23"/>
      <c r="B162" s="15"/>
      <c r="C162" s="11"/>
      <c r="D162" s="60" t="s">
        <v>22</v>
      </c>
      <c r="E162" s="52" t="s">
        <v>39</v>
      </c>
      <c r="F162" s="43">
        <v>20</v>
      </c>
      <c r="G162" s="65">
        <v>1.6</v>
      </c>
      <c r="H162" s="65">
        <v>0.3</v>
      </c>
      <c r="I162" s="66">
        <v>8</v>
      </c>
      <c r="J162" s="56">
        <v>41.2</v>
      </c>
      <c r="K162" s="61">
        <v>574</v>
      </c>
      <c r="L162" s="43" t="s">
        <v>40</v>
      </c>
    </row>
    <row r="163" spans="1:12" ht="15" x14ac:dyDescent="0.25">
      <c r="A163" s="23"/>
      <c r="B163" s="15"/>
      <c r="C163" s="11"/>
      <c r="D163" s="60"/>
      <c r="E163" s="52"/>
      <c r="F163" s="71"/>
      <c r="G163" s="85"/>
      <c r="H163" s="85"/>
      <c r="I163" s="86"/>
      <c r="J163" s="85"/>
      <c r="K163" s="44"/>
      <c r="L163" s="43">
        <v>69.430000000000007</v>
      </c>
    </row>
    <row r="164" spans="1:12" ht="15" x14ac:dyDescent="0.25">
      <c r="A164" s="24"/>
      <c r="B164" s="17"/>
      <c r="C164" s="8"/>
      <c r="D164" s="18" t="s">
        <v>31</v>
      </c>
      <c r="E164" s="9"/>
      <c r="F164" s="19">
        <f>SUM(F158:F163)</f>
        <v>508</v>
      </c>
      <c r="G164" s="19">
        <f>SUM(G158:G163)</f>
        <v>19.200000000000003</v>
      </c>
      <c r="H164" s="19">
        <f>SUM(H158:H163)</f>
        <v>19.100000000000001</v>
      </c>
      <c r="I164" s="19">
        <f>SUM(I158:I163)</f>
        <v>82.6</v>
      </c>
      <c r="J164" s="19">
        <f>SUM(J158:J163)</f>
        <v>570.40000000000009</v>
      </c>
      <c r="K164" s="25"/>
      <c r="L164" s="19">
        <f>SUM(L158:L163)</f>
        <v>69.430000000000007</v>
      </c>
    </row>
    <row r="165" spans="1:12" ht="15" x14ac:dyDescent="0.25">
      <c r="A165" s="26">
        <f>A158</f>
        <v>2</v>
      </c>
      <c r="B165" s="13">
        <f>B158</f>
        <v>3</v>
      </c>
      <c r="C165" s="10" t="s">
        <v>23</v>
      </c>
      <c r="D165" s="7" t="s">
        <v>24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31</v>
      </c>
      <c r="E174" s="9"/>
      <c r="F174" s="19">
        <f>SUM(F165:F173)</f>
        <v>0</v>
      </c>
      <c r="G174" s="19">
        <f t="shared" ref="G174:J174" si="58">SUM(G165:G173)</f>
        <v>0</v>
      </c>
      <c r="H174" s="19">
        <f t="shared" si="58"/>
        <v>0</v>
      </c>
      <c r="I174" s="19">
        <f t="shared" si="58"/>
        <v>0</v>
      </c>
      <c r="J174" s="19">
        <f t="shared" si="58"/>
        <v>0</v>
      </c>
      <c r="K174" s="25"/>
      <c r="L174" s="19">
        <f t="shared" ref="L174" si="59">SUM(L165:L173)</f>
        <v>0</v>
      </c>
    </row>
    <row r="175" spans="1:12" ht="15.75" thickBot="1" x14ac:dyDescent="0.25">
      <c r="A175" s="29">
        <f>A158</f>
        <v>2</v>
      </c>
      <c r="B175" s="30">
        <f>B158</f>
        <v>3</v>
      </c>
      <c r="C175" s="94" t="s">
        <v>4</v>
      </c>
      <c r="D175" s="95"/>
      <c r="E175" s="31"/>
      <c r="F175" s="32">
        <f>F164+F174</f>
        <v>508</v>
      </c>
      <c r="G175" s="32">
        <f t="shared" ref="G175" si="60">G164+G174</f>
        <v>19.200000000000003</v>
      </c>
      <c r="H175" s="32">
        <f t="shared" ref="H175" si="61">H164+H174</f>
        <v>19.100000000000001</v>
      </c>
      <c r="I175" s="32">
        <f t="shared" ref="I175" si="62">I164+I174</f>
        <v>82.6</v>
      </c>
      <c r="J175" s="32">
        <f t="shared" ref="J175:L175" si="63">J164+J174</f>
        <v>570.40000000000009</v>
      </c>
      <c r="K175" s="32"/>
      <c r="L175" s="32">
        <f t="shared" si="63"/>
        <v>69.430000000000007</v>
      </c>
    </row>
    <row r="176" spans="1:12" ht="15" x14ac:dyDescent="0.25">
      <c r="A176" s="20">
        <v>2</v>
      </c>
      <c r="B176" s="21">
        <v>4</v>
      </c>
      <c r="C176" s="22" t="s">
        <v>20</v>
      </c>
      <c r="D176" s="5" t="s">
        <v>78</v>
      </c>
      <c r="E176" s="59" t="s">
        <v>79</v>
      </c>
      <c r="F176" s="55">
        <v>60</v>
      </c>
      <c r="G176" s="65">
        <v>3</v>
      </c>
      <c r="H176" s="65">
        <v>3.8</v>
      </c>
      <c r="I176" s="66">
        <v>4.7</v>
      </c>
      <c r="J176" s="55">
        <v>52.8</v>
      </c>
      <c r="K176" s="41">
        <v>45</v>
      </c>
      <c r="L176" s="40"/>
    </row>
    <row r="177" spans="1:12" ht="15" x14ac:dyDescent="0.25">
      <c r="A177" s="23"/>
      <c r="B177" s="15"/>
      <c r="C177" s="11"/>
      <c r="D177" s="91" t="s">
        <v>27</v>
      </c>
      <c r="E177" s="52" t="s">
        <v>69</v>
      </c>
      <c r="F177" s="64">
        <v>200</v>
      </c>
      <c r="G177" s="65">
        <v>12</v>
      </c>
      <c r="H177" s="65">
        <v>15.2</v>
      </c>
      <c r="I177" s="66">
        <v>40.299999999999997</v>
      </c>
      <c r="J177" s="65">
        <v>361.3</v>
      </c>
      <c r="K177" s="44">
        <v>370</v>
      </c>
      <c r="L177" s="43"/>
    </row>
    <row r="178" spans="1:12" ht="15" x14ac:dyDescent="0.25">
      <c r="A178" s="23"/>
      <c r="B178" s="15"/>
      <c r="C178" s="11"/>
      <c r="D178" s="7" t="s">
        <v>21</v>
      </c>
      <c r="E178" s="52" t="s">
        <v>64</v>
      </c>
      <c r="F178" s="64">
        <v>200</v>
      </c>
      <c r="G178" s="65">
        <v>0.1</v>
      </c>
      <c r="H178" s="65">
        <v>0</v>
      </c>
      <c r="I178" s="66">
        <v>15</v>
      </c>
      <c r="J178" s="65">
        <v>60</v>
      </c>
      <c r="K178" s="44">
        <v>376</v>
      </c>
      <c r="L178" s="43"/>
    </row>
    <row r="179" spans="1:12" ht="15" x14ac:dyDescent="0.25">
      <c r="A179" s="23"/>
      <c r="B179" s="15"/>
      <c r="C179" s="11"/>
      <c r="D179" s="7" t="s">
        <v>22</v>
      </c>
      <c r="E179" s="92" t="s">
        <v>46</v>
      </c>
      <c r="F179" s="43">
        <v>30</v>
      </c>
      <c r="G179" s="43">
        <v>2.2999999999999998</v>
      </c>
      <c r="H179" s="43">
        <v>0.2</v>
      </c>
      <c r="I179" s="43">
        <v>14.8</v>
      </c>
      <c r="J179" s="43">
        <v>70.2</v>
      </c>
      <c r="K179" s="44">
        <v>573</v>
      </c>
      <c r="L179" s="43"/>
    </row>
    <row r="180" spans="1:12" ht="15" x14ac:dyDescent="0.25">
      <c r="A180" s="23"/>
      <c r="B180" s="15"/>
      <c r="C180" s="11"/>
      <c r="D180" s="60" t="s">
        <v>22</v>
      </c>
      <c r="E180" s="52" t="s">
        <v>39</v>
      </c>
      <c r="F180" s="43">
        <v>20</v>
      </c>
      <c r="G180" s="65">
        <v>1.6</v>
      </c>
      <c r="H180" s="65">
        <v>0.3</v>
      </c>
      <c r="I180" s="66">
        <v>8</v>
      </c>
      <c r="J180" s="56">
        <v>41.2</v>
      </c>
      <c r="K180" s="61">
        <v>574</v>
      </c>
      <c r="L180" s="43" t="s">
        <v>40</v>
      </c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>
        <v>69.430000000000007</v>
      </c>
    </row>
    <row r="182" spans="1:12" ht="15.75" customHeight="1" x14ac:dyDescent="0.25">
      <c r="A182" s="24"/>
      <c r="B182" s="17"/>
      <c r="C182" s="8"/>
      <c r="D182" s="18" t="s">
        <v>31</v>
      </c>
      <c r="E182" s="9"/>
      <c r="F182" s="19">
        <f>SUM(F176:F181)</f>
        <v>510</v>
      </c>
      <c r="G182" s="19">
        <f>SUM(G176:G181)</f>
        <v>19</v>
      </c>
      <c r="H182" s="19">
        <f>SUM(H176:H181)</f>
        <v>19.5</v>
      </c>
      <c r="I182" s="19">
        <f>SUM(I176:I181)</f>
        <v>82.8</v>
      </c>
      <c r="J182" s="19">
        <f>SUM(J176:J181)</f>
        <v>585.50000000000011</v>
      </c>
      <c r="K182" s="25"/>
      <c r="L182" s="19">
        <f>SUM(L176:L181)</f>
        <v>69.430000000000007</v>
      </c>
    </row>
    <row r="183" spans="1:12" ht="15" x14ac:dyDescent="0.25">
      <c r="A183" s="26">
        <f>A176</f>
        <v>2</v>
      </c>
      <c r="B183" s="13">
        <f>B176</f>
        <v>4</v>
      </c>
      <c r="C183" s="10" t="s">
        <v>23</v>
      </c>
      <c r="D183" s="7" t="s">
        <v>24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4"/>
      <c r="B192" s="17"/>
      <c r="C192" s="8"/>
      <c r="D192" s="18" t="s">
        <v>31</v>
      </c>
      <c r="E192" s="9"/>
      <c r="F192" s="19">
        <f>SUM(F183:F191)</f>
        <v>0</v>
      </c>
      <c r="G192" s="19">
        <f t="shared" ref="G192:J192" si="64">SUM(G183:G191)</f>
        <v>0</v>
      </c>
      <c r="H192" s="19">
        <f t="shared" si="64"/>
        <v>0</v>
      </c>
      <c r="I192" s="19">
        <f t="shared" si="64"/>
        <v>0</v>
      </c>
      <c r="J192" s="19">
        <f t="shared" si="64"/>
        <v>0</v>
      </c>
      <c r="K192" s="25"/>
      <c r="L192" s="19">
        <f t="shared" ref="L192" si="65">SUM(L183:L191)</f>
        <v>0</v>
      </c>
    </row>
    <row r="193" spans="1:12" ht="15.75" thickBot="1" x14ac:dyDescent="0.25">
      <c r="A193" s="29">
        <f>A176</f>
        <v>2</v>
      </c>
      <c r="B193" s="30">
        <f>B176</f>
        <v>4</v>
      </c>
      <c r="C193" s="94" t="s">
        <v>4</v>
      </c>
      <c r="D193" s="95"/>
      <c r="E193" s="31"/>
      <c r="F193" s="32">
        <f>F182+F192</f>
        <v>510</v>
      </c>
      <c r="G193" s="32">
        <f t="shared" ref="G193" si="66">G182+G192</f>
        <v>19</v>
      </c>
      <c r="H193" s="32">
        <f t="shared" ref="H193" si="67">H182+H192</f>
        <v>19.5</v>
      </c>
      <c r="I193" s="32">
        <f t="shared" ref="I193" si="68">I182+I192</f>
        <v>82.8</v>
      </c>
      <c r="J193" s="32">
        <f t="shared" ref="J193:L193" si="69">J182+J192</f>
        <v>585.50000000000011</v>
      </c>
      <c r="K193" s="32"/>
      <c r="L193" s="32">
        <f t="shared" si="69"/>
        <v>69.430000000000007</v>
      </c>
    </row>
    <row r="194" spans="1:12" ht="15" x14ac:dyDescent="0.25">
      <c r="A194" s="20">
        <v>2</v>
      </c>
      <c r="B194" s="21">
        <v>5</v>
      </c>
      <c r="C194" s="22" t="s">
        <v>20</v>
      </c>
      <c r="D194" s="5" t="s">
        <v>24</v>
      </c>
      <c r="E194" s="52" t="s">
        <v>58</v>
      </c>
      <c r="F194" s="64">
        <v>60</v>
      </c>
      <c r="G194" s="65">
        <v>0.7</v>
      </c>
      <c r="H194" s="65">
        <v>1.1000000000000001</v>
      </c>
      <c r="I194" s="66">
        <v>4.9000000000000004</v>
      </c>
      <c r="J194" s="65">
        <v>49</v>
      </c>
      <c r="K194" s="41">
        <v>62</v>
      </c>
      <c r="L194" s="40"/>
    </row>
    <row r="195" spans="1:12" ht="15" x14ac:dyDescent="0.25">
      <c r="A195" s="23"/>
      <c r="B195" s="15"/>
      <c r="C195" s="11"/>
      <c r="D195" s="91" t="s">
        <v>27</v>
      </c>
      <c r="E195" s="92" t="s">
        <v>65</v>
      </c>
      <c r="F195" s="56">
        <v>200</v>
      </c>
      <c r="G195" s="65">
        <v>14.5</v>
      </c>
      <c r="H195" s="65">
        <v>17.5</v>
      </c>
      <c r="I195" s="66">
        <v>40.799999999999997</v>
      </c>
      <c r="J195" s="56">
        <v>348.2</v>
      </c>
      <c r="K195" s="58">
        <v>289</v>
      </c>
      <c r="L195" s="43"/>
    </row>
    <row r="196" spans="1:12" ht="15" x14ac:dyDescent="0.25">
      <c r="A196" s="23"/>
      <c r="B196" s="15"/>
      <c r="C196" s="11"/>
      <c r="D196" s="7" t="s">
        <v>21</v>
      </c>
      <c r="E196" s="51" t="s">
        <v>80</v>
      </c>
      <c r="F196" s="43">
        <v>200</v>
      </c>
      <c r="G196" s="69">
        <v>0</v>
      </c>
      <c r="H196" s="69">
        <v>0</v>
      </c>
      <c r="I196" s="70">
        <v>15</v>
      </c>
      <c r="J196" s="56">
        <v>60</v>
      </c>
      <c r="K196" s="44">
        <v>484</v>
      </c>
      <c r="L196" s="43"/>
    </row>
    <row r="197" spans="1:12" ht="15" x14ac:dyDescent="0.25">
      <c r="A197" s="23"/>
      <c r="B197" s="15"/>
      <c r="C197" s="11"/>
      <c r="D197" s="7" t="s">
        <v>22</v>
      </c>
      <c r="E197" s="52" t="s">
        <v>46</v>
      </c>
      <c r="F197" s="71">
        <v>30</v>
      </c>
      <c r="G197" s="65">
        <v>2.2999999999999998</v>
      </c>
      <c r="H197" s="65">
        <v>0.2</v>
      </c>
      <c r="I197" s="66">
        <v>14.8</v>
      </c>
      <c r="J197" s="56">
        <v>70.2</v>
      </c>
      <c r="K197" s="61">
        <v>573</v>
      </c>
      <c r="L197" s="43"/>
    </row>
    <row r="198" spans="1:12" ht="15" x14ac:dyDescent="0.25">
      <c r="A198" s="23"/>
      <c r="B198" s="15"/>
      <c r="C198" s="11"/>
      <c r="D198" s="7" t="s">
        <v>22</v>
      </c>
      <c r="E198" s="92" t="s">
        <v>39</v>
      </c>
      <c r="F198" s="43">
        <v>20</v>
      </c>
      <c r="G198" s="43">
        <v>1.6</v>
      </c>
      <c r="H198" s="43">
        <v>0.3</v>
      </c>
      <c r="I198" s="43">
        <v>8</v>
      </c>
      <c r="J198" s="43">
        <v>41.2</v>
      </c>
      <c r="K198" s="44">
        <v>574</v>
      </c>
      <c r="L198" s="43" t="s">
        <v>40</v>
      </c>
    </row>
    <row r="199" spans="1:12" ht="15" x14ac:dyDescent="0.25">
      <c r="A199" s="23"/>
      <c r="B199" s="15"/>
      <c r="C199" s="11"/>
      <c r="D199" s="60"/>
      <c r="E199" s="52"/>
      <c r="F199" s="43"/>
      <c r="G199" s="65"/>
      <c r="H199" s="65"/>
      <c r="I199" s="66"/>
      <c r="J199" s="56"/>
      <c r="K199" s="61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>
        <v>69.430000000000007</v>
      </c>
    </row>
    <row r="201" spans="1:12" ht="15" x14ac:dyDescent="0.25">
      <c r="A201" s="24"/>
      <c r="B201" s="17"/>
      <c r="C201" s="8"/>
      <c r="D201" s="18" t="s">
        <v>31</v>
      </c>
      <c r="E201" s="9"/>
      <c r="F201" s="19">
        <f>SUM(F194:F200)</f>
        <v>510</v>
      </c>
      <c r="G201" s="19">
        <f t="shared" ref="G201:J201" si="70">SUM(G194:G200)</f>
        <v>19.100000000000001</v>
      </c>
      <c r="H201" s="19">
        <f t="shared" si="70"/>
        <v>19.100000000000001</v>
      </c>
      <c r="I201" s="19">
        <f t="shared" si="70"/>
        <v>83.5</v>
      </c>
      <c r="J201" s="19">
        <f t="shared" si="70"/>
        <v>568.6</v>
      </c>
      <c r="K201" s="25"/>
      <c r="L201" s="19">
        <f t="shared" ref="L201" si="71">SUM(L194:L200)</f>
        <v>69.430000000000007</v>
      </c>
    </row>
    <row r="202" spans="1:12" ht="15" x14ac:dyDescent="0.25">
      <c r="A202" s="26">
        <f>A194</f>
        <v>2</v>
      </c>
      <c r="B202" s="13">
        <f>B194</f>
        <v>5</v>
      </c>
      <c r="C202" s="10" t="s">
        <v>23</v>
      </c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25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4"/>
      <c r="B211" s="17"/>
      <c r="C211" s="8"/>
      <c r="D211" s="18" t="s">
        <v>31</v>
      </c>
      <c r="E211" s="9"/>
      <c r="F211" s="19">
        <f>SUM(F202:F210)</f>
        <v>0</v>
      </c>
      <c r="G211" s="19">
        <f t="shared" ref="G211:J211" si="72">SUM(G202:G210)</f>
        <v>0</v>
      </c>
      <c r="H211" s="19">
        <f t="shared" si="72"/>
        <v>0</v>
      </c>
      <c r="I211" s="19">
        <f t="shared" si="72"/>
        <v>0</v>
      </c>
      <c r="J211" s="19">
        <f t="shared" si="72"/>
        <v>0</v>
      </c>
      <c r="K211" s="25"/>
      <c r="L211" s="19">
        <f t="shared" ref="L211" si="73">SUM(L202:L210)</f>
        <v>0</v>
      </c>
    </row>
    <row r="212" spans="1:12" ht="15.75" thickBot="1" x14ac:dyDescent="0.25">
      <c r="A212" s="29">
        <f>A194</f>
        <v>2</v>
      </c>
      <c r="B212" s="30">
        <f>B194</f>
        <v>5</v>
      </c>
      <c r="C212" s="94" t="s">
        <v>4</v>
      </c>
      <c r="D212" s="95"/>
      <c r="E212" s="31"/>
      <c r="F212" s="32">
        <f>F201+F211</f>
        <v>510</v>
      </c>
      <c r="G212" s="32">
        <f t="shared" ref="G212:J212" si="74">G201+G211</f>
        <v>19.100000000000001</v>
      </c>
      <c r="H212" s="32">
        <f t="shared" si="74"/>
        <v>19.100000000000001</v>
      </c>
      <c r="I212" s="32">
        <f t="shared" si="74"/>
        <v>83.5</v>
      </c>
      <c r="J212" s="32">
        <f t="shared" si="74"/>
        <v>568.6</v>
      </c>
      <c r="K212" s="32"/>
      <c r="L212" s="32">
        <f t="shared" ref="L212" si="75">L201+L211</f>
        <v>69.430000000000007</v>
      </c>
    </row>
    <row r="213" spans="1:12" ht="15" x14ac:dyDescent="0.25">
      <c r="A213" s="20">
        <v>2</v>
      </c>
      <c r="B213" s="21">
        <v>6</v>
      </c>
      <c r="C213" s="22" t="s">
        <v>20</v>
      </c>
      <c r="D213" s="5" t="s">
        <v>26</v>
      </c>
      <c r="E213" s="52" t="s">
        <v>51</v>
      </c>
      <c r="F213" s="64">
        <v>90</v>
      </c>
      <c r="G213" s="65">
        <v>9.6999999999999993</v>
      </c>
      <c r="H213" s="65">
        <v>11.4</v>
      </c>
      <c r="I213" s="66">
        <v>3.2</v>
      </c>
      <c r="J213" s="65">
        <v>150.30000000000001</v>
      </c>
      <c r="K213" s="41">
        <v>290</v>
      </c>
      <c r="L213" s="40"/>
    </row>
    <row r="214" spans="1:12" ht="15" x14ac:dyDescent="0.25">
      <c r="A214" s="23"/>
      <c r="B214" s="15"/>
      <c r="C214" s="11"/>
      <c r="D214" s="6" t="s">
        <v>27</v>
      </c>
      <c r="E214" s="59" t="s">
        <v>44</v>
      </c>
      <c r="F214" s="72">
        <v>153</v>
      </c>
      <c r="G214" s="65">
        <v>5.6</v>
      </c>
      <c r="H214" s="65">
        <v>5.9</v>
      </c>
      <c r="I214" s="66">
        <v>31.1</v>
      </c>
      <c r="J214" s="65">
        <v>199.6</v>
      </c>
      <c r="K214" s="44">
        <v>203</v>
      </c>
      <c r="L214" s="43"/>
    </row>
    <row r="215" spans="1:12" ht="15" x14ac:dyDescent="0.25">
      <c r="A215" s="23"/>
      <c r="B215" s="15"/>
      <c r="C215" s="11"/>
      <c r="D215" s="7" t="s">
        <v>21</v>
      </c>
      <c r="E215" s="52" t="s">
        <v>43</v>
      </c>
      <c r="F215" s="64">
        <v>208</v>
      </c>
      <c r="G215" s="65">
        <v>0.1</v>
      </c>
      <c r="H215" s="65">
        <v>0</v>
      </c>
      <c r="I215" s="66">
        <v>15</v>
      </c>
      <c r="J215" s="65">
        <v>60</v>
      </c>
      <c r="K215" s="44">
        <v>376</v>
      </c>
      <c r="L215" s="43"/>
    </row>
    <row r="216" spans="1:12" ht="15" x14ac:dyDescent="0.25">
      <c r="A216" s="23"/>
      <c r="B216" s="15"/>
      <c r="C216" s="11"/>
      <c r="D216" s="7" t="s">
        <v>22</v>
      </c>
      <c r="E216" s="52" t="s">
        <v>38</v>
      </c>
      <c r="F216" s="71">
        <v>30</v>
      </c>
      <c r="G216" s="65">
        <v>2.2999999999999998</v>
      </c>
      <c r="H216" s="65">
        <v>0.2</v>
      </c>
      <c r="I216" s="66">
        <v>14.8</v>
      </c>
      <c r="J216" s="56">
        <v>70.2</v>
      </c>
      <c r="K216" s="61">
        <v>573</v>
      </c>
      <c r="L216" s="43"/>
    </row>
    <row r="217" spans="1:12" ht="15" x14ac:dyDescent="0.25">
      <c r="A217" s="23"/>
      <c r="B217" s="15"/>
      <c r="C217" s="11"/>
      <c r="D217" s="7" t="s">
        <v>22</v>
      </c>
      <c r="E217" s="92" t="s">
        <v>39</v>
      </c>
      <c r="F217" s="43">
        <v>20</v>
      </c>
      <c r="G217" s="43">
        <v>1.6</v>
      </c>
      <c r="H217" s="43">
        <v>0.3</v>
      </c>
      <c r="I217" s="43">
        <v>8</v>
      </c>
      <c r="J217" s="43">
        <v>41.2</v>
      </c>
      <c r="K217" s="44">
        <v>574</v>
      </c>
      <c r="L217" s="43" t="s">
        <v>40</v>
      </c>
    </row>
    <row r="218" spans="1:12" ht="15" x14ac:dyDescent="0.25">
      <c r="A218" s="23"/>
      <c r="B218" s="15"/>
      <c r="C218" s="11"/>
      <c r="D218" s="87" t="s">
        <v>56</v>
      </c>
      <c r="E218" s="52" t="s">
        <v>40</v>
      </c>
      <c r="F218" s="43" t="s">
        <v>40</v>
      </c>
      <c r="G218" s="65" t="s">
        <v>52</v>
      </c>
      <c r="H218" s="65" t="s">
        <v>40</v>
      </c>
      <c r="I218" s="66"/>
      <c r="J218" s="56" t="s">
        <v>40</v>
      </c>
      <c r="K218" s="61" t="s">
        <v>40</v>
      </c>
      <c r="L218" s="43"/>
    </row>
    <row r="219" spans="1:12" ht="15" x14ac:dyDescent="0.25">
      <c r="A219" s="23"/>
      <c r="B219" s="15"/>
      <c r="C219" s="11"/>
      <c r="D219" s="60" t="s">
        <v>40</v>
      </c>
      <c r="E219" s="52" t="s">
        <v>40</v>
      </c>
      <c r="F219" s="64"/>
      <c r="G219" s="65"/>
      <c r="H219" s="65"/>
      <c r="I219" s="66"/>
      <c r="J219" s="65"/>
      <c r="K219" s="44"/>
      <c r="L219" s="43">
        <v>69.430000000000007</v>
      </c>
    </row>
    <row r="220" spans="1:12" ht="15" x14ac:dyDescent="0.25">
      <c r="A220" s="24"/>
      <c r="B220" s="17"/>
      <c r="C220" s="8"/>
      <c r="D220" s="18" t="s">
        <v>31</v>
      </c>
      <c r="E220" s="9"/>
      <c r="F220" s="19">
        <f>SUM(F213:F219)</f>
        <v>501</v>
      </c>
      <c r="G220" s="19">
        <f t="shared" ref="G220:J220" si="76">SUM(G213:G219)</f>
        <v>19.3</v>
      </c>
      <c r="H220" s="19">
        <f t="shared" si="76"/>
        <v>17.8</v>
      </c>
      <c r="I220" s="19">
        <f t="shared" si="76"/>
        <v>72.100000000000009</v>
      </c>
      <c r="J220" s="19">
        <f t="shared" si="76"/>
        <v>521.29999999999995</v>
      </c>
      <c r="K220" s="25"/>
      <c r="L220" s="19">
        <f t="shared" ref="L220" si="77">SUM(L213:L219)</f>
        <v>69.430000000000007</v>
      </c>
    </row>
    <row r="221" spans="1:12" ht="15" x14ac:dyDescent="0.25">
      <c r="A221" s="26">
        <f>A213</f>
        <v>2</v>
      </c>
      <c r="B221" s="13">
        <f>B213</f>
        <v>6</v>
      </c>
      <c r="C221" s="10" t="s">
        <v>23</v>
      </c>
      <c r="D221" s="7" t="s">
        <v>24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 t="s">
        <v>25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4"/>
      <c r="B230" s="17"/>
      <c r="C230" s="8"/>
      <c r="D230" s="18" t="s">
        <v>31</v>
      </c>
      <c r="E230" s="9"/>
      <c r="F230" s="19">
        <f>SUM(F221:F229)</f>
        <v>0</v>
      </c>
      <c r="G230" s="19">
        <f t="shared" ref="G230:J230" si="78">SUM(G221:G229)</f>
        <v>0</v>
      </c>
      <c r="H230" s="19">
        <f t="shared" si="78"/>
        <v>0</v>
      </c>
      <c r="I230" s="19">
        <f t="shared" si="78"/>
        <v>0</v>
      </c>
      <c r="J230" s="19">
        <f t="shared" si="78"/>
        <v>0</v>
      </c>
      <c r="K230" s="25"/>
      <c r="L230" s="19">
        <f t="shared" ref="L230" si="79">SUM(L221:L229)</f>
        <v>0</v>
      </c>
    </row>
    <row r="231" spans="1:12" ht="15.75" thickBot="1" x14ac:dyDescent="0.25">
      <c r="A231" s="29">
        <f>A213</f>
        <v>2</v>
      </c>
      <c r="B231" s="30">
        <f>B213</f>
        <v>6</v>
      </c>
      <c r="C231" s="94" t="s">
        <v>4</v>
      </c>
      <c r="D231" s="95"/>
      <c r="E231" s="31"/>
      <c r="F231" s="32">
        <f>F220+F230</f>
        <v>501</v>
      </c>
      <c r="G231" s="32">
        <f t="shared" ref="G231:J231" si="80">G220+G230</f>
        <v>19.3</v>
      </c>
      <c r="H231" s="32">
        <f t="shared" si="80"/>
        <v>17.8</v>
      </c>
      <c r="I231" s="32">
        <f t="shared" si="80"/>
        <v>72.100000000000009</v>
      </c>
      <c r="J231" s="32">
        <f t="shared" si="80"/>
        <v>521.29999999999995</v>
      </c>
      <c r="K231" s="32"/>
      <c r="L231" s="32">
        <f t="shared" ref="L231" si="81">L220+L230</f>
        <v>69.430000000000007</v>
      </c>
    </row>
    <row r="232" spans="1:12" ht="13.5" thickBot="1" x14ac:dyDescent="0.25">
      <c r="A232" s="27"/>
      <c r="B232" s="28"/>
      <c r="C232" s="96" t="s">
        <v>5</v>
      </c>
      <c r="D232" s="96"/>
      <c r="E232" s="96"/>
      <c r="F232" s="34">
        <f>(F24+F44+F63+F81+F100+F119+F138+F157+F175+F193)/(IF(F24=0,0,1)+IF(F44=0,0,1)+IF(F63=0,0,1)+IF(F81=0,0,1)+IF(F100=0,0,1)+IF(F119=0,0,1)+IF(F138=0,0,1)+IF(F157=0,0,1)+IF(F175=0,0,1)+IF(F193=0,0,1))</f>
        <v>524.29999999999995</v>
      </c>
      <c r="G232" s="34">
        <f>(G24+G44+G63+G81+G100+G119+G138+G157+G175+G193)/(IF(G24=0,0,1)+IF(G44=0,0,1)+IF(G63=0,0,1)+IF(G81=0,0,1)+IF(G100=0,0,1)+IF(G119=0,0,1)+IF(G138=0,0,1)+IF(G157=0,0,1)+IF(G175=0,0,1)+IF(G193=0,0,1))</f>
        <v>18.919999999999998</v>
      </c>
      <c r="H232" s="34">
        <f>(H24+H44+H63+H81+H100+H119+H138+H157+H175+H193)/(IF(H24=0,0,1)+IF(H44=0,0,1)+IF(H63=0,0,1)+IF(H81=0,0,1)+IF(H100=0,0,1)+IF(H119=0,0,1)+IF(H138=0,0,1)+IF(H157=0,0,1)+IF(H175=0,0,1)+IF(H193=0,0,1))</f>
        <v>19.190000000000001</v>
      </c>
      <c r="I232" s="34">
        <f>(I24+I44+I63+I81+I100+I119+I138+I157+I175+I193)/(IF(I24=0,0,1)+IF(I44=0,0,1)+IF(I63=0,0,1)+IF(I81=0,0,1)+IF(I100=0,0,1)+IF(I119=0,0,1)+IF(I138=0,0,1)+IF(I157=0,0,1)+IF(I175=0,0,1)+IF(I193=0,0,1))</f>
        <v>81.125</v>
      </c>
      <c r="J232" s="34">
        <f>(J24+J44+J63+J81+J100+J119+J138+J157+J175+J193)/(IF(J24=0,0,1)+IF(J44=0,0,1)+IF(J63=0,0,1)+IF(J81=0,0,1)+IF(J100=0,0,1)+IF(J119=0,0,1)+IF(J138=0,0,1)+IF(J157=0,0,1)+IF(J175=0,0,1)+IF(J193=0,0,1))</f>
        <v>571.96</v>
      </c>
      <c r="K232" s="34"/>
      <c r="L232" s="34">
        <f>(L24+L44+L63+L81+L100+L119+L138+L157+L175+L193)/(IF(L24=0,0,1)+IF(L44=0,0,1)+IF(L63=0,0,1)+IF(L81=0,0,1)+IF(L100=0,0,1)+IF(L119=0,0,1)+IF(L138=0,0,1)+IF(L157=0,0,1)+IF(L175=0,0,1)+IF(L193=0,0,1))</f>
        <v>69.163000000000011</v>
      </c>
    </row>
  </sheetData>
  <mergeCells count="16">
    <mergeCell ref="C1:E1"/>
    <mergeCell ref="H1:K1"/>
    <mergeCell ref="H2:K2"/>
    <mergeCell ref="C44:D44"/>
    <mergeCell ref="C63:D63"/>
    <mergeCell ref="C81:D81"/>
    <mergeCell ref="C100:D100"/>
    <mergeCell ref="C24:D24"/>
    <mergeCell ref="C232:E232"/>
    <mergeCell ref="C193:D193"/>
    <mergeCell ref="C119:D119"/>
    <mergeCell ref="C138:D138"/>
    <mergeCell ref="C157:D157"/>
    <mergeCell ref="C175:D175"/>
    <mergeCell ref="C212:D212"/>
    <mergeCell ref="C231:D2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2025-08-19T08:32:06Z</dcterms:modified>
</cp:coreProperties>
</file>