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315" windowWidth="17490" windowHeight="94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25" i="1" l="1"/>
  <c r="J13" i="1" l="1"/>
  <c r="J24" i="1" s="1"/>
  <c r="F13" i="1"/>
  <c r="F24" i="1" s="1"/>
  <c r="I13" i="1"/>
  <c r="I24" i="1" s="1"/>
  <c r="B233" i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33" i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F214" i="1" s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19" i="1"/>
  <c r="B100" i="1"/>
  <c r="A100" i="1"/>
  <c r="L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24" i="1"/>
  <c r="H13" i="1"/>
  <c r="H24" i="1" s="1"/>
  <c r="G13" i="1"/>
  <c r="G24" i="1" s="1"/>
  <c r="I234" i="1" l="1"/>
  <c r="F234" i="1"/>
  <c r="J234" i="1"/>
  <c r="G234" i="1"/>
  <c r="H234" i="1"/>
  <c r="L234" i="1"/>
</calcChain>
</file>

<file path=xl/sharedStrings.xml><?xml version="1.0" encoding="utf-8"?>
<sst xmlns="http://schemas.openxmlformats.org/spreadsheetml/2006/main" count="480" uniqueCount="70">
  <si>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</si>
  <si>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</si>
  <si>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</si>
  <si>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</si>
  <si>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</si>
  <si>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</si>
  <si>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</si>
  <si>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</si>
  <si>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</si>
  <si>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</si>
  <si>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</si>
  <si>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</si>
  <si>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</si>
  <si>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</si>
  <si>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</si>
  <si>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</si>
  <si>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</si>
  <si>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</si>
  <si>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</si>
  <si>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</si>
  <si>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</si>
  <si>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</si>
  <si>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</si>
  <si>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</si>
  <si>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</si>
  <si>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</si>
  <si>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</si>
  <si>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</si>
  <si>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</si>
  <si>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</si>
  <si>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</si>
  <si>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</si>
  <si>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</si>
  <si>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</si>
  <si>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</si>
  <si>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</si>
  <si>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</si>
  <si>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</si>
  <si>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</si>
  <si>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</si>
  <si>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 </t>
  </si>
  <si>
    <t>печенье</t>
  </si>
  <si>
    <t>ПЛОВ ИЗ ПТИЦЫ</t>
  </si>
  <si>
    <t>ЧАЙ ЧЕРНЫЙ С САХАРОМ, ЛИМОНОМ</t>
  </si>
  <si>
    <t>ХЛЕБ ПШЕНИЧНЫЙ</t>
  </si>
  <si>
    <t>ХЛЕБ ДАРНИЦКИЙ</t>
  </si>
  <si>
    <t>КОМПОТ ИЗ СМЕСИ СУХОФРУКТОВ</t>
  </si>
  <si>
    <t>ПЕЧЕНЬЕ</t>
  </si>
  <si>
    <t>ФРУКТЫ СВЕЖИЕ</t>
  </si>
  <si>
    <t xml:space="preserve">ЧАЙ ЧЕРНЫЙ С САХАРОМ </t>
  </si>
  <si>
    <t>САЛАТ ИЗ СВЕКЛЫ ОТВАРНОЙ</t>
  </si>
  <si>
    <t>ГРЕЧКА С КУРИЦЕЙ ПО-КУПЕЧЕСКИ</t>
  </si>
  <si>
    <t>РАГУ ИЗ ПТИЦЫ</t>
  </si>
  <si>
    <t>КИСЕЛЬ</t>
  </si>
  <si>
    <t>КАША ВЯЗКАЯ МОЛОЧНАЯ ПШЕННАЯ С МАСЛОМ</t>
  </si>
  <si>
    <t>КАРТОФЕЛЬНОЕ ПЮРЕ И ТЕФТЕЛИ ГОВЯЖЬИ С СОУСОМ</t>
  </si>
  <si>
    <t>279, 312</t>
  </si>
  <si>
    <t>МАКАРОННЫЕ ИЗДЕЛИЯ ОТВАРНЫЕ С МАСЛОМ И СОСИСКИ ГОВЯЖЬИ "ХАЛЯЛЬ" ОТВАРНЫЕ С СОУСОМ</t>
  </si>
  <si>
    <t>243, 203</t>
  </si>
  <si>
    <t>МАКАРОННЫЕ ИЗДЕЛИЯ ОТВАРНЫЕ С МАСЛОМ И ПТИЦА ТУШЕНАЯ В СОУСЕ</t>
  </si>
  <si>
    <t>243</t>
  </si>
  <si>
    <t>290, 203</t>
  </si>
  <si>
    <t>КАША РАССЫПЧАТАЯ ПШЕНИЧНАЯ С МАСЛОМ И РЫБА, ТУШЕННАЯ В ТОМАТЕ С ОВОЩАМИ</t>
  </si>
  <si>
    <t>229, 171</t>
  </si>
  <si>
    <t>САЛАТ ИЗ БЕЛОКАЧАННОЙ КАПУСТЫ</t>
  </si>
  <si>
    <t>заскуска</t>
  </si>
  <si>
    <t xml:space="preserve"> ФРУКТЫ СВЕЖИЕ</t>
  </si>
  <si>
    <t>САЛАТ ИЗ МОРКОВИ</t>
  </si>
  <si>
    <t>МБОУ "Шалтинская ООШ"</t>
  </si>
  <si>
    <t>Набиуллин И.С.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</si>
</sst>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111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6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19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6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0" fillId="5" borderId="2" xfId="0" applyFill="1" applyBorder="1" applyAlignment="1" applyProtection="1">
      <alignment vertical="top" wrapText="1"/>
      <protection locked="0"/>
    </xf>
    <xf numFmtId="1" fontId="0" fillId="4" borderId="2" xfId="0" applyNumberFormat="1" applyFill="1" applyBorder="1" applyAlignment="1" applyProtection="1">
      <alignment vertical="top" wrapText="1"/>
      <protection locked="0"/>
    </xf>
    <xf numFmtId="1" fontId="0" fillId="4" borderId="16" xfId="0" applyNumberFormat="1" applyFill="1" applyBorder="1" applyAlignment="1" applyProtection="1">
      <alignment vertical="top" wrapText="1"/>
      <protection locked="0"/>
    </xf>
    <xf numFmtId="0" fontId="0" fillId="4" borderId="2" xfId="0" applyNumberFormat="1" applyFill="1" applyBorder="1" applyAlignment="1" applyProtection="1">
      <alignment vertical="top" wrapText="1"/>
      <protection locked="0"/>
    </xf>
    <xf numFmtId="0" fontId="7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16" xfId="0" applyNumberFormat="1" applyFill="1" applyBorder="1" applyAlignment="1" applyProtection="1">
      <alignment vertical="top" wrapText="1"/>
      <protection locked="0"/>
    </xf>
    <xf numFmtId="0" fontId="0" fillId="4" borderId="2" xfId="0" applyFill="1" applyBorder="1" applyAlignment="1" applyProtection="1">
      <alignment vertical="top" wrapText="1"/>
      <protection locked="0"/>
    </xf>
    <xf numFmtId="1" fontId="0" fillId="5" borderId="2" xfId="0" applyNumberFormat="1" applyFill="1" applyBorder="1" applyAlignment="1" applyProtection="1">
      <alignment vertical="top" wrapText="1"/>
      <protection locked="0"/>
    </xf>
    <xf numFmtId="0" fontId="0" fillId="4" borderId="2" xfId="0" applyNumberFormat="1" applyFill="1" applyBorder="1" applyAlignment="1" applyProtection="1">
      <alignment horizontal="left" vertical="top" wrapText="1"/>
      <protection locked="0"/>
    </xf>
    <xf numFmtId="0" fontId="0" fillId="4" borderId="16" xfId="0" applyNumberFormat="1" applyFill="1" applyBorder="1" applyAlignment="1" applyProtection="1">
      <alignment horizontal="left" vertical="top" wrapText="1"/>
      <protection locked="0"/>
    </xf>
    <xf numFmtId="0" fontId="7" fillId="2" borderId="2" xfId="0" applyFont="1" applyFill="1" applyBorder="1" applyAlignment="1" applyProtection="1">
      <alignment horizontal="left" vertical="top" wrapText="1"/>
      <protection locked="0"/>
    </xf>
    <xf numFmtId="0" fontId="7" fillId="2" borderId="2" xfId="0" applyNumberFormat="1" applyFont="1" applyFill="1" applyBorder="1" applyAlignment="1" applyProtection="1">
      <alignment horizontal="left" vertical="top" wrapText="1"/>
      <protection locked="0"/>
    </xf>
    <xf numFmtId="0" fontId="7" fillId="2" borderId="16" xfId="0" applyFont="1" applyFill="1" applyBorder="1" applyAlignment="1" applyProtection="1">
      <alignment horizontal="left" vertical="top" wrapText="1"/>
      <protection locked="0"/>
    </xf>
    <xf numFmtId="0" fontId="0" fillId="5" borderId="2" xfId="0" applyFill="1" applyBorder="1" applyAlignment="1" applyProtection="1">
      <alignment horizontal="left" vertical="top" wrapText="1"/>
      <protection locked="0"/>
    </xf>
    <xf numFmtId="0" fontId="0" fillId="5" borderId="2" xfId="0" applyFill="1" applyBorder="1" applyAlignment="1" applyProtection="1">
      <alignment horizontal="right" vertical="top" wrapText="1"/>
      <protection locked="0"/>
    </xf>
    <xf numFmtId="0" fontId="4" fillId="2" borderId="2" xfId="0" applyFont="1" applyFill="1" applyBorder="1" applyProtection="1">
      <protection locked="0"/>
    </xf>
    <xf numFmtId="0" fontId="0" fillId="4" borderId="1" xfId="0" applyFill="1" applyBorder="1"/>
    <xf numFmtId="0" fontId="5" fillId="4" borderId="2" xfId="0" applyFont="1" applyFill="1" applyBorder="1" applyProtection="1">
      <protection locked="0"/>
    </xf>
    <xf numFmtId="0" fontId="0" fillId="4" borderId="2" xfId="0" applyFill="1" applyBorder="1"/>
    <xf numFmtId="0" fontId="0" fillId="4" borderId="2" xfId="0" applyFill="1" applyBorder="1" applyProtection="1">
      <protection locked="0"/>
    </xf>
    <xf numFmtId="49" fontId="0" fillId="4" borderId="2" xfId="0" applyNumberFormat="1" applyFill="1" applyBorder="1" applyAlignment="1" applyProtection="1">
      <alignment vertical="top" wrapText="1"/>
      <protection locked="0"/>
    </xf>
    <xf numFmtId="0" fontId="0" fillId="4" borderId="3" xfId="0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49" fontId="7" fillId="2" borderId="2" xfId="0" applyNumberFormat="1" applyFont="1" applyFill="1" applyBorder="1" applyAlignment="1" applyProtection="1">
      <alignment horizontal="left" vertical="top" wrapText="1"/>
      <protection locked="0"/>
    </xf>
    <xf numFmtId="0" fontId="0" fillId="4" borderId="6" xfId="0" applyFill="1" applyBorder="1"/>
    <xf numFmtId="49" fontId="0" fillId="5" borderId="2" xfId="0" applyNumberFormat="1" applyFill="1" applyBorder="1" applyAlignment="1" applyProtection="1">
      <alignment vertical="top" wrapText="1"/>
      <protection locked="0"/>
    </xf>
    <xf numFmtId="49" fontId="7" fillId="2" borderId="2" xfId="0" applyNumberFormat="1" applyFont="1" applyFill="1" applyBorder="1" applyAlignment="1" applyProtection="1">
      <alignment vertical="top" wrapText="1"/>
      <protection locked="0"/>
    </xf>
    <xf numFmtId="0" fontId="16" fillId="5" borderId="2" xfId="1" applyFill="1" applyBorder="1" applyAlignment="1" applyProtection="1">
      <alignment vertical="top" wrapText="1"/>
      <protection locked="0"/>
    </xf>
    <xf numFmtId="0" fontId="7" fillId="2" borderId="2" xfId="1" applyFont="1" applyFill="1" applyBorder="1" applyAlignment="1" applyProtection="1">
      <alignment vertical="top" wrapText="1"/>
      <protection locked="0"/>
    </xf>
    <xf numFmtId="49" fontId="7" fillId="2" borderId="2" xfId="1" applyNumberFormat="1" applyFont="1" applyFill="1" applyBorder="1" applyAlignment="1" applyProtection="1">
      <alignment horizontal="center" vertical="top" wrapText="1"/>
      <protection locked="0"/>
    </xf>
    <xf numFmtId="0" fontId="16" fillId="4" borderId="2" xfId="1" applyNumberFormat="1" applyFill="1" applyBorder="1" applyAlignment="1" applyProtection="1">
      <alignment vertical="top" wrapText="1"/>
      <protection locked="0"/>
    </xf>
    <xf numFmtId="0" fontId="7" fillId="2" borderId="2" xfId="1" applyFont="1" applyFill="1" applyBorder="1" applyAlignment="1" applyProtection="1">
      <alignment horizontal="center" vertical="top" wrapText="1"/>
      <protection locked="0"/>
    </xf>
    <xf numFmtId="0" fontId="16" fillId="4" borderId="16" xfId="1" applyNumberFormat="1" applyFill="1" applyBorder="1" applyAlignment="1" applyProtection="1">
      <alignment vertical="top" wrapText="1"/>
      <protection locked="0"/>
    </xf>
    <xf numFmtId="49" fontId="7" fillId="2" borderId="2" xfId="1" applyNumberFormat="1" applyFont="1" applyFill="1" applyBorder="1" applyAlignment="1" applyProtection="1">
      <alignment horizontal="center" vertical="top" wrapText="1"/>
      <protection locked="0"/>
    </xf>
    <xf numFmtId="0" fontId="7" fillId="2" borderId="16" xfId="1" applyFont="1" applyFill="1" applyBorder="1" applyAlignment="1" applyProtection="1">
      <alignment horizontal="center" vertical="top" wrapText="1"/>
      <protection locked="0"/>
    </xf>
    <xf numFmtId="0" fontId="7" fillId="2" borderId="16" xfId="1" applyFont="1" applyFill="1" applyBorder="1" applyAlignment="1" applyProtection="1">
      <alignment horizontal="left" vertical="top" wrapText="1"/>
      <protection locked="0"/>
    </xf>
    <xf numFmtId="0" fontId="0" fillId="4" borderId="2" xfId="0" applyFill="1" applyBorder="1" applyAlignment="1">
      <alignment vertical="top" wrapText="1"/>
    </xf>
    <xf numFmtId="0" fontId="17" fillId="4" borderId="2" xfId="0" applyFont="1" applyFill="1" applyBorder="1" applyAlignment="1">
      <alignment vertical="center" wrapText="1"/>
    </xf>
    <xf numFmtId="0" fontId="17" fillId="4" borderId="2" xfId="0" applyFont="1" applyFill="1" applyBorder="1" applyAlignment="1">
      <alignment horizontal="center" vertical="center"/>
    </xf>
    <xf numFmtId="164" fontId="17" fillId="4" borderId="2" xfId="0" applyNumberFormat="1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right" vertical="center"/>
    </xf>
    <xf numFmtId="0" fontId="17" fillId="4" borderId="2" xfId="0" applyFont="1" applyFill="1" applyBorder="1" applyAlignment="1">
      <alignment vertical="center"/>
    </xf>
    <xf numFmtId="0" fontId="0" fillId="4" borderId="5" xfId="0" applyFill="1" applyBorder="1" applyAlignment="1">
      <alignment vertical="top" wrapText="1"/>
    </xf>
    <xf numFmtId="0" fontId="17" fillId="4" borderId="2" xfId="0" applyFont="1" applyFill="1" applyBorder="1" applyAlignment="1">
      <alignment horizontal="right" vertical="center" wrapText="1"/>
    </xf>
    <xf numFmtId="0" fontId="7" fillId="4" borderId="2" xfId="0" applyNumberFormat="1" applyFont="1" applyFill="1" applyBorder="1" applyAlignment="1" applyProtection="1">
      <alignment horizontal="center" vertical="top" wrapText="1"/>
      <protection locked="0"/>
    </xf>
    <xf numFmtId="164" fontId="18" fillId="4" borderId="2" xfId="0" applyNumberFormat="1" applyFont="1" applyFill="1" applyBorder="1" applyAlignment="1">
      <alignment horizontal="center" vertical="center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Protection="1">
      <protection locked="0"/>
    </xf>
    <xf numFmtId="0" fontId="17" fillId="4" borderId="22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center" vertical="center" wrapText="1"/>
    </xf>
    <xf numFmtId="164" fontId="17" fillId="4" borderId="2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top" wrapText="1"/>
    </xf>
    <xf numFmtId="0" fontId="1" fillId="2" borderId="2" xfId="0" applyFont="1" applyFill="1" applyBorder="1" applyProtection="1">
      <protection locked="0"/>
    </xf>
    <xf numFmtId="0" fontId="1" fillId="4" borderId="2" xfId="0" applyFont="1" applyFill="1" applyBorder="1" applyProtection="1">
      <protection locked="0"/>
    </xf>
    <xf numFmtId="49" fontId="17" fillId="4" borderId="2" xfId="0" applyNumberFormat="1" applyFont="1" applyFill="1" applyBorder="1" applyAlignment="1">
      <alignment horizontal="center" vertical="center"/>
    </xf>
    <xf numFmtId="0" fontId="19" fillId="2" borderId="16" xfId="0" applyFont="1" applyFill="1" applyBorder="1" applyAlignment="1" applyProtection="1">
      <alignment horizontal="center" vertical="top" wrapText="1"/>
      <protection locked="0"/>
    </xf>
    <xf numFmtId="0" fontId="17" fillId="4" borderId="2" xfId="0" applyFont="1" applyFill="1" applyBorder="1" applyAlignment="1">
      <alignment vertical="top" wrapText="1"/>
    </xf>
    <xf numFmtId="0" fontId="11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S187" sqref="S18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08" t="s">
        <v>68</v>
      </c>
      <c r="D1" s="109"/>
      <c r="E1" s="109"/>
      <c r="F1" s="11" t="s">
        <v>16</v>
      </c>
      <c r="G1" s="2" t="s">
        <v>17</v>
      </c>
      <c r="H1" s="110" t="s">
        <v>39</v>
      </c>
      <c r="I1" s="110"/>
      <c r="J1" s="110"/>
      <c r="K1" s="110"/>
    </row>
    <row r="2" spans="1:12" ht="18" x14ac:dyDescent="0.2">
      <c r="A2" s="34" t="s">
        <v>6</v>
      </c>
      <c r="C2" s="2"/>
      <c r="G2" s="2" t="s">
        <v>18</v>
      </c>
      <c r="H2" s="110" t="s">
        <v>69</v>
      </c>
      <c r="I2" s="110"/>
      <c r="J2" s="110"/>
      <c r="K2" s="110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5">
        <v>1</v>
      </c>
      <c r="I3" s="45">
        <v>9</v>
      </c>
      <c r="J3" s="46">
        <v>2025</v>
      </c>
      <c r="K3" s="47"/>
    </row>
    <row r="4" spans="1:12" x14ac:dyDescent="0.2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 x14ac:dyDescent="0.25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5" x14ac:dyDescent="0.25">
      <c r="A6" s="19">
        <v>1</v>
      </c>
      <c r="B6" s="20">
        <v>1</v>
      </c>
      <c r="C6" s="21" t="s">
        <v>20</v>
      </c>
      <c r="D6" s="64" t="s">
        <v>65</v>
      </c>
      <c r="E6" s="89" t="s">
        <v>64</v>
      </c>
      <c r="F6" s="86">
        <v>60</v>
      </c>
      <c r="G6" s="87">
        <v>2.99</v>
      </c>
      <c r="H6" s="87">
        <v>3.82</v>
      </c>
      <c r="I6" s="87">
        <v>4.7</v>
      </c>
      <c r="J6" s="87">
        <v>52.8</v>
      </c>
      <c r="K6" s="88">
        <v>45</v>
      </c>
      <c r="L6" s="38">
        <v>69.430000000000007</v>
      </c>
    </row>
    <row r="7" spans="1:12" ht="15" x14ac:dyDescent="0.25">
      <c r="A7" s="22"/>
      <c r="B7" s="14"/>
      <c r="C7" s="10"/>
      <c r="D7" s="84" t="s">
        <v>21</v>
      </c>
      <c r="E7" s="85" t="s">
        <v>42</v>
      </c>
      <c r="F7" s="86">
        <v>200</v>
      </c>
      <c r="G7" s="87">
        <v>12.25</v>
      </c>
      <c r="H7" s="87">
        <v>15.37</v>
      </c>
      <c r="I7" s="87">
        <v>40.049999999999997</v>
      </c>
      <c r="J7" s="87">
        <v>361.3</v>
      </c>
      <c r="K7" s="88">
        <v>291</v>
      </c>
      <c r="L7" s="40"/>
    </row>
    <row r="8" spans="1:12" ht="30" x14ac:dyDescent="0.25">
      <c r="A8" s="22"/>
      <c r="B8" s="14"/>
      <c r="C8" s="10"/>
      <c r="D8" s="84" t="s">
        <v>22</v>
      </c>
      <c r="E8" s="89" t="s">
        <v>43</v>
      </c>
      <c r="F8" s="86">
        <v>215</v>
      </c>
      <c r="G8" s="87">
        <v>0.13</v>
      </c>
      <c r="H8" s="87">
        <v>0.02</v>
      </c>
      <c r="I8" s="87">
        <v>15.2</v>
      </c>
      <c r="J8" s="87">
        <v>62</v>
      </c>
      <c r="K8" s="88">
        <v>377</v>
      </c>
      <c r="L8" s="40"/>
    </row>
    <row r="9" spans="1:12" ht="15" x14ac:dyDescent="0.25">
      <c r="A9" s="22"/>
      <c r="B9" s="14"/>
      <c r="C9" s="10"/>
      <c r="D9" s="90" t="s">
        <v>23</v>
      </c>
      <c r="E9" s="89" t="s">
        <v>44</v>
      </c>
      <c r="F9" s="86">
        <v>30</v>
      </c>
      <c r="G9" s="87">
        <v>2.2799999999999998</v>
      </c>
      <c r="H9" s="87">
        <v>0.24</v>
      </c>
      <c r="I9" s="87">
        <v>14.76</v>
      </c>
      <c r="J9" s="87">
        <v>70.2</v>
      </c>
      <c r="K9" s="91">
        <v>573</v>
      </c>
      <c r="L9" s="40"/>
    </row>
    <row r="10" spans="1:12" ht="15.75" thickBot="1" x14ac:dyDescent="0.3">
      <c r="A10" s="22"/>
      <c r="B10" s="14"/>
      <c r="C10" s="10"/>
      <c r="D10" s="69" t="s">
        <v>23</v>
      </c>
      <c r="E10" s="89" t="s">
        <v>45</v>
      </c>
      <c r="F10" s="86">
        <v>20</v>
      </c>
      <c r="G10" s="87">
        <v>1.6</v>
      </c>
      <c r="H10" s="87">
        <v>0.3</v>
      </c>
      <c r="I10" s="87">
        <v>8.02</v>
      </c>
      <c r="J10" s="87">
        <v>41.2</v>
      </c>
      <c r="K10" s="91">
        <v>574</v>
      </c>
      <c r="L10" s="40"/>
    </row>
    <row r="11" spans="1:12" ht="15" x14ac:dyDescent="0.25">
      <c r="A11" s="22"/>
      <c r="B11" s="14"/>
      <c r="C11" s="10"/>
      <c r="D11" s="67" t="s">
        <v>40</v>
      </c>
      <c r="E11" s="54" t="s">
        <v>40</v>
      </c>
      <c r="F11" s="92" t="s">
        <v>40</v>
      </c>
      <c r="G11" s="93" t="s">
        <v>40</v>
      </c>
      <c r="H11" s="93" t="s">
        <v>40</v>
      </c>
      <c r="I11" s="93" t="s">
        <v>40</v>
      </c>
      <c r="J11" s="93" t="s">
        <v>40</v>
      </c>
      <c r="K11" s="94" t="s">
        <v>40</v>
      </c>
      <c r="L11" s="40"/>
    </row>
    <row r="12" spans="1:12" ht="15" x14ac:dyDescent="0.25">
      <c r="A12" s="22"/>
      <c r="B12" s="14"/>
      <c r="C12" s="10"/>
      <c r="D12" s="5" t="s">
        <v>40</v>
      </c>
      <c r="E12" s="39"/>
      <c r="F12" s="52"/>
      <c r="G12" s="52"/>
      <c r="H12" s="52"/>
      <c r="I12" s="52"/>
      <c r="J12" s="52"/>
      <c r="K12" s="41"/>
      <c r="L12" s="40"/>
    </row>
    <row r="13" spans="1:12" ht="15" x14ac:dyDescent="0.25">
      <c r="A13" s="23"/>
      <c r="B13" s="16"/>
      <c r="C13" s="7"/>
      <c r="D13" s="17" t="s">
        <v>33</v>
      </c>
      <c r="E13" s="8"/>
      <c r="F13" s="18">
        <f>SUM(F6:F12)</f>
        <v>525</v>
      </c>
      <c r="G13" s="18">
        <f t="shared" ref="G13:J13" si="0">SUM(G6:G12)</f>
        <v>19.250000000000004</v>
      </c>
      <c r="H13" s="18">
        <f t="shared" si="0"/>
        <v>19.749999999999996</v>
      </c>
      <c r="I13" s="18">
        <f t="shared" si="0"/>
        <v>82.73</v>
      </c>
      <c r="J13" s="18">
        <f t="shared" si="0"/>
        <v>587.50000000000011</v>
      </c>
      <c r="K13" s="24"/>
      <c r="L13" s="18">
        <v>69.430000000000007</v>
      </c>
    </row>
    <row r="14" spans="1:12" ht="15" x14ac:dyDescent="0.25">
      <c r="A14" s="25">
        <f>A6</f>
        <v>1</v>
      </c>
      <c r="B14" s="12">
        <f>B6</f>
        <v>1</v>
      </c>
      <c r="C14" s="9" t="s">
        <v>25</v>
      </c>
      <c r="D14" s="6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2"/>
      <c r="B15" s="14"/>
      <c r="C15" s="10"/>
      <c r="D15" s="6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2"/>
      <c r="B16" s="14"/>
      <c r="C16" s="10"/>
      <c r="D16" s="6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2"/>
      <c r="B17" s="14"/>
      <c r="C17" s="10"/>
      <c r="D17" s="6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2"/>
      <c r="B18" s="14"/>
      <c r="C18" s="10"/>
      <c r="D18" s="6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2"/>
      <c r="B19" s="14"/>
      <c r="C19" s="10"/>
      <c r="D19" s="6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2"/>
      <c r="B20" s="14"/>
      <c r="C20" s="10"/>
      <c r="D20" s="6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2"/>
      <c r="B21" s="14"/>
      <c r="C21" s="10"/>
      <c r="D21" s="5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2"/>
      <c r="B22" s="14"/>
      <c r="C22" s="10"/>
      <c r="D22" s="5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3"/>
      <c r="B23" s="16"/>
      <c r="C23" s="7"/>
      <c r="D23" s="17" t="s">
        <v>33</v>
      </c>
      <c r="E23" s="8"/>
      <c r="F23" s="18">
        <f>SUM(F14:F22)</f>
        <v>0</v>
      </c>
      <c r="G23" s="18">
        <f t="shared" ref="G23:J23" si="1">SUM(G14:G22)</f>
        <v>0</v>
      </c>
      <c r="H23" s="18">
        <f t="shared" si="1"/>
        <v>0</v>
      </c>
      <c r="I23" s="18">
        <f t="shared" si="1"/>
        <v>0</v>
      </c>
      <c r="J23" s="18">
        <f t="shared" si="1"/>
        <v>0</v>
      </c>
      <c r="K23" s="24"/>
      <c r="L23" s="18">
        <f t="shared" ref="L23" si="2">SUM(L14:L22)</f>
        <v>0</v>
      </c>
    </row>
    <row r="24" spans="1:12" ht="15.75" thickBot="1" x14ac:dyDescent="0.25">
      <c r="A24" s="28">
        <f>A6</f>
        <v>1</v>
      </c>
      <c r="B24" s="29">
        <f>B6</f>
        <v>1</v>
      </c>
      <c r="C24" s="105" t="s">
        <v>4</v>
      </c>
      <c r="D24" s="106"/>
      <c r="E24" s="30"/>
      <c r="F24" s="31">
        <f>F13+F23</f>
        <v>525</v>
      </c>
      <c r="G24" s="31">
        <f t="shared" ref="G24:J24" si="3">G13+G23</f>
        <v>19.250000000000004</v>
      </c>
      <c r="H24" s="31">
        <f t="shared" si="3"/>
        <v>19.749999999999996</v>
      </c>
      <c r="I24" s="31">
        <f t="shared" si="3"/>
        <v>82.73</v>
      </c>
      <c r="J24" s="31">
        <f t="shared" si="3"/>
        <v>587.50000000000011</v>
      </c>
      <c r="K24" s="31"/>
      <c r="L24" s="31">
        <f t="shared" ref="L24:L25" si="4">L13+L23</f>
        <v>69.430000000000007</v>
      </c>
    </row>
    <row r="25" spans="1:12" ht="15.75" thickBot="1" x14ac:dyDescent="0.3">
      <c r="A25" s="13">
        <v>1</v>
      </c>
      <c r="B25" s="14">
        <v>2</v>
      </c>
      <c r="C25" s="21" t="s">
        <v>20</v>
      </c>
      <c r="D25" s="64" t="s">
        <v>21</v>
      </c>
      <c r="E25" s="85" t="s">
        <v>55</v>
      </c>
      <c r="F25" s="86">
        <v>240</v>
      </c>
      <c r="G25" s="87">
        <v>11.58</v>
      </c>
      <c r="H25" s="87">
        <v>16.899999999999999</v>
      </c>
      <c r="I25" s="87">
        <v>18.36</v>
      </c>
      <c r="J25" s="87">
        <v>216.97</v>
      </c>
      <c r="K25" s="88" t="s">
        <v>56</v>
      </c>
      <c r="L25" s="99">
        <f t="shared" si="4"/>
        <v>69.430000000000007</v>
      </c>
    </row>
    <row r="26" spans="1:12" ht="15" x14ac:dyDescent="0.25">
      <c r="A26" s="13"/>
      <c r="B26" s="14"/>
      <c r="C26" s="10"/>
      <c r="D26" s="66" t="s">
        <v>22</v>
      </c>
      <c r="E26" s="89" t="s">
        <v>46</v>
      </c>
      <c r="F26" s="86">
        <v>200</v>
      </c>
      <c r="G26" s="87">
        <v>1.1599999999999999</v>
      </c>
      <c r="H26" s="87">
        <v>0.3</v>
      </c>
      <c r="I26" s="87">
        <v>12.7</v>
      </c>
      <c r="J26" s="87">
        <v>112.8</v>
      </c>
      <c r="K26" s="88">
        <v>349</v>
      </c>
      <c r="L26" s="40"/>
    </row>
    <row r="27" spans="1:12" ht="15" x14ac:dyDescent="0.25">
      <c r="A27" s="13"/>
      <c r="B27" s="14"/>
      <c r="C27" s="10"/>
      <c r="D27" s="66" t="s">
        <v>41</v>
      </c>
      <c r="E27" s="96" t="s">
        <v>47</v>
      </c>
      <c r="F27" s="97">
        <v>40</v>
      </c>
      <c r="G27" s="98">
        <v>2.36</v>
      </c>
      <c r="H27" s="98">
        <v>1.88</v>
      </c>
      <c r="I27" s="98">
        <v>30</v>
      </c>
      <c r="J27" s="98">
        <v>146.4</v>
      </c>
      <c r="K27" s="91">
        <v>582</v>
      </c>
      <c r="L27" s="40"/>
    </row>
    <row r="28" spans="1:12" ht="15" x14ac:dyDescent="0.25">
      <c r="A28" s="13"/>
      <c r="B28" s="14"/>
      <c r="C28" s="10"/>
      <c r="D28" s="66" t="s">
        <v>23</v>
      </c>
      <c r="E28" s="89" t="s">
        <v>44</v>
      </c>
      <c r="F28" s="86">
        <v>30</v>
      </c>
      <c r="G28" s="87">
        <v>2.2799999999999998</v>
      </c>
      <c r="H28" s="87">
        <v>0.24</v>
      </c>
      <c r="I28" s="87">
        <v>14.76</v>
      </c>
      <c r="J28" s="87">
        <v>70.2</v>
      </c>
      <c r="K28" s="91">
        <v>573</v>
      </c>
      <c r="L28" s="40"/>
    </row>
    <row r="29" spans="1:12" ht="15" x14ac:dyDescent="0.25">
      <c r="A29" s="13"/>
      <c r="B29" s="14"/>
      <c r="C29" s="10"/>
      <c r="D29" s="95" t="s">
        <v>23</v>
      </c>
      <c r="E29" s="89" t="s">
        <v>45</v>
      </c>
      <c r="F29" s="86">
        <v>20</v>
      </c>
      <c r="G29" s="87">
        <v>1.6</v>
      </c>
      <c r="H29" s="87">
        <v>0.3</v>
      </c>
      <c r="I29" s="87">
        <v>8.02</v>
      </c>
      <c r="J29" s="87">
        <v>41.2</v>
      </c>
      <c r="K29" s="91">
        <v>574</v>
      </c>
      <c r="L29" s="40"/>
    </row>
    <row r="30" spans="1:12" ht="15" x14ac:dyDescent="0.25">
      <c r="A30" s="13"/>
      <c r="B30" s="14"/>
      <c r="C30" s="10"/>
      <c r="D30" s="5"/>
      <c r="E30" s="39"/>
      <c r="F30" s="40"/>
      <c r="G30" s="40"/>
      <c r="H30" s="40"/>
      <c r="I30" s="40"/>
      <c r="J30" s="40"/>
      <c r="K30" s="41"/>
      <c r="L30" s="40"/>
    </row>
    <row r="31" spans="1:12" ht="15" x14ac:dyDescent="0.25">
      <c r="A31" s="13"/>
      <c r="B31" s="14"/>
      <c r="C31" s="10"/>
      <c r="D31" s="5"/>
      <c r="E31" s="39"/>
      <c r="F31" s="40"/>
      <c r="G31" s="40"/>
      <c r="H31" s="40"/>
      <c r="I31" s="40"/>
      <c r="J31" s="40"/>
      <c r="K31" s="41"/>
      <c r="L31" s="40"/>
    </row>
    <row r="32" spans="1:12" ht="15.75" thickBot="1" x14ac:dyDescent="0.3">
      <c r="A32" s="15"/>
      <c r="B32" s="16"/>
      <c r="C32" s="7"/>
      <c r="D32" s="17" t="s">
        <v>33</v>
      </c>
      <c r="E32" s="8"/>
      <c r="F32" s="18">
        <f>SUM(F25:F31)</f>
        <v>530</v>
      </c>
      <c r="G32" s="18">
        <f t="shared" ref="G32" si="5">SUM(G25:G31)</f>
        <v>18.98</v>
      </c>
      <c r="H32" s="18">
        <f t="shared" ref="H32" si="6">SUM(H25:H31)</f>
        <v>19.619999999999997</v>
      </c>
      <c r="I32" s="18">
        <f t="shared" ref="I32" si="7">SUM(I25:I31)</f>
        <v>83.84</v>
      </c>
      <c r="J32" s="18">
        <f t="shared" ref="J32" si="8">SUM(J25:J31)</f>
        <v>587.57000000000005</v>
      </c>
      <c r="K32" s="24"/>
      <c r="L32" s="99">
        <v>69.430000000000007</v>
      </c>
    </row>
    <row r="33" spans="1:12" ht="15" x14ac:dyDescent="0.25">
      <c r="A33" s="12">
        <f>A25</f>
        <v>1</v>
      </c>
      <c r="B33" s="12">
        <f>B25</f>
        <v>2</v>
      </c>
      <c r="C33" s="9" t="s">
        <v>25</v>
      </c>
      <c r="D33" s="6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3"/>
      <c r="B34" s="14"/>
      <c r="C34" s="10"/>
      <c r="D34" s="6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13"/>
      <c r="B35" s="14"/>
      <c r="C35" s="10"/>
      <c r="D35" s="6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13"/>
      <c r="B36" s="14"/>
      <c r="C36" s="10"/>
      <c r="D36" s="6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3"/>
      <c r="B37" s="14"/>
      <c r="C37" s="10"/>
      <c r="D37" s="6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3"/>
      <c r="B38" s="14"/>
      <c r="C38" s="10"/>
      <c r="D38" s="6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3"/>
      <c r="B39" s="14"/>
      <c r="C39" s="10"/>
      <c r="D39" s="6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3"/>
      <c r="B40" s="14"/>
      <c r="C40" s="10"/>
      <c r="D40" s="5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3"/>
      <c r="B41" s="14"/>
      <c r="C41" s="10"/>
      <c r="D41" s="5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5"/>
      <c r="B42" s="16"/>
      <c r="C42" s="7"/>
      <c r="D42" s="17" t="s">
        <v>33</v>
      </c>
      <c r="E42" s="8"/>
      <c r="F42" s="18">
        <f>SUM(F33:F41)</f>
        <v>0</v>
      </c>
      <c r="G42" s="18">
        <f t="shared" ref="G42" si="9">SUM(G33:G41)</f>
        <v>0</v>
      </c>
      <c r="H42" s="18">
        <f t="shared" ref="H42" si="10">SUM(H33:H41)</f>
        <v>0</v>
      </c>
      <c r="I42" s="18">
        <f t="shared" ref="I42" si="11">SUM(I33:I41)</f>
        <v>0</v>
      </c>
      <c r="J42" s="18">
        <f t="shared" ref="J42:L42" si="12">SUM(J33:J41)</f>
        <v>0</v>
      </c>
      <c r="K42" s="24"/>
      <c r="L42" s="18">
        <f t="shared" si="12"/>
        <v>0</v>
      </c>
    </row>
    <row r="43" spans="1:12" ht="15.75" customHeight="1" thickBot="1" x14ac:dyDescent="0.25">
      <c r="A43" s="32">
        <f>A25</f>
        <v>1</v>
      </c>
      <c r="B43" s="32">
        <f>B25</f>
        <v>2</v>
      </c>
      <c r="C43" s="105" t="s">
        <v>4</v>
      </c>
      <c r="D43" s="106"/>
      <c r="E43" s="30"/>
      <c r="F43" s="31">
        <f>F32+F42</f>
        <v>530</v>
      </c>
      <c r="G43" s="31">
        <f t="shared" ref="G43" si="13">G32+G42</f>
        <v>18.98</v>
      </c>
      <c r="H43" s="31">
        <f t="shared" ref="H43" si="14">H32+H42</f>
        <v>19.619999999999997</v>
      </c>
      <c r="I43" s="31">
        <f t="shared" ref="I43" si="15">I32+I42</f>
        <v>83.84</v>
      </c>
      <c r="J43" s="31">
        <f t="shared" ref="J43:L43" si="16">J32+J42</f>
        <v>587.57000000000005</v>
      </c>
      <c r="K43" s="31"/>
      <c r="L43" s="31">
        <f t="shared" si="16"/>
        <v>69.430000000000007</v>
      </c>
    </row>
    <row r="44" spans="1:12" ht="15" x14ac:dyDescent="0.25">
      <c r="A44" s="19">
        <v>1</v>
      </c>
      <c r="B44" s="20">
        <v>3</v>
      </c>
      <c r="C44" s="21" t="s">
        <v>20</v>
      </c>
      <c r="D44" s="6" t="s">
        <v>24</v>
      </c>
      <c r="E44" s="89" t="s">
        <v>66</v>
      </c>
      <c r="F44" s="86">
        <v>100</v>
      </c>
      <c r="G44" s="87">
        <v>0.4</v>
      </c>
      <c r="H44" s="87">
        <v>0.4</v>
      </c>
      <c r="I44" s="87">
        <v>9.8000000000000007</v>
      </c>
      <c r="J44" s="87">
        <v>47</v>
      </c>
      <c r="K44" s="88">
        <v>338</v>
      </c>
      <c r="L44" s="38">
        <v>69.430000000000007</v>
      </c>
    </row>
    <row r="45" spans="1:12" ht="24" x14ac:dyDescent="0.25">
      <c r="A45" s="22"/>
      <c r="B45" s="14"/>
      <c r="C45" s="10"/>
      <c r="D45" s="100" t="s">
        <v>21</v>
      </c>
      <c r="E45" s="85" t="s">
        <v>57</v>
      </c>
      <c r="F45" s="97">
        <v>243</v>
      </c>
      <c r="G45" s="87">
        <v>14.85</v>
      </c>
      <c r="H45" s="87">
        <v>18.75</v>
      </c>
      <c r="I45" s="87">
        <v>36.119999999999997</v>
      </c>
      <c r="J45" s="87">
        <v>369.03</v>
      </c>
      <c r="K45" s="88" t="s">
        <v>58</v>
      </c>
      <c r="L45" s="40"/>
    </row>
    <row r="46" spans="1:12" ht="15" x14ac:dyDescent="0.25">
      <c r="A46" s="22"/>
      <c r="B46" s="14"/>
      <c r="C46" s="10"/>
      <c r="D46" s="66" t="s">
        <v>22</v>
      </c>
      <c r="E46" s="89" t="s">
        <v>49</v>
      </c>
      <c r="F46" s="86">
        <v>208</v>
      </c>
      <c r="G46" s="87">
        <v>7.0000000000000007E-2</v>
      </c>
      <c r="H46" s="87">
        <v>0.02</v>
      </c>
      <c r="I46" s="87">
        <v>15</v>
      </c>
      <c r="J46" s="87">
        <v>60</v>
      </c>
      <c r="K46" s="88">
        <v>376</v>
      </c>
      <c r="L46" s="40"/>
    </row>
    <row r="47" spans="1:12" ht="15" x14ac:dyDescent="0.25">
      <c r="A47" s="22"/>
      <c r="B47" s="14"/>
      <c r="C47" s="10"/>
      <c r="D47" s="66" t="s">
        <v>23</v>
      </c>
      <c r="E47" s="89" t="s">
        <v>44</v>
      </c>
      <c r="F47" s="86">
        <v>30</v>
      </c>
      <c r="G47" s="87">
        <v>2.2799999999999998</v>
      </c>
      <c r="H47" s="87">
        <v>0.24</v>
      </c>
      <c r="I47" s="87">
        <v>14.76</v>
      </c>
      <c r="J47" s="87">
        <v>70.2</v>
      </c>
      <c r="K47" s="91">
        <v>573</v>
      </c>
      <c r="L47" s="40"/>
    </row>
    <row r="48" spans="1:12" ht="15" x14ac:dyDescent="0.25">
      <c r="A48" s="22"/>
      <c r="B48" s="14"/>
      <c r="C48" s="10"/>
      <c r="D48" s="70" t="s">
        <v>23</v>
      </c>
      <c r="E48" s="89" t="s">
        <v>45</v>
      </c>
      <c r="F48" s="86">
        <v>20</v>
      </c>
      <c r="G48" s="87">
        <v>1.6</v>
      </c>
      <c r="H48" s="87">
        <v>0.3</v>
      </c>
      <c r="I48" s="87">
        <v>8.02</v>
      </c>
      <c r="J48" s="87">
        <v>41.2</v>
      </c>
      <c r="K48" s="91">
        <v>574</v>
      </c>
      <c r="L48" s="40"/>
    </row>
    <row r="49" spans="1:12" ht="15" x14ac:dyDescent="0.25">
      <c r="A49" s="22"/>
      <c r="B49" s="14"/>
      <c r="C49" s="10"/>
      <c r="D49" s="63" t="s">
        <v>40</v>
      </c>
      <c r="E49" s="48" t="s">
        <v>40</v>
      </c>
      <c r="F49" s="61" t="s">
        <v>40</v>
      </c>
      <c r="G49" s="56" t="s">
        <v>40</v>
      </c>
      <c r="H49" s="56" t="s">
        <v>40</v>
      </c>
      <c r="I49" s="57" t="s">
        <v>40</v>
      </c>
      <c r="J49" s="59" t="s">
        <v>40</v>
      </c>
      <c r="K49" s="60" t="s">
        <v>40</v>
      </c>
      <c r="L49" s="40"/>
    </row>
    <row r="50" spans="1:12" ht="15" x14ac:dyDescent="0.25">
      <c r="A50" s="22"/>
      <c r="B50" s="14"/>
      <c r="C50" s="10"/>
      <c r="D50" s="63" t="s">
        <v>40</v>
      </c>
      <c r="E50" s="48" t="s">
        <v>40</v>
      </c>
      <c r="F50" s="61" t="s">
        <v>40</v>
      </c>
      <c r="G50" s="56" t="s">
        <v>40</v>
      </c>
      <c r="H50" s="56" t="s">
        <v>40</v>
      </c>
      <c r="I50" s="57" t="s">
        <v>40</v>
      </c>
      <c r="J50" s="59" t="s">
        <v>40</v>
      </c>
      <c r="K50" s="60" t="s">
        <v>40</v>
      </c>
      <c r="L50" s="40"/>
    </row>
    <row r="51" spans="1:12" ht="15" x14ac:dyDescent="0.25">
      <c r="A51" s="23"/>
      <c r="B51" s="16"/>
      <c r="C51" s="7"/>
      <c r="D51" s="17" t="s">
        <v>33</v>
      </c>
      <c r="E51" s="8"/>
      <c r="F51" s="18">
        <f>SUM(F44:F50)</f>
        <v>601</v>
      </c>
      <c r="G51" s="18">
        <f>SUM(G44:G50)</f>
        <v>19.200000000000003</v>
      </c>
      <c r="H51" s="18">
        <f>SUM(H44:H50)</f>
        <v>19.709999999999997</v>
      </c>
      <c r="I51" s="18">
        <f>SUM(I44:I50)</f>
        <v>83.7</v>
      </c>
      <c r="J51" s="18">
        <f>SUM(J44:J50)</f>
        <v>587.43000000000006</v>
      </c>
      <c r="K51" s="24"/>
      <c r="L51" s="18">
        <f t="shared" ref="L51" si="17">SUM(L44:L50)</f>
        <v>69.430000000000007</v>
      </c>
    </row>
    <row r="52" spans="1:12" ht="15" x14ac:dyDescent="0.25">
      <c r="A52" s="25">
        <f>A44</f>
        <v>1</v>
      </c>
      <c r="B52" s="12">
        <f>B44</f>
        <v>3</v>
      </c>
      <c r="C52" s="9" t="s">
        <v>25</v>
      </c>
      <c r="D52" s="6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2"/>
      <c r="B53" s="14"/>
      <c r="C53" s="10"/>
      <c r="D53" s="6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2"/>
      <c r="B54" s="14"/>
      <c r="C54" s="10"/>
      <c r="D54" s="6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22"/>
      <c r="B55" s="14"/>
      <c r="C55" s="10"/>
      <c r="D55" s="6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2"/>
      <c r="B56" s="14"/>
      <c r="C56" s="10"/>
      <c r="D56" s="6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2"/>
      <c r="B57" s="14"/>
      <c r="C57" s="10"/>
      <c r="D57" s="6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2"/>
      <c r="B58" s="14"/>
      <c r="C58" s="10"/>
      <c r="D58" s="6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2"/>
      <c r="B59" s="14"/>
      <c r="C59" s="10"/>
      <c r="D59" s="5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2"/>
      <c r="B60" s="14"/>
      <c r="C60" s="10"/>
      <c r="D60" s="5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3"/>
      <c r="B61" s="16"/>
      <c r="C61" s="7"/>
      <c r="D61" s="17" t="s">
        <v>33</v>
      </c>
      <c r="E61" s="8"/>
      <c r="F61" s="18">
        <f>SUM(F52:F60)</f>
        <v>0</v>
      </c>
      <c r="G61" s="18">
        <f t="shared" ref="G61" si="18">SUM(G52:G60)</f>
        <v>0</v>
      </c>
      <c r="H61" s="18">
        <f t="shared" ref="H61" si="19">SUM(H52:H60)</f>
        <v>0</v>
      </c>
      <c r="I61" s="18">
        <f t="shared" ref="I61" si="20">SUM(I52:I60)</f>
        <v>0</v>
      </c>
      <c r="J61" s="18">
        <f t="shared" ref="J61:L61" si="21">SUM(J52:J60)</f>
        <v>0</v>
      </c>
      <c r="K61" s="24"/>
      <c r="L61" s="18">
        <f t="shared" si="21"/>
        <v>0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105" t="s">
        <v>4</v>
      </c>
      <c r="D62" s="106"/>
      <c r="E62" s="30"/>
      <c r="F62" s="31">
        <f>F51+F61</f>
        <v>601</v>
      </c>
      <c r="G62" s="31">
        <f t="shared" ref="G62" si="22">G51+G61</f>
        <v>19.200000000000003</v>
      </c>
      <c r="H62" s="31">
        <f t="shared" ref="H62" si="23">H51+H61</f>
        <v>19.709999999999997</v>
      </c>
      <c r="I62" s="31">
        <f t="shared" ref="I62" si="24">I51+I61</f>
        <v>83.7</v>
      </c>
      <c r="J62" s="31">
        <f t="shared" ref="J62:L62" si="25">J51+J61</f>
        <v>587.43000000000006</v>
      </c>
      <c r="K62" s="31"/>
      <c r="L62" s="31">
        <f t="shared" si="25"/>
        <v>69.430000000000007</v>
      </c>
    </row>
    <row r="63" spans="1:12" ht="15" x14ac:dyDescent="0.25">
      <c r="A63" s="19">
        <v>1</v>
      </c>
      <c r="B63" s="20">
        <v>4</v>
      </c>
      <c r="C63" s="21" t="s">
        <v>20</v>
      </c>
      <c r="D63" s="64" t="s">
        <v>26</v>
      </c>
      <c r="E63" s="85" t="s">
        <v>50</v>
      </c>
      <c r="F63" s="86">
        <v>60</v>
      </c>
      <c r="G63" s="87">
        <v>0.84</v>
      </c>
      <c r="H63" s="87">
        <v>3.66</v>
      </c>
      <c r="I63" s="87">
        <v>4.5599999999999996</v>
      </c>
      <c r="J63" s="87">
        <v>54.6</v>
      </c>
      <c r="K63" s="88">
        <v>52</v>
      </c>
      <c r="L63" s="38">
        <v>69.430000000000007</v>
      </c>
    </row>
    <row r="64" spans="1:12" ht="15" x14ac:dyDescent="0.25">
      <c r="A64" s="22"/>
      <c r="B64" s="14"/>
      <c r="C64" s="10"/>
      <c r="D64" s="101" t="s">
        <v>21</v>
      </c>
      <c r="E64" s="85" t="s">
        <v>51</v>
      </c>
      <c r="F64" s="86">
        <v>200</v>
      </c>
      <c r="G64" s="87">
        <v>12.02</v>
      </c>
      <c r="H64" s="87">
        <v>15.2</v>
      </c>
      <c r="I64" s="87">
        <v>40.28</v>
      </c>
      <c r="J64" s="87">
        <v>361.3</v>
      </c>
      <c r="K64" s="103">
        <v>171</v>
      </c>
      <c r="L64" s="40"/>
    </row>
    <row r="65" spans="1:12" ht="15" x14ac:dyDescent="0.25">
      <c r="A65" s="22"/>
      <c r="B65" s="14"/>
      <c r="C65" s="10"/>
      <c r="D65" s="66" t="s">
        <v>22</v>
      </c>
      <c r="E65" s="89" t="s">
        <v>49</v>
      </c>
      <c r="F65" s="86">
        <v>208</v>
      </c>
      <c r="G65" s="87">
        <v>7.0000000000000007E-2</v>
      </c>
      <c r="H65" s="87">
        <v>0.02</v>
      </c>
      <c r="I65" s="87">
        <v>15</v>
      </c>
      <c r="J65" s="87">
        <v>60</v>
      </c>
      <c r="K65" s="103">
        <v>350</v>
      </c>
      <c r="L65" s="40"/>
    </row>
    <row r="66" spans="1:12" ht="15" x14ac:dyDescent="0.25">
      <c r="A66" s="22"/>
      <c r="B66" s="14"/>
      <c r="C66" s="10"/>
      <c r="D66" s="66" t="s">
        <v>23</v>
      </c>
      <c r="E66" s="89" t="s">
        <v>44</v>
      </c>
      <c r="F66" s="86">
        <v>30</v>
      </c>
      <c r="G66" s="87">
        <v>2.2799999999999998</v>
      </c>
      <c r="H66" s="87">
        <v>0.24</v>
      </c>
      <c r="I66" s="87">
        <v>14.76</v>
      </c>
      <c r="J66" s="87">
        <v>70.2</v>
      </c>
      <c r="K66" s="97">
        <v>573</v>
      </c>
      <c r="L66" s="40"/>
    </row>
    <row r="67" spans="1:12" ht="15" x14ac:dyDescent="0.25">
      <c r="A67" s="22"/>
      <c r="B67" s="14"/>
      <c r="C67" s="10"/>
      <c r="D67" s="66" t="s">
        <v>23</v>
      </c>
      <c r="E67" s="89" t="s">
        <v>45</v>
      </c>
      <c r="F67" s="86">
        <v>20</v>
      </c>
      <c r="G67" s="87">
        <v>1.6</v>
      </c>
      <c r="H67" s="87">
        <v>0.3</v>
      </c>
      <c r="I67" s="87">
        <v>8.02</v>
      </c>
      <c r="J67" s="87">
        <v>41.2</v>
      </c>
      <c r="K67" s="97">
        <v>574</v>
      </c>
      <c r="L67" s="40"/>
    </row>
    <row r="68" spans="1:12" ht="15" x14ac:dyDescent="0.25">
      <c r="A68" s="22"/>
      <c r="B68" s="14"/>
      <c r="C68" s="10"/>
      <c r="D68" s="101" t="s">
        <v>40</v>
      </c>
      <c r="E68" s="48" t="s">
        <v>40</v>
      </c>
      <c r="F68" s="73" t="s">
        <v>40</v>
      </c>
      <c r="G68" s="51" t="s">
        <v>40</v>
      </c>
      <c r="H68" s="51" t="s">
        <v>40</v>
      </c>
      <c r="I68" s="53" t="s">
        <v>40</v>
      </c>
      <c r="J68" s="68" t="s">
        <v>40</v>
      </c>
      <c r="K68" s="41" t="s">
        <v>40</v>
      </c>
      <c r="L68" s="40"/>
    </row>
    <row r="69" spans="1:12" ht="15" x14ac:dyDescent="0.25">
      <c r="A69" s="22"/>
      <c r="B69" s="14"/>
      <c r="C69" s="10"/>
      <c r="D69" s="72" t="s">
        <v>40</v>
      </c>
      <c r="E69" s="48" t="s">
        <v>40</v>
      </c>
      <c r="F69" s="74" t="s">
        <v>40</v>
      </c>
      <c r="G69" s="51" t="s">
        <v>40</v>
      </c>
      <c r="H69" s="51" t="s">
        <v>40</v>
      </c>
      <c r="I69" s="53" t="s">
        <v>40</v>
      </c>
      <c r="J69" s="74" t="s">
        <v>40</v>
      </c>
      <c r="K69" s="60" t="s">
        <v>40</v>
      </c>
      <c r="L69" s="40"/>
    </row>
    <row r="70" spans="1:12" ht="15" x14ac:dyDescent="0.25">
      <c r="A70" s="23"/>
      <c r="B70" s="16"/>
      <c r="C70" s="7"/>
      <c r="D70" s="17" t="s">
        <v>33</v>
      </c>
      <c r="E70" s="8"/>
      <c r="F70" s="18">
        <f>SUM(F63:F69)</f>
        <v>518</v>
      </c>
      <c r="G70" s="18">
        <f t="shared" ref="G70" si="26">SUM(G63:G69)</f>
        <v>16.809999999999999</v>
      </c>
      <c r="H70" s="18">
        <f t="shared" ref="H70" si="27">SUM(H63:H69)</f>
        <v>19.419999999999998</v>
      </c>
      <c r="I70" s="18">
        <f t="shared" ref="I70" si="28">SUM(I63:I69)</f>
        <v>82.62</v>
      </c>
      <c r="J70" s="18">
        <f t="shared" ref="J70:L70" si="29">SUM(J63:J69)</f>
        <v>587.30000000000007</v>
      </c>
      <c r="K70" s="24"/>
      <c r="L70" s="18">
        <f t="shared" si="29"/>
        <v>69.430000000000007</v>
      </c>
    </row>
    <row r="71" spans="1:12" ht="15" x14ac:dyDescent="0.25">
      <c r="A71" s="25">
        <f>A63</f>
        <v>1</v>
      </c>
      <c r="B71" s="12">
        <f>B63</f>
        <v>4</v>
      </c>
      <c r="C71" s="9" t="s">
        <v>25</v>
      </c>
      <c r="D71" s="6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2"/>
      <c r="B72" s="14"/>
      <c r="C72" s="10"/>
      <c r="D72" s="6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2"/>
      <c r="B73" s="14"/>
      <c r="C73" s="10"/>
      <c r="D73" s="6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2"/>
      <c r="B74" s="14"/>
      <c r="C74" s="10"/>
      <c r="D74" s="6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2"/>
      <c r="B75" s="14"/>
      <c r="C75" s="10"/>
      <c r="D75" s="6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2"/>
      <c r="B76" s="14"/>
      <c r="C76" s="10"/>
      <c r="D76" s="6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 x14ac:dyDescent="0.25">
      <c r="A77" s="22"/>
      <c r="B77" s="14"/>
      <c r="C77" s="10"/>
      <c r="D77" s="6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2"/>
      <c r="B78" s="14"/>
      <c r="C78" s="10"/>
      <c r="D78" s="5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2"/>
      <c r="B79" s="14"/>
      <c r="C79" s="10"/>
      <c r="D79" s="5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3"/>
      <c r="B80" s="16"/>
      <c r="C80" s="7"/>
      <c r="D80" s="17" t="s">
        <v>33</v>
      </c>
      <c r="E80" s="8"/>
      <c r="F80" s="18">
        <f>SUM(F71:F79)</f>
        <v>0</v>
      </c>
      <c r="G80" s="18">
        <f t="shared" ref="G80" si="30">SUM(G71:G79)</f>
        <v>0</v>
      </c>
      <c r="H80" s="18">
        <f t="shared" ref="H80" si="31">SUM(H71:H79)</f>
        <v>0</v>
      </c>
      <c r="I80" s="18">
        <f t="shared" ref="I80" si="32">SUM(I71:I79)</f>
        <v>0</v>
      </c>
      <c r="J80" s="18">
        <f t="shared" ref="J80:L80" si="33">SUM(J71:J79)</f>
        <v>0</v>
      </c>
      <c r="K80" s="24"/>
      <c r="L80" s="18">
        <f t="shared" si="33"/>
        <v>0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105" t="s">
        <v>4</v>
      </c>
      <c r="D81" s="106"/>
      <c r="E81" s="30"/>
      <c r="F81" s="31">
        <f>F70+F80</f>
        <v>518</v>
      </c>
      <c r="G81" s="31">
        <f t="shared" ref="G81" si="34">G70+G80</f>
        <v>16.809999999999999</v>
      </c>
      <c r="H81" s="31">
        <f t="shared" ref="H81" si="35">H70+H80</f>
        <v>19.419999999999998</v>
      </c>
      <c r="I81" s="31">
        <f t="shared" ref="I81" si="36">I70+I80</f>
        <v>82.62</v>
      </c>
      <c r="J81" s="31">
        <f t="shared" ref="J81:L81" si="37">J70+J80</f>
        <v>587.30000000000007</v>
      </c>
      <c r="K81" s="31"/>
      <c r="L81" s="31">
        <f t="shared" si="37"/>
        <v>69.430000000000007</v>
      </c>
    </row>
    <row r="82" spans="1:12" ht="15" x14ac:dyDescent="0.25">
      <c r="A82" s="19">
        <v>1</v>
      </c>
      <c r="B82" s="20">
        <v>5</v>
      </c>
      <c r="C82" s="21" t="s">
        <v>20</v>
      </c>
      <c r="D82" s="64" t="s">
        <v>26</v>
      </c>
      <c r="E82" s="85" t="s">
        <v>67</v>
      </c>
      <c r="F82" s="86">
        <v>60</v>
      </c>
      <c r="G82" s="87">
        <v>0.74</v>
      </c>
      <c r="H82" s="87">
        <v>1.1279999999999999</v>
      </c>
      <c r="I82" s="87">
        <v>4.8860000000000001</v>
      </c>
      <c r="J82" s="87">
        <v>49.02</v>
      </c>
      <c r="K82" s="88">
        <v>62</v>
      </c>
      <c r="L82" s="38">
        <v>69.430000000000007</v>
      </c>
    </row>
    <row r="83" spans="1:12" ht="15" x14ac:dyDescent="0.25">
      <c r="A83" s="22"/>
      <c r="B83" s="14"/>
      <c r="C83" s="10"/>
      <c r="D83" s="101" t="s">
        <v>21</v>
      </c>
      <c r="E83" s="89" t="s">
        <v>52</v>
      </c>
      <c r="F83" s="86">
        <v>200</v>
      </c>
      <c r="G83" s="87">
        <v>14.5</v>
      </c>
      <c r="H83" s="87">
        <v>17.54</v>
      </c>
      <c r="I83" s="87">
        <v>40.799999999999997</v>
      </c>
      <c r="J83" s="87">
        <v>348.2</v>
      </c>
      <c r="K83" s="88">
        <v>289</v>
      </c>
      <c r="L83" s="40"/>
    </row>
    <row r="84" spans="1:12" ht="15" x14ac:dyDescent="0.25">
      <c r="A84" s="22"/>
      <c r="B84" s="14"/>
      <c r="C84" s="10"/>
      <c r="D84" s="66" t="s">
        <v>22</v>
      </c>
      <c r="E84" s="89" t="s">
        <v>53</v>
      </c>
      <c r="F84" s="86">
        <v>200</v>
      </c>
      <c r="G84" s="87">
        <v>0</v>
      </c>
      <c r="H84" s="87">
        <v>0</v>
      </c>
      <c r="I84" s="87">
        <v>15</v>
      </c>
      <c r="J84" s="87">
        <v>60</v>
      </c>
      <c r="K84" s="88">
        <v>484</v>
      </c>
      <c r="L84" s="40"/>
    </row>
    <row r="85" spans="1:12" ht="15" x14ac:dyDescent="0.25">
      <c r="A85" s="22"/>
      <c r="B85" s="14"/>
      <c r="C85" s="10"/>
      <c r="D85" s="66" t="s">
        <v>23</v>
      </c>
      <c r="E85" s="89" t="s">
        <v>44</v>
      </c>
      <c r="F85" s="86">
        <v>30</v>
      </c>
      <c r="G85" s="87">
        <v>2.2799999999999998</v>
      </c>
      <c r="H85" s="87">
        <v>0.24</v>
      </c>
      <c r="I85" s="87">
        <v>14.76</v>
      </c>
      <c r="J85" s="87">
        <v>70.2</v>
      </c>
      <c r="K85" s="91">
        <v>573</v>
      </c>
      <c r="L85" s="40"/>
    </row>
    <row r="86" spans="1:12" ht="15" x14ac:dyDescent="0.25">
      <c r="A86" s="22"/>
      <c r="B86" s="14"/>
      <c r="C86" s="10"/>
      <c r="D86" s="66" t="s">
        <v>23</v>
      </c>
      <c r="E86" s="89" t="s">
        <v>45</v>
      </c>
      <c r="F86" s="86">
        <v>20</v>
      </c>
      <c r="G86" s="87">
        <v>1.6</v>
      </c>
      <c r="H86" s="87">
        <v>0.3</v>
      </c>
      <c r="I86" s="87">
        <v>8.02</v>
      </c>
      <c r="J86" s="87">
        <v>41.2</v>
      </c>
      <c r="K86" s="91">
        <v>574</v>
      </c>
      <c r="L86" s="40"/>
    </row>
    <row r="87" spans="1:12" ht="15" x14ac:dyDescent="0.25">
      <c r="A87" s="22"/>
      <c r="B87" s="14"/>
      <c r="C87" s="10"/>
      <c r="D87" s="100" t="s">
        <v>40</v>
      </c>
      <c r="E87" s="75" t="s">
        <v>40</v>
      </c>
      <c r="F87" s="77" t="s">
        <v>40</v>
      </c>
      <c r="G87" s="78" t="s">
        <v>40</v>
      </c>
      <c r="H87" s="78" t="s">
        <v>40</v>
      </c>
      <c r="I87" s="80" t="s">
        <v>40</v>
      </c>
      <c r="J87" s="81" t="s">
        <v>40</v>
      </c>
      <c r="K87" s="83" t="s">
        <v>40</v>
      </c>
      <c r="L87" s="40"/>
    </row>
    <row r="88" spans="1:12" ht="15" x14ac:dyDescent="0.25">
      <c r="A88" s="22"/>
      <c r="B88" s="14"/>
      <c r="C88" s="10"/>
      <c r="D88" s="5" t="s">
        <v>40</v>
      </c>
      <c r="E88" s="76" t="s">
        <v>40</v>
      </c>
      <c r="F88" s="77" t="s">
        <v>40</v>
      </c>
      <c r="G88" s="79" t="s">
        <v>40</v>
      </c>
      <c r="H88" s="79" t="s">
        <v>40</v>
      </c>
      <c r="I88" s="79" t="s">
        <v>40</v>
      </c>
      <c r="J88" s="81" t="s">
        <v>40</v>
      </c>
      <c r="K88" s="82" t="s">
        <v>40</v>
      </c>
      <c r="L88" s="40"/>
    </row>
    <row r="89" spans="1:12" ht="15" x14ac:dyDescent="0.25">
      <c r="A89" s="23"/>
      <c r="B89" s="16"/>
      <c r="C89" s="7"/>
      <c r="D89" s="17" t="s">
        <v>33</v>
      </c>
      <c r="E89" s="8"/>
      <c r="F89" s="18">
        <f>SUM(F82:F88)</f>
        <v>510</v>
      </c>
      <c r="G89" s="18">
        <f t="shared" ref="G89" si="38">SUM(G82:G88)</f>
        <v>19.12</v>
      </c>
      <c r="H89" s="18">
        <f t="shared" ref="H89" si="39">SUM(H82:H88)</f>
        <v>19.207999999999998</v>
      </c>
      <c r="I89" s="18">
        <f t="shared" ref="I89" si="40">SUM(I82:I88)</f>
        <v>83.465999999999994</v>
      </c>
      <c r="J89" s="18">
        <f t="shared" ref="J89:L89" si="41">SUM(J82:J88)</f>
        <v>568.62</v>
      </c>
      <c r="K89" s="24"/>
      <c r="L89" s="18">
        <f t="shared" si="41"/>
        <v>69.430000000000007</v>
      </c>
    </row>
    <row r="90" spans="1:12" ht="15" x14ac:dyDescent="0.25">
      <c r="A90" s="25">
        <f>A82</f>
        <v>1</v>
      </c>
      <c r="B90" s="12">
        <f>B82</f>
        <v>5</v>
      </c>
      <c r="C90" s="9" t="s">
        <v>25</v>
      </c>
      <c r="L90" s="40"/>
    </row>
    <row r="91" spans="1:12" ht="15" x14ac:dyDescent="0.25">
      <c r="A91" s="22"/>
      <c r="B91" s="14"/>
      <c r="C91" s="10"/>
      <c r="D91" s="6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2"/>
      <c r="B92" s="14"/>
      <c r="C92" s="10"/>
      <c r="D92" s="6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2"/>
      <c r="B93" s="14"/>
      <c r="C93" s="10"/>
      <c r="D93" s="6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2"/>
      <c r="B94" s="14"/>
      <c r="C94" s="10"/>
      <c r="D94" s="6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 x14ac:dyDescent="0.25">
      <c r="A95" s="22"/>
      <c r="B95" s="14"/>
      <c r="C95" s="10"/>
      <c r="D95" s="6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 x14ac:dyDescent="0.25">
      <c r="A96" s="22"/>
      <c r="B96" s="14"/>
      <c r="C96" s="10"/>
      <c r="D96" s="6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2"/>
      <c r="B97" s="14"/>
      <c r="C97" s="10"/>
      <c r="D97" s="5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2"/>
      <c r="B98" s="14"/>
      <c r="C98" s="10"/>
      <c r="D98" s="5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3"/>
      <c r="B99" s="16"/>
      <c r="C99" s="7"/>
      <c r="D99" s="17" t="s">
        <v>33</v>
      </c>
      <c r="E99" s="8"/>
      <c r="F99" s="18" t="s">
        <v>40</v>
      </c>
      <c r="G99" s="18" t="s">
        <v>40</v>
      </c>
      <c r="H99" s="18" t="s">
        <v>40</v>
      </c>
      <c r="I99" s="18" t="s">
        <v>40</v>
      </c>
      <c r="J99" s="18" t="s">
        <v>40</v>
      </c>
      <c r="K99" s="24"/>
      <c r="L99" s="18">
        <f t="shared" ref="L99" si="42">SUM(L90:L98)</f>
        <v>0</v>
      </c>
    </row>
    <row r="100" spans="1:12" ht="15.75" customHeight="1" thickBot="1" x14ac:dyDescent="0.25">
      <c r="A100" s="28">
        <f>A82</f>
        <v>1</v>
      </c>
      <c r="B100" s="29">
        <f>B82</f>
        <v>5</v>
      </c>
      <c r="C100" s="105" t="s">
        <v>4</v>
      </c>
      <c r="D100" s="106"/>
      <c r="E100" s="30"/>
      <c r="F100" s="18">
        <v>510</v>
      </c>
      <c r="G100" s="18">
        <v>19.12</v>
      </c>
      <c r="H100" s="18">
        <v>19.207999999999998</v>
      </c>
      <c r="I100" s="18">
        <v>83.465999999999994</v>
      </c>
      <c r="J100" s="18">
        <v>568.62</v>
      </c>
      <c r="K100" s="31"/>
      <c r="L100" s="31">
        <f t="shared" ref="L100" si="43">L89+L99</f>
        <v>69.430000000000007</v>
      </c>
    </row>
    <row r="101" spans="1:12" ht="24" x14ac:dyDescent="0.25">
      <c r="A101" s="19">
        <v>1</v>
      </c>
      <c r="B101" s="20">
        <v>6</v>
      </c>
      <c r="C101" s="21" t="s">
        <v>20</v>
      </c>
      <c r="D101" s="64" t="s">
        <v>21</v>
      </c>
      <c r="E101" s="85" t="s">
        <v>59</v>
      </c>
      <c r="F101" s="102" t="s">
        <v>60</v>
      </c>
      <c r="G101" s="87">
        <v>15.25</v>
      </c>
      <c r="H101" s="87">
        <v>17.27</v>
      </c>
      <c r="I101" s="87">
        <v>34.270000000000003</v>
      </c>
      <c r="J101" s="87">
        <v>349.93</v>
      </c>
      <c r="K101" s="88" t="s">
        <v>61</v>
      </c>
      <c r="L101" s="38">
        <v>69.430000000000007</v>
      </c>
    </row>
    <row r="102" spans="1:12" ht="15" x14ac:dyDescent="0.25">
      <c r="A102" s="22"/>
      <c r="B102" s="14"/>
      <c r="C102" s="10"/>
      <c r="D102" s="66" t="s">
        <v>22</v>
      </c>
      <c r="E102" s="89" t="s">
        <v>49</v>
      </c>
      <c r="F102" s="86">
        <v>208</v>
      </c>
      <c r="G102" s="87">
        <v>7.0000000000000007E-2</v>
      </c>
      <c r="H102" s="87">
        <v>0.02</v>
      </c>
      <c r="I102" s="87">
        <v>15</v>
      </c>
      <c r="J102" s="87">
        <v>60</v>
      </c>
      <c r="K102" s="88">
        <v>376</v>
      </c>
      <c r="L102" s="40"/>
    </row>
    <row r="103" spans="1:12" ht="15" x14ac:dyDescent="0.25">
      <c r="A103" s="22"/>
      <c r="B103" s="14"/>
      <c r="C103" s="10"/>
      <c r="D103" s="66" t="s">
        <v>23</v>
      </c>
      <c r="E103" s="89" t="s">
        <v>44</v>
      </c>
      <c r="F103" s="86">
        <v>30</v>
      </c>
      <c r="G103" s="87">
        <v>2.2799999999999998</v>
      </c>
      <c r="H103" s="87">
        <v>0.24</v>
      </c>
      <c r="I103" s="87">
        <v>14.76</v>
      </c>
      <c r="J103" s="87">
        <v>70.2</v>
      </c>
      <c r="K103" s="91">
        <v>573</v>
      </c>
      <c r="L103" s="40"/>
    </row>
    <row r="104" spans="1:12" ht="15" x14ac:dyDescent="0.25">
      <c r="A104" s="22"/>
      <c r="B104" s="14"/>
      <c r="C104" s="10"/>
      <c r="D104" s="66" t="s">
        <v>23</v>
      </c>
      <c r="E104" s="89" t="s">
        <v>45</v>
      </c>
      <c r="F104" s="86">
        <v>20</v>
      </c>
      <c r="G104" s="87">
        <v>1.6</v>
      </c>
      <c r="H104" s="87">
        <v>0.3</v>
      </c>
      <c r="I104" s="87">
        <v>8.02</v>
      </c>
      <c r="J104" s="87">
        <v>41.2</v>
      </c>
      <c r="K104" s="91">
        <v>574</v>
      </c>
      <c r="L104" s="40"/>
    </row>
    <row r="105" spans="1:12" ht="15" x14ac:dyDescent="0.25">
      <c r="A105" s="22"/>
      <c r="B105" s="14"/>
      <c r="C105" s="10"/>
      <c r="D105" s="100" t="s">
        <v>40</v>
      </c>
      <c r="E105" s="48" t="s">
        <v>40</v>
      </c>
      <c r="F105" s="52" t="s">
        <v>40</v>
      </c>
      <c r="G105" s="51" t="s">
        <v>40</v>
      </c>
      <c r="H105" s="51" t="s">
        <v>40</v>
      </c>
      <c r="I105" s="53" t="s">
        <v>40</v>
      </c>
      <c r="J105" s="52" t="s">
        <v>40</v>
      </c>
      <c r="K105" s="60" t="s">
        <v>40</v>
      </c>
      <c r="L105" s="40"/>
    </row>
    <row r="106" spans="1:12" ht="15" x14ac:dyDescent="0.25">
      <c r="A106" s="22"/>
      <c r="B106" s="14"/>
      <c r="C106" s="10"/>
      <c r="D106" s="100" t="s">
        <v>40</v>
      </c>
      <c r="E106" s="48" t="s">
        <v>40</v>
      </c>
      <c r="F106" s="52" t="s">
        <v>40</v>
      </c>
      <c r="G106" s="51" t="s">
        <v>40</v>
      </c>
      <c r="H106" s="51" t="s">
        <v>40</v>
      </c>
      <c r="I106" s="53" t="s">
        <v>40</v>
      </c>
      <c r="J106" s="52" t="s">
        <v>40</v>
      </c>
      <c r="K106" s="60" t="s">
        <v>40</v>
      </c>
      <c r="L106" s="40"/>
    </row>
    <row r="107" spans="1:12" ht="15" x14ac:dyDescent="0.25">
      <c r="A107" s="22"/>
      <c r="B107" s="14"/>
      <c r="C107" s="10"/>
      <c r="D107" s="100" t="s">
        <v>40</v>
      </c>
      <c r="E107" s="48" t="s">
        <v>40</v>
      </c>
      <c r="F107" s="62" t="s">
        <v>40</v>
      </c>
      <c r="G107" s="51" t="s">
        <v>40</v>
      </c>
      <c r="H107" s="51" t="s">
        <v>40</v>
      </c>
      <c r="I107" s="53" t="s">
        <v>40</v>
      </c>
      <c r="J107" s="51" t="s">
        <v>40</v>
      </c>
      <c r="K107" s="41" t="s">
        <v>40</v>
      </c>
      <c r="L107" s="40"/>
    </row>
    <row r="108" spans="1:12" ht="15" x14ac:dyDescent="0.25">
      <c r="A108" s="23"/>
      <c r="B108" s="16"/>
      <c r="C108" s="7"/>
      <c r="D108" s="17" t="s">
        <v>33</v>
      </c>
      <c r="E108" s="8"/>
      <c r="F108" s="18">
        <v>501</v>
      </c>
      <c r="G108" s="18">
        <f t="shared" ref="G108:J108" si="44">SUM(G101:G107)</f>
        <v>19.200000000000003</v>
      </c>
      <c r="H108" s="18">
        <f t="shared" si="44"/>
        <v>17.829999999999998</v>
      </c>
      <c r="I108" s="18">
        <f t="shared" si="44"/>
        <v>72.05</v>
      </c>
      <c r="J108" s="18">
        <f t="shared" si="44"/>
        <v>521.33000000000004</v>
      </c>
      <c r="K108" s="24"/>
      <c r="L108" s="18">
        <f t="shared" ref="L108" si="45">SUM(L101:L107)</f>
        <v>69.430000000000007</v>
      </c>
    </row>
    <row r="109" spans="1:12" ht="15" x14ac:dyDescent="0.25">
      <c r="A109" s="25">
        <f>A101</f>
        <v>1</v>
      </c>
      <c r="B109" s="12">
        <f>B101</f>
        <v>6</v>
      </c>
      <c r="C109" s="9" t="s">
        <v>25</v>
      </c>
      <c r="D109" s="6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2"/>
      <c r="B110" s="14"/>
      <c r="C110" s="10"/>
      <c r="D110" s="6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2"/>
      <c r="B111" s="14"/>
      <c r="C111" s="10"/>
      <c r="D111" s="6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2"/>
      <c r="B112" s="14"/>
      <c r="C112" s="10"/>
      <c r="D112" s="6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2"/>
      <c r="B113" s="14"/>
      <c r="C113" s="10"/>
      <c r="D113" s="6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2"/>
      <c r="B114" s="14"/>
      <c r="C114" s="10"/>
      <c r="D114" s="6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2"/>
      <c r="B115" s="14"/>
      <c r="C115" s="10"/>
      <c r="D115" s="6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2"/>
      <c r="B116" s="14"/>
      <c r="C116" s="10"/>
      <c r="D116" s="5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2"/>
      <c r="B117" s="14"/>
      <c r="C117" s="10"/>
      <c r="D117" s="5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3"/>
      <c r="B118" s="16"/>
      <c r="C118" s="7"/>
      <c r="D118" s="17" t="s">
        <v>33</v>
      </c>
      <c r="E118" s="8"/>
      <c r="F118" s="18">
        <f>SUM(F109:F117)</f>
        <v>0</v>
      </c>
      <c r="G118" s="18">
        <f t="shared" ref="G118:J118" si="46">SUM(G109:G117)</f>
        <v>0</v>
      </c>
      <c r="H118" s="18">
        <f t="shared" si="46"/>
        <v>0</v>
      </c>
      <c r="I118" s="18">
        <f t="shared" si="46"/>
        <v>0</v>
      </c>
      <c r="J118" s="18">
        <f t="shared" si="46"/>
        <v>0</v>
      </c>
      <c r="K118" s="24"/>
      <c r="L118" s="18">
        <f t="shared" ref="L118" si="47">SUM(L109:L117)</f>
        <v>0</v>
      </c>
    </row>
    <row r="119" spans="1:12" ht="15.75" thickBot="1" x14ac:dyDescent="0.25">
      <c r="A119" s="28">
        <f>A101</f>
        <v>1</v>
      </c>
      <c r="B119" s="29">
        <f>B101</f>
        <v>6</v>
      </c>
      <c r="C119" s="105" t="s">
        <v>4</v>
      </c>
      <c r="D119" s="106"/>
      <c r="E119" s="30"/>
      <c r="F119" s="31">
        <f>F108+F118</f>
        <v>501</v>
      </c>
      <c r="G119" s="31">
        <f t="shared" ref="G119" si="48">G108+G118</f>
        <v>19.200000000000003</v>
      </c>
      <c r="H119" s="31">
        <f t="shared" ref="H119" si="49">H108+H118</f>
        <v>17.829999999999998</v>
      </c>
      <c r="I119" s="31">
        <f t="shared" ref="I119" si="50">I108+I118</f>
        <v>72.05</v>
      </c>
      <c r="J119" s="31">
        <f t="shared" ref="J119:L119" si="51">J108+J118</f>
        <v>521.33000000000004</v>
      </c>
      <c r="K119" s="31"/>
      <c r="L119" s="31">
        <f t="shared" si="51"/>
        <v>69.430000000000007</v>
      </c>
    </row>
    <row r="120" spans="1:12" ht="15" x14ac:dyDescent="0.25">
      <c r="A120" s="13">
        <v>2</v>
      </c>
      <c r="B120" s="14">
        <v>1</v>
      </c>
      <c r="C120" s="21" t="s">
        <v>20</v>
      </c>
      <c r="D120" s="64" t="s">
        <v>24</v>
      </c>
      <c r="E120" s="89" t="s">
        <v>48</v>
      </c>
      <c r="F120" s="86">
        <v>100</v>
      </c>
      <c r="G120" s="87">
        <v>0.4</v>
      </c>
      <c r="H120" s="87">
        <v>0.4</v>
      </c>
      <c r="I120" s="87">
        <v>9.8000000000000007</v>
      </c>
      <c r="J120" s="87">
        <v>47</v>
      </c>
      <c r="K120" s="88">
        <v>338</v>
      </c>
      <c r="L120" s="38">
        <v>69.430000000000007</v>
      </c>
    </row>
    <row r="121" spans="1:12" ht="15" x14ac:dyDescent="0.25">
      <c r="A121" s="13"/>
      <c r="B121" s="14"/>
      <c r="C121" s="10"/>
      <c r="D121" s="65" t="s">
        <v>29</v>
      </c>
      <c r="E121" s="85" t="s">
        <v>54</v>
      </c>
      <c r="F121" s="86">
        <v>205</v>
      </c>
      <c r="G121" s="87">
        <v>13.7</v>
      </c>
      <c r="H121" s="87">
        <v>17.510000000000002</v>
      </c>
      <c r="I121" s="87">
        <v>38.14</v>
      </c>
      <c r="J121" s="87">
        <v>314.25</v>
      </c>
      <c r="K121" s="88">
        <v>173</v>
      </c>
      <c r="L121" s="40"/>
    </row>
    <row r="122" spans="1:12" ht="15" x14ac:dyDescent="0.25">
      <c r="A122" s="13"/>
      <c r="B122" s="14"/>
      <c r="C122" s="10"/>
      <c r="D122" s="66" t="s">
        <v>22</v>
      </c>
      <c r="E122" s="89" t="s">
        <v>46</v>
      </c>
      <c r="F122" s="86">
        <v>200</v>
      </c>
      <c r="G122" s="87">
        <v>1.1599999999999999</v>
      </c>
      <c r="H122" s="87">
        <v>0.3</v>
      </c>
      <c r="I122" s="87">
        <v>12.7</v>
      </c>
      <c r="J122" s="87">
        <v>112.8</v>
      </c>
      <c r="K122" s="88">
        <v>349</v>
      </c>
      <c r="L122" s="40"/>
    </row>
    <row r="123" spans="1:12" ht="15" x14ac:dyDescent="0.25">
      <c r="A123" s="13"/>
      <c r="B123" s="14"/>
      <c r="C123" s="10"/>
      <c r="D123" s="66" t="s">
        <v>23</v>
      </c>
      <c r="E123" s="89" t="s">
        <v>44</v>
      </c>
      <c r="F123" s="86">
        <v>30</v>
      </c>
      <c r="G123" s="87">
        <v>2.2799999999999998</v>
      </c>
      <c r="H123" s="87">
        <v>0.24</v>
      </c>
      <c r="I123" s="87">
        <v>14.76</v>
      </c>
      <c r="J123" s="87">
        <v>70.2</v>
      </c>
      <c r="K123" s="91">
        <v>573</v>
      </c>
      <c r="L123" s="40"/>
    </row>
    <row r="124" spans="1:12" ht="15" x14ac:dyDescent="0.25">
      <c r="A124" s="13"/>
      <c r="B124" s="14"/>
      <c r="C124" s="10"/>
      <c r="D124" s="66" t="s">
        <v>23</v>
      </c>
      <c r="E124" s="89" t="s">
        <v>45</v>
      </c>
      <c r="F124" s="86">
        <v>20</v>
      </c>
      <c r="G124" s="87">
        <v>1.6</v>
      </c>
      <c r="H124" s="87">
        <v>0.3</v>
      </c>
      <c r="I124" s="87">
        <v>8.02</v>
      </c>
      <c r="J124" s="87">
        <v>41.2</v>
      </c>
      <c r="K124" s="91">
        <v>574</v>
      </c>
      <c r="L124" s="40"/>
    </row>
    <row r="125" spans="1:12" ht="15" x14ac:dyDescent="0.25">
      <c r="A125" s="13"/>
      <c r="B125" s="14"/>
      <c r="C125" s="10"/>
      <c r="D125" s="100" t="s">
        <v>40</v>
      </c>
      <c r="E125" s="48" t="s">
        <v>40</v>
      </c>
      <c r="F125" s="48" t="s">
        <v>40</v>
      </c>
      <c r="G125" s="51" t="s">
        <v>40</v>
      </c>
      <c r="H125" s="51" t="s">
        <v>40</v>
      </c>
      <c r="I125" s="53" t="s">
        <v>40</v>
      </c>
      <c r="J125" s="51" t="s">
        <v>40</v>
      </c>
      <c r="K125" s="41" t="s">
        <v>40</v>
      </c>
      <c r="L125" s="40"/>
    </row>
    <row r="126" spans="1:12" ht="15" x14ac:dyDescent="0.25">
      <c r="A126" s="13"/>
      <c r="B126" s="14"/>
      <c r="C126" s="10"/>
      <c r="D126" s="100" t="s">
        <v>40</v>
      </c>
      <c r="E126" s="48" t="s">
        <v>40</v>
      </c>
      <c r="F126" s="52" t="s">
        <v>40</v>
      </c>
      <c r="G126" s="51" t="s">
        <v>40</v>
      </c>
      <c r="H126" s="51" t="s">
        <v>40</v>
      </c>
      <c r="I126" s="53" t="s">
        <v>40</v>
      </c>
      <c r="J126" s="52" t="s">
        <v>40</v>
      </c>
      <c r="K126" s="60" t="s">
        <v>40</v>
      </c>
      <c r="L126" s="40"/>
    </row>
    <row r="127" spans="1:12" ht="15" x14ac:dyDescent="0.25">
      <c r="A127" s="15"/>
      <c r="B127" s="16"/>
      <c r="C127" s="7"/>
      <c r="D127" s="17" t="s">
        <v>33</v>
      </c>
      <c r="E127" s="8"/>
      <c r="F127" s="18">
        <f>SUM(F120:F126)</f>
        <v>555</v>
      </c>
      <c r="G127" s="18">
        <f t="shared" ref="G127:J127" si="52">SUM(G120:G126)</f>
        <v>19.14</v>
      </c>
      <c r="H127" s="18">
        <f t="shared" si="52"/>
        <v>18.75</v>
      </c>
      <c r="I127" s="18">
        <f t="shared" si="52"/>
        <v>83.42</v>
      </c>
      <c r="J127" s="18">
        <f t="shared" si="52"/>
        <v>585.45000000000005</v>
      </c>
      <c r="K127" s="24"/>
      <c r="L127" s="18">
        <f t="shared" ref="L127" si="53">SUM(L120:L126)</f>
        <v>69.430000000000007</v>
      </c>
    </row>
    <row r="128" spans="1:12" ht="15" x14ac:dyDescent="0.25">
      <c r="A128" s="12">
        <f>A120</f>
        <v>2</v>
      </c>
      <c r="B128" s="12">
        <f>B120</f>
        <v>1</v>
      </c>
      <c r="C128" s="9" t="s">
        <v>25</v>
      </c>
      <c r="D128" s="6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3"/>
      <c r="B129" s="14"/>
      <c r="C129" s="10"/>
      <c r="D129" s="6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3"/>
      <c r="B130" s="14"/>
      <c r="C130" s="10"/>
      <c r="D130" s="6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13"/>
      <c r="B131" s="14"/>
      <c r="C131" s="10"/>
      <c r="D131" s="6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13"/>
      <c r="B132" s="14"/>
      <c r="C132" s="10"/>
      <c r="D132" s="6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3"/>
      <c r="B133" s="14"/>
      <c r="C133" s="10"/>
      <c r="D133" s="6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13"/>
      <c r="B134" s="14"/>
      <c r="C134" s="10"/>
      <c r="D134" s="6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13"/>
      <c r="B135" s="14"/>
      <c r="C135" s="10"/>
      <c r="D135" s="5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3"/>
      <c r="B136" s="14"/>
      <c r="C136" s="10"/>
      <c r="D136" s="5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5"/>
      <c r="B137" s="16"/>
      <c r="C137" s="7"/>
      <c r="D137" s="17" t="s">
        <v>33</v>
      </c>
      <c r="E137" s="8"/>
      <c r="F137" s="18">
        <f>SUM(F128:F136)</f>
        <v>0</v>
      </c>
      <c r="G137" s="18">
        <f t="shared" ref="G137:J137" si="54">SUM(G128:G136)</f>
        <v>0</v>
      </c>
      <c r="H137" s="18">
        <f t="shared" si="54"/>
        <v>0</v>
      </c>
      <c r="I137" s="18">
        <f t="shared" si="54"/>
        <v>0</v>
      </c>
      <c r="J137" s="18">
        <f t="shared" si="54"/>
        <v>0</v>
      </c>
      <c r="K137" s="24"/>
      <c r="L137" s="18">
        <f t="shared" ref="L137" si="55">SUM(L128:L136)</f>
        <v>0</v>
      </c>
    </row>
    <row r="138" spans="1:12" ht="15.75" thickBot="1" x14ac:dyDescent="0.25">
      <c r="A138" s="32">
        <f>A120</f>
        <v>2</v>
      </c>
      <c r="B138" s="32">
        <f>B120</f>
        <v>1</v>
      </c>
      <c r="C138" s="105" t="s">
        <v>4</v>
      </c>
      <c r="D138" s="106"/>
      <c r="E138" s="30"/>
      <c r="F138" s="31">
        <f>F127+F137</f>
        <v>555</v>
      </c>
      <c r="G138" s="31">
        <f t="shared" ref="G138" si="56">G127+G137</f>
        <v>19.14</v>
      </c>
      <c r="H138" s="31">
        <f t="shared" ref="H138" si="57">H127+H137</f>
        <v>18.75</v>
      </c>
      <c r="I138" s="31">
        <f t="shared" ref="I138" si="58">I127+I137</f>
        <v>83.42</v>
      </c>
      <c r="J138" s="31">
        <f t="shared" ref="J138:L138" si="59">J127+J137</f>
        <v>585.45000000000005</v>
      </c>
      <c r="K138" s="31"/>
      <c r="L138" s="31">
        <f t="shared" si="59"/>
        <v>69.430000000000007</v>
      </c>
    </row>
    <row r="139" spans="1:12" ht="24" x14ac:dyDescent="0.25">
      <c r="A139" s="19">
        <v>2</v>
      </c>
      <c r="B139" s="20">
        <v>2</v>
      </c>
      <c r="C139" s="21" t="s">
        <v>20</v>
      </c>
      <c r="D139" s="100" t="s">
        <v>21</v>
      </c>
      <c r="E139" s="85" t="s">
        <v>57</v>
      </c>
      <c r="F139" s="97">
        <v>243</v>
      </c>
      <c r="G139" s="87">
        <v>14.85</v>
      </c>
      <c r="H139" s="87">
        <v>18.75</v>
      </c>
      <c r="I139" s="87">
        <v>36.119999999999997</v>
      </c>
      <c r="J139" s="87">
        <v>369.03</v>
      </c>
      <c r="K139" s="88" t="s">
        <v>58</v>
      </c>
      <c r="L139" s="38">
        <v>69.430000000000007</v>
      </c>
    </row>
    <row r="140" spans="1:12" ht="15" x14ac:dyDescent="0.25">
      <c r="A140" s="22"/>
      <c r="B140" s="14"/>
      <c r="C140" s="10"/>
      <c r="D140" s="66" t="s">
        <v>22</v>
      </c>
      <c r="E140" s="89" t="s">
        <v>49</v>
      </c>
      <c r="F140" s="86">
        <v>208</v>
      </c>
      <c r="G140" s="87">
        <v>7.0000000000000007E-2</v>
      </c>
      <c r="H140" s="87">
        <v>0.02</v>
      </c>
      <c r="I140" s="87">
        <v>15</v>
      </c>
      <c r="J140" s="87">
        <v>60</v>
      </c>
      <c r="K140" s="88">
        <v>376</v>
      </c>
      <c r="L140" s="40"/>
    </row>
    <row r="141" spans="1:12" ht="15" x14ac:dyDescent="0.25">
      <c r="A141" s="22"/>
      <c r="B141" s="14"/>
      <c r="C141" s="10"/>
      <c r="D141" s="66" t="s">
        <v>23</v>
      </c>
      <c r="E141" s="89" t="s">
        <v>44</v>
      </c>
      <c r="F141" s="86">
        <v>30</v>
      </c>
      <c r="G141" s="87">
        <v>2.2799999999999998</v>
      </c>
      <c r="H141" s="87">
        <v>0.24</v>
      </c>
      <c r="I141" s="87">
        <v>14.76</v>
      </c>
      <c r="J141" s="87">
        <v>70.2</v>
      </c>
      <c r="K141" s="91">
        <v>573</v>
      </c>
      <c r="L141" s="40"/>
    </row>
    <row r="142" spans="1:12" ht="15.75" customHeight="1" x14ac:dyDescent="0.25">
      <c r="A142" s="22"/>
      <c r="B142" s="14"/>
      <c r="C142" s="10"/>
      <c r="D142" s="66" t="s">
        <v>23</v>
      </c>
      <c r="E142" s="89" t="s">
        <v>45</v>
      </c>
      <c r="F142" s="86">
        <v>20</v>
      </c>
      <c r="G142" s="87">
        <v>1.6</v>
      </c>
      <c r="H142" s="87">
        <v>0.3</v>
      </c>
      <c r="I142" s="87">
        <v>8.02</v>
      </c>
      <c r="J142" s="87">
        <v>41.2</v>
      </c>
      <c r="K142" s="91">
        <v>574</v>
      </c>
      <c r="L142" s="40"/>
    </row>
    <row r="143" spans="1:12" ht="15" x14ac:dyDescent="0.25">
      <c r="A143" s="22"/>
      <c r="B143" s="14"/>
      <c r="C143" s="10"/>
      <c r="D143" s="101" t="s">
        <v>40</v>
      </c>
      <c r="E143" s="48" t="s">
        <v>40</v>
      </c>
      <c r="F143" s="52" t="s">
        <v>40</v>
      </c>
      <c r="G143" s="51" t="s">
        <v>40</v>
      </c>
      <c r="H143" s="51" t="s">
        <v>40</v>
      </c>
      <c r="I143" s="53" t="s">
        <v>40</v>
      </c>
      <c r="J143" s="52" t="s">
        <v>40</v>
      </c>
      <c r="K143" s="60" t="s">
        <v>40</v>
      </c>
      <c r="L143" s="40"/>
    </row>
    <row r="144" spans="1:12" ht="15" x14ac:dyDescent="0.25">
      <c r="A144" s="22"/>
      <c r="B144" s="14"/>
      <c r="C144" s="10"/>
      <c r="D144" s="101" t="s">
        <v>40</v>
      </c>
      <c r="E144" s="48" t="s">
        <v>40</v>
      </c>
      <c r="F144" s="52" t="s">
        <v>40</v>
      </c>
      <c r="G144" s="51" t="s">
        <v>40</v>
      </c>
      <c r="H144" s="51" t="s">
        <v>40</v>
      </c>
      <c r="I144" s="53" t="s">
        <v>40</v>
      </c>
      <c r="J144" s="52" t="s">
        <v>40</v>
      </c>
      <c r="K144" s="60" t="s">
        <v>40</v>
      </c>
      <c r="L144" s="40"/>
    </row>
    <row r="145" spans="1:12" ht="15" x14ac:dyDescent="0.25">
      <c r="A145" s="22"/>
      <c r="B145" s="14"/>
      <c r="C145" s="10"/>
      <c r="D145" s="5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3"/>
      <c r="B146" s="16"/>
      <c r="C146" s="7"/>
      <c r="D146" s="17" t="s">
        <v>33</v>
      </c>
      <c r="E146" s="8"/>
      <c r="F146" s="18">
        <f>SUM(F139:F145)</f>
        <v>501</v>
      </c>
      <c r="G146" s="18">
        <f t="shared" ref="G146:J146" si="60">SUM(G139:G145)</f>
        <v>18.8</v>
      </c>
      <c r="H146" s="18">
        <f t="shared" si="60"/>
        <v>19.309999999999999</v>
      </c>
      <c r="I146" s="18">
        <f t="shared" si="60"/>
        <v>73.899999999999991</v>
      </c>
      <c r="J146" s="18">
        <f t="shared" si="60"/>
        <v>540.42999999999995</v>
      </c>
      <c r="K146" s="24"/>
      <c r="L146" s="18">
        <f t="shared" ref="L146" si="61">SUM(L139:L145)</f>
        <v>69.430000000000007</v>
      </c>
    </row>
    <row r="147" spans="1:12" ht="15" x14ac:dyDescent="0.25">
      <c r="A147" s="25">
        <f>A139</f>
        <v>2</v>
      </c>
      <c r="B147" s="12">
        <f>B139</f>
        <v>2</v>
      </c>
      <c r="C147" s="9" t="s">
        <v>25</v>
      </c>
      <c r="D147" s="6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2"/>
      <c r="B148" s="14"/>
      <c r="C148" s="10"/>
      <c r="D148" s="6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2"/>
      <c r="B149" s="14"/>
      <c r="C149" s="10"/>
      <c r="D149" s="6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2"/>
      <c r="B150" s="14"/>
      <c r="C150" s="10"/>
      <c r="D150" s="6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2"/>
      <c r="B151" s="14"/>
      <c r="C151" s="10"/>
      <c r="D151" s="6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2"/>
      <c r="B152" s="14"/>
      <c r="C152" s="10"/>
      <c r="D152" s="6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22"/>
      <c r="B153" s="14"/>
      <c r="C153" s="10"/>
      <c r="D153" s="6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2"/>
      <c r="B154" s="14"/>
      <c r="C154" s="10"/>
      <c r="D154" s="5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2"/>
      <c r="B155" s="14"/>
      <c r="C155" s="10"/>
      <c r="D155" s="5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3"/>
      <c r="B156" s="16"/>
      <c r="C156" s="7"/>
      <c r="D156" s="17" t="s">
        <v>33</v>
      </c>
      <c r="E156" s="8"/>
      <c r="F156" s="18">
        <f>SUM(F147:F155)</f>
        <v>0</v>
      </c>
      <c r="G156" s="18">
        <f t="shared" ref="G156:J156" si="62">SUM(G147:G155)</f>
        <v>0</v>
      </c>
      <c r="H156" s="18">
        <f t="shared" si="62"/>
        <v>0</v>
      </c>
      <c r="I156" s="18">
        <f t="shared" si="62"/>
        <v>0</v>
      </c>
      <c r="J156" s="18">
        <f t="shared" si="62"/>
        <v>0</v>
      </c>
      <c r="K156" s="24"/>
      <c r="L156" s="18">
        <f t="shared" ref="L156" si="63">SUM(L147:L155)</f>
        <v>0</v>
      </c>
    </row>
    <row r="157" spans="1:12" ht="15.75" thickBot="1" x14ac:dyDescent="0.25">
      <c r="A157" s="28">
        <f>A139</f>
        <v>2</v>
      </c>
      <c r="B157" s="29">
        <f>B139</f>
        <v>2</v>
      </c>
      <c r="C157" s="105" t="s">
        <v>4</v>
      </c>
      <c r="D157" s="106"/>
      <c r="E157" s="30"/>
      <c r="F157" s="31">
        <f>F146+F156</f>
        <v>501</v>
      </c>
      <c r="G157" s="31">
        <f t="shared" ref="G157" si="64">G146+G156</f>
        <v>18.8</v>
      </c>
      <c r="H157" s="31">
        <f t="shared" ref="H157" si="65">H146+H156</f>
        <v>19.309999999999999</v>
      </c>
      <c r="I157" s="31">
        <f t="shared" ref="I157" si="66">I146+I156</f>
        <v>73.899999999999991</v>
      </c>
      <c r="J157" s="31">
        <f t="shared" ref="J157:L157" si="67">J146+J156</f>
        <v>540.42999999999995</v>
      </c>
      <c r="K157" s="31"/>
      <c r="L157" s="31">
        <f t="shared" si="67"/>
        <v>69.430000000000007</v>
      </c>
    </row>
    <row r="158" spans="1:12" ht="25.15" customHeight="1" x14ac:dyDescent="0.25">
      <c r="A158" s="19">
        <v>2</v>
      </c>
      <c r="B158" s="20">
        <v>3</v>
      </c>
      <c r="C158" s="21" t="s">
        <v>20</v>
      </c>
      <c r="D158" s="64" t="s">
        <v>21</v>
      </c>
      <c r="E158" s="104" t="s">
        <v>62</v>
      </c>
      <c r="F158" s="86">
        <v>243</v>
      </c>
      <c r="G158" s="87">
        <v>15.1</v>
      </c>
      <c r="H158" s="87">
        <v>18.57</v>
      </c>
      <c r="I158" s="87">
        <v>44.57</v>
      </c>
      <c r="J158" s="87">
        <v>397</v>
      </c>
      <c r="K158" s="88" t="s">
        <v>63</v>
      </c>
      <c r="L158" s="38">
        <v>69.430000000000007</v>
      </c>
    </row>
    <row r="159" spans="1:12" ht="15" x14ac:dyDescent="0.25">
      <c r="A159" s="22"/>
      <c r="B159" s="14"/>
      <c r="C159" s="10"/>
      <c r="D159" s="66" t="s">
        <v>22</v>
      </c>
      <c r="E159" s="89" t="s">
        <v>43</v>
      </c>
      <c r="F159" s="86">
        <v>215</v>
      </c>
      <c r="G159" s="87">
        <v>0.13</v>
      </c>
      <c r="H159" s="87">
        <v>0.02</v>
      </c>
      <c r="I159" s="87">
        <v>15.2</v>
      </c>
      <c r="J159" s="87">
        <v>62</v>
      </c>
      <c r="K159" s="88">
        <v>377</v>
      </c>
      <c r="L159" s="40"/>
    </row>
    <row r="160" spans="1:12" ht="15" x14ac:dyDescent="0.25">
      <c r="A160" s="22"/>
      <c r="B160" s="14"/>
      <c r="C160" s="10"/>
      <c r="D160" s="66" t="s">
        <v>23</v>
      </c>
      <c r="E160" s="89" t="s">
        <v>44</v>
      </c>
      <c r="F160" s="86">
        <v>30</v>
      </c>
      <c r="G160" s="87">
        <v>2.2799999999999998</v>
      </c>
      <c r="H160" s="87">
        <v>0.24</v>
      </c>
      <c r="I160" s="87">
        <v>14.76</v>
      </c>
      <c r="J160" s="87">
        <v>70.2</v>
      </c>
      <c r="K160" s="91">
        <v>573</v>
      </c>
      <c r="L160" s="40"/>
    </row>
    <row r="161" spans="1:12" ht="15" x14ac:dyDescent="0.25">
      <c r="A161" s="22"/>
      <c r="B161" s="14"/>
      <c r="C161" s="10"/>
      <c r="D161" s="66" t="s">
        <v>23</v>
      </c>
      <c r="E161" s="89" t="s">
        <v>45</v>
      </c>
      <c r="F161" s="86">
        <v>20</v>
      </c>
      <c r="G161" s="87">
        <v>1.6</v>
      </c>
      <c r="H161" s="87">
        <v>0.3</v>
      </c>
      <c r="I161" s="87">
        <v>8.02</v>
      </c>
      <c r="J161" s="87">
        <v>41.2</v>
      </c>
      <c r="K161" s="91">
        <v>574</v>
      </c>
      <c r="L161" s="40"/>
    </row>
    <row r="162" spans="1:12" ht="15" x14ac:dyDescent="0.25">
      <c r="A162" s="22"/>
      <c r="B162" s="14"/>
      <c r="C162" s="10"/>
      <c r="D162" s="100" t="s">
        <v>40</v>
      </c>
      <c r="E162" s="48" t="s">
        <v>40</v>
      </c>
      <c r="F162" s="52" t="s">
        <v>40</v>
      </c>
      <c r="G162" s="51" t="s">
        <v>40</v>
      </c>
      <c r="H162" s="51" t="s">
        <v>40</v>
      </c>
      <c r="I162" s="53" t="s">
        <v>40</v>
      </c>
      <c r="J162" s="52" t="s">
        <v>40</v>
      </c>
      <c r="K162" s="60" t="s">
        <v>40</v>
      </c>
      <c r="L162" s="40"/>
    </row>
    <row r="163" spans="1:12" ht="15" x14ac:dyDescent="0.25">
      <c r="A163" s="22"/>
      <c r="B163" s="14"/>
      <c r="C163" s="10"/>
      <c r="D163" s="100" t="s">
        <v>40</v>
      </c>
      <c r="E163" s="48" t="s">
        <v>40</v>
      </c>
      <c r="F163" s="52" t="s">
        <v>40</v>
      </c>
      <c r="G163" s="51" t="s">
        <v>40</v>
      </c>
      <c r="H163" s="51" t="s">
        <v>40</v>
      </c>
      <c r="I163" s="53" t="s">
        <v>40</v>
      </c>
      <c r="J163" s="52" t="s">
        <v>40</v>
      </c>
      <c r="K163" s="60" t="s">
        <v>40</v>
      </c>
      <c r="L163" s="40"/>
    </row>
    <row r="164" spans="1:12" ht="15" x14ac:dyDescent="0.25">
      <c r="A164" s="22"/>
      <c r="B164" s="14"/>
      <c r="C164" s="10"/>
      <c r="D164" s="63" t="s">
        <v>40</v>
      </c>
      <c r="E164" s="48" t="s">
        <v>40</v>
      </c>
      <c r="F164" s="55" t="s">
        <v>40</v>
      </c>
      <c r="G164" s="49" t="s">
        <v>40</v>
      </c>
      <c r="H164" s="49" t="s">
        <v>40</v>
      </c>
      <c r="I164" s="50" t="s">
        <v>40</v>
      </c>
      <c r="J164" s="49" t="s">
        <v>40</v>
      </c>
      <c r="K164" s="41" t="s">
        <v>40</v>
      </c>
      <c r="L164" s="40"/>
    </row>
    <row r="165" spans="1:12" ht="15" x14ac:dyDescent="0.25">
      <c r="A165" s="23"/>
      <c r="B165" s="16"/>
      <c r="C165" s="7"/>
      <c r="D165" s="17" t="s">
        <v>33</v>
      </c>
      <c r="E165" s="8"/>
      <c r="F165" s="18">
        <f>SUM(F158:F164)</f>
        <v>508</v>
      </c>
      <c r="G165" s="18">
        <f t="shared" ref="G165:J165" si="68">SUM(G158:G164)</f>
        <v>19.110000000000003</v>
      </c>
      <c r="H165" s="18">
        <f t="shared" si="68"/>
        <v>19.13</v>
      </c>
      <c r="I165" s="18">
        <f t="shared" si="68"/>
        <v>82.55</v>
      </c>
      <c r="J165" s="18">
        <f t="shared" si="68"/>
        <v>570.40000000000009</v>
      </c>
      <c r="K165" s="24"/>
      <c r="L165" s="18">
        <f t="shared" ref="L165" si="69">SUM(L158:L164)</f>
        <v>69.430000000000007</v>
      </c>
    </row>
    <row r="166" spans="1:12" ht="15" x14ac:dyDescent="0.25">
      <c r="A166" s="25">
        <f>A158</f>
        <v>2</v>
      </c>
      <c r="B166" s="12">
        <f>B158</f>
        <v>3</v>
      </c>
      <c r="C166" s="9" t="s">
        <v>25</v>
      </c>
      <c r="D166" s="6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2"/>
      <c r="B167" s="14"/>
      <c r="C167" s="10"/>
      <c r="D167" s="6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 x14ac:dyDescent="0.25">
      <c r="A168" s="22"/>
      <c r="B168" s="14"/>
      <c r="C168" s="10"/>
      <c r="D168" s="6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2"/>
      <c r="B169" s="14"/>
      <c r="C169" s="10"/>
      <c r="D169" s="6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2"/>
      <c r="B170" s="14"/>
      <c r="C170" s="10"/>
      <c r="D170" s="6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2"/>
      <c r="B171" s="14"/>
      <c r="C171" s="10"/>
      <c r="D171" s="6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2"/>
      <c r="B172" s="14"/>
      <c r="C172" s="10"/>
      <c r="D172" s="6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2"/>
      <c r="B173" s="14"/>
      <c r="C173" s="10"/>
      <c r="D173" s="5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2"/>
      <c r="B174" s="14"/>
      <c r="C174" s="10"/>
      <c r="D174" s="5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3"/>
      <c r="B175" s="16"/>
      <c r="C175" s="7"/>
      <c r="D175" s="17" t="s">
        <v>33</v>
      </c>
      <c r="E175" s="8"/>
      <c r="F175" s="18">
        <f>SUM(F166:F174)</f>
        <v>0</v>
      </c>
      <c r="G175" s="18">
        <f t="shared" ref="G175:J175" si="70">SUM(G166:G174)</f>
        <v>0</v>
      </c>
      <c r="H175" s="18">
        <f t="shared" si="70"/>
        <v>0</v>
      </c>
      <c r="I175" s="18">
        <f t="shared" si="70"/>
        <v>0</v>
      </c>
      <c r="J175" s="18">
        <f t="shared" si="70"/>
        <v>0</v>
      </c>
      <c r="K175" s="24"/>
      <c r="L175" s="18">
        <f t="shared" ref="L175" si="71">SUM(L166:L174)</f>
        <v>0</v>
      </c>
    </row>
    <row r="176" spans="1:12" ht="15.75" thickBot="1" x14ac:dyDescent="0.25">
      <c r="A176" s="28">
        <f>A158</f>
        <v>2</v>
      </c>
      <c r="B176" s="29">
        <f>B158</f>
        <v>3</v>
      </c>
      <c r="C176" s="105" t="s">
        <v>4</v>
      </c>
      <c r="D176" s="106"/>
      <c r="E176" s="30"/>
      <c r="F176" s="31">
        <f>F165+F175</f>
        <v>508</v>
      </c>
      <c r="G176" s="31">
        <f t="shared" ref="G176" si="72">G165+G175</f>
        <v>19.110000000000003</v>
      </c>
      <c r="H176" s="31">
        <f t="shared" ref="H176" si="73">H165+H175</f>
        <v>19.13</v>
      </c>
      <c r="I176" s="31">
        <f t="shared" ref="I176" si="74">I165+I175</f>
        <v>82.55</v>
      </c>
      <c r="J176" s="31">
        <f t="shared" ref="J176:L176" si="75">J165+J175</f>
        <v>570.40000000000009</v>
      </c>
      <c r="K176" s="31"/>
      <c r="L176" s="31">
        <f t="shared" si="75"/>
        <v>69.430000000000007</v>
      </c>
    </row>
    <row r="177" spans="1:12" ht="15" x14ac:dyDescent="0.25">
      <c r="A177" s="19">
        <v>2</v>
      </c>
      <c r="B177" s="20">
        <v>4</v>
      </c>
      <c r="C177" s="21" t="s">
        <v>20</v>
      </c>
      <c r="D177" s="64" t="s">
        <v>26</v>
      </c>
      <c r="E177" s="89" t="s">
        <v>64</v>
      </c>
      <c r="F177" s="86">
        <v>60</v>
      </c>
      <c r="G177" s="87">
        <v>2.99</v>
      </c>
      <c r="H177" s="87">
        <v>3.82</v>
      </c>
      <c r="I177" s="87">
        <v>4.7</v>
      </c>
      <c r="J177" s="87">
        <v>52.8</v>
      </c>
      <c r="K177" s="88">
        <v>45</v>
      </c>
      <c r="L177" s="38">
        <v>69.430000000000007</v>
      </c>
    </row>
    <row r="178" spans="1:12" ht="15" x14ac:dyDescent="0.25">
      <c r="A178" s="22"/>
      <c r="B178" s="14"/>
      <c r="C178" s="10"/>
      <c r="D178" s="101" t="s">
        <v>21</v>
      </c>
      <c r="E178" s="85" t="s">
        <v>51</v>
      </c>
      <c r="F178" s="86">
        <v>200</v>
      </c>
      <c r="G178" s="87">
        <v>12.02</v>
      </c>
      <c r="H178" s="87">
        <v>15.2</v>
      </c>
      <c r="I178" s="87">
        <v>40.28</v>
      </c>
      <c r="J178" s="87">
        <v>361.3</v>
      </c>
      <c r="K178" s="88">
        <v>370</v>
      </c>
      <c r="L178" s="40"/>
    </row>
    <row r="179" spans="1:12" ht="15" x14ac:dyDescent="0.25">
      <c r="A179" s="22"/>
      <c r="B179" s="14"/>
      <c r="C179" s="10"/>
      <c r="D179" s="66" t="s">
        <v>22</v>
      </c>
      <c r="E179" s="89" t="s">
        <v>49</v>
      </c>
      <c r="F179" s="86">
        <v>208</v>
      </c>
      <c r="G179" s="87">
        <v>7.0000000000000007E-2</v>
      </c>
      <c r="H179" s="87">
        <v>0.02</v>
      </c>
      <c r="I179" s="87">
        <v>15</v>
      </c>
      <c r="J179" s="87">
        <v>60</v>
      </c>
      <c r="K179" s="88">
        <v>376</v>
      </c>
      <c r="L179" s="40"/>
    </row>
    <row r="180" spans="1:12" ht="15" x14ac:dyDescent="0.25">
      <c r="A180" s="22"/>
      <c r="B180" s="14"/>
      <c r="C180" s="10"/>
      <c r="D180" s="66" t="s">
        <v>23</v>
      </c>
      <c r="E180" s="89" t="s">
        <v>44</v>
      </c>
      <c r="F180" s="86">
        <v>30</v>
      </c>
      <c r="G180" s="87">
        <v>2.2799999999999998</v>
      </c>
      <c r="H180" s="87">
        <v>0.24</v>
      </c>
      <c r="I180" s="87">
        <v>14.76</v>
      </c>
      <c r="J180" s="87">
        <v>70.2</v>
      </c>
      <c r="K180" s="91">
        <v>573</v>
      </c>
      <c r="L180" s="40"/>
    </row>
    <row r="181" spans="1:12" ht="15" x14ac:dyDescent="0.25">
      <c r="A181" s="22"/>
      <c r="B181" s="14"/>
      <c r="C181" s="10"/>
      <c r="D181" s="66" t="s">
        <v>23</v>
      </c>
      <c r="E181" s="89" t="s">
        <v>45</v>
      </c>
      <c r="F181" s="86">
        <v>20</v>
      </c>
      <c r="G181" s="87">
        <v>1.6</v>
      </c>
      <c r="H181" s="87">
        <v>0.3</v>
      </c>
      <c r="I181" s="87">
        <v>8.02</v>
      </c>
      <c r="J181" s="87">
        <v>41.2</v>
      </c>
      <c r="K181" s="91">
        <v>574</v>
      </c>
      <c r="L181" s="40"/>
    </row>
    <row r="182" spans="1:12" ht="15" x14ac:dyDescent="0.25">
      <c r="A182" s="22"/>
      <c r="B182" s="14"/>
      <c r="C182" s="10"/>
      <c r="D182" s="101" t="s">
        <v>40</v>
      </c>
      <c r="E182" s="48" t="s">
        <v>40</v>
      </c>
      <c r="F182" s="52" t="s">
        <v>40</v>
      </c>
      <c r="G182" s="56" t="s">
        <v>40</v>
      </c>
      <c r="H182" s="56" t="s">
        <v>40</v>
      </c>
      <c r="I182" s="57" t="s">
        <v>40</v>
      </c>
      <c r="J182" s="59" t="s">
        <v>40</v>
      </c>
      <c r="K182" s="60" t="s">
        <v>40</v>
      </c>
      <c r="L182" s="40"/>
    </row>
    <row r="183" spans="1:12" ht="15" x14ac:dyDescent="0.25">
      <c r="A183" s="22"/>
      <c r="B183" s="14"/>
      <c r="C183" s="10"/>
      <c r="D183" s="67" t="s">
        <v>40</v>
      </c>
      <c r="E183" s="39" t="s">
        <v>40</v>
      </c>
      <c r="F183" s="40" t="s">
        <v>40</v>
      </c>
      <c r="G183" s="58" t="s">
        <v>40</v>
      </c>
      <c r="H183" s="58" t="s">
        <v>40</v>
      </c>
      <c r="I183" s="58" t="s">
        <v>40</v>
      </c>
      <c r="J183" s="58" t="s">
        <v>40</v>
      </c>
      <c r="K183" s="41" t="s">
        <v>40</v>
      </c>
      <c r="L183" s="40"/>
    </row>
    <row r="184" spans="1:12" ht="15.75" customHeight="1" x14ac:dyDescent="0.25">
      <c r="A184" s="23"/>
      <c r="B184" s="16"/>
      <c r="C184" s="7"/>
      <c r="D184" s="17" t="s">
        <v>33</v>
      </c>
      <c r="E184" s="8"/>
      <c r="F184" s="18">
        <f>SUM(F177:F183)</f>
        <v>518</v>
      </c>
      <c r="G184" s="18">
        <f t="shared" ref="G184:J184" si="76">SUM(G177:G183)</f>
        <v>18.96</v>
      </c>
      <c r="H184" s="18">
        <f t="shared" si="76"/>
        <v>19.579999999999998</v>
      </c>
      <c r="I184" s="18">
        <f t="shared" si="76"/>
        <v>82.76</v>
      </c>
      <c r="J184" s="18">
        <f t="shared" si="76"/>
        <v>585.50000000000011</v>
      </c>
      <c r="K184" s="24"/>
      <c r="L184" s="18">
        <f t="shared" ref="L184" si="77">SUM(L177:L183)</f>
        <v>69.430000000000007</v>
      </c>
    </row>
    <row r="185" spans="1:12" ht="15" x14ac:dyDescent="0.25">
      <c r="A185" s="25">
        <f>A177</f>
        <v>2</v>
      </c>
      <c r="B185" s="12">
        <f>B177</f>
        <v>4</v>
      </c>
      <c r="C185" s="9" t="s">
        <v>25</v>
      </c>
      <c r="D185" s="6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2"/>
      <c r="B186" s="14"/>
      <c r="C186" s="10"/>
      <c r="D186" s="6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 x14ac:dyDescent="0.25">
      <c r="A187" s="22"/>
      <c r="B187" s="14"/>
      <c r="C187" s="10"/>
      <c r="D187" s="6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2"/>
      <c r="B188" s="14"/>
      <c r="C188" s="10"/>
      <c r="D188" s="6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2"/>
      <c r="B189" s="14"/>
      <c r="C189" s="10"/>
      <c r="D189" s="6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2"/>
      <c r="B190" s="14"/>
      <c r="C190" s="10"/>
      <c r="D190" s="6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2"/>
      <c r="B191" s="14"/>
      <c r="C191" s="10"/>
      <c r="D191" s="6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2"/>
      <c r="B192" s="14"/>
      <c r="C192" s="10"/>
      <c r="D192" s="5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2"/>
      <c r="B193" s="14"/>
      <c r="C193" s="10"/>
      <c r="D193" s="5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3"/>
      <c r="B194" s="16"/>
      <c r="C194" s="7"/>
      <c r="D194" s="17" t="s">
        <v>33</v>
      </c>
      <c r="E194" s="8"/>
      <c r="F194" s="18">
        <f>SUM(F185:F193)</f>
        <v>0</v>
      </c>
      <c r="G194" s="18">
        <f t="shared" ref="G194:J194" si="78">SUM(G185:G193)</f>
        <v>0</v>
      </c>
      <c r="H194" s="18">
        <f t="shared" si="78"/>
        <v>0</v>
      </c>
      <c r="I194" s="18">
        <f t="shared" si="78"/>
        <v>0</v>
      </c>
      <c r="J194" s="18">
        <f t="shared" si="78"/>
        <v>0</v>
      </c>
      <c r="K194" s="24"/>
      <c r="L194" s="18">
        <f t="shared" ref="L194" si="79">SUM(L185:L193)</f>
        <v>0</v>
      </c>
    </row>
    <row r="195" spans="1:12" ht="15.75" thickBot="1" x14ac:dyDescent="0.25">
      <c r="A195" s="28">
        <f>A177</f>
        <v>2</v>
      </c>
      <c r="B195" s="29">
        <f>B177</f>
        <v>4</v>
      </c>
      <c r="C195" s="105" t="s">
        <v>4</v>
      </c>
      <c r="D195" s="106"/>
      <c r="E195" s="30"/>
      <c r="F195" s="31">
        <f>F184+F194</f>
        <v>518</v>
      </c>
      <c r="G195" s="31">
        <f t="shared" ref="G195" si="80">G184+G194</f>
        <v>18.96</v>
      </c>
      <c r="H195" s="31">
        <f t="shared" ref="H195" si="81">H184+H194</f>
        <v>19.579999999999998</v>
      </c>
      <c r="I195" s="31">
        <f t="shared" ref="I195" si="82">I184+I194</f>
        <v>82.76</v>
      </c>
      <c r="J195" s="31">
        <f t="shared" ref="J195:L195" si="83">J184+J194</f>
        <v>585.50000000000011</v>
      </c>
      <c r="K195" s="31"/>
      <c r="L195" s="31">
        <f t="shared" si="83"/>
        <v>69.430000000000007</v>
      </c>
    </row>
    <row r="196" spans="1:12" ht="15" x14ac:dyDescent="0.25">
      <c r="A196" s="19">
        <v>2</v>
      </c>
      <c r="B196" s="20">
        <v>5</v>
      </c>
      <c r="C196" s="21" t="s">
        <v>20</v>
      </c>
      <c r="D196" s="64" t="s">
        <v>26</v>
      </c>
      <c r="E196" s="85" t="s">
        <v>67</v>
      </c>
      <c r="F196" s="86">
        <v>60</v>
      </c>
      <c r="G196" s="87">
        <v>0.74</v>
      </c>
      <c r="H196" s="87">
        <v>1.1279999999999999</v>
      </c>
      <c r="I196" s="87">
        <v>4.8860000000000001</v>
      </c>
      <c r="J196" s="87">
        <v>49.02</v>
      </c>
      <c r="K196" s="88">
        <v>62</v>
      </c>
      <c r="L196" s="38">
        <v>69.430000000000007</v>
      </c>
    </row>
    <row r="197" spans="1:12" ht="15" x14ac:dyDescent="0.25">
      <c r="A197" s="22"/>
      <c r="B197" s="14"/>
      <c r="C197" s="10"/>
      <c r="D197" s="101" t="s">
        <v>21</v>
      </c>
      <c r="E197" s="89" t="s">
        <v>52</v>
      </c>
      <c r="F197" s="86">
        <v>200</v>
      </c>
      <c r="G197" s="87">
        <v>14.5</v>
      </c>
      <c r="H197" s="87">
        <v>17.54</v>
      </c>
      <c r="I197" s="87">
        <v>40.799999999999997</v>
      </c>
      <c r="J197" s="87">
        <v>348.2</v>
      </c>
      <c r="K197" s="88">
        <v>289</v>
      </c>
      <c r="L197" s="40"/>
    </row>
    <row r="198" spans="1:12" ht="15" x14ac:dyDescent="0.25">
      <c r="A198" s="22"/>
      <c r="B198" s="14"/>
      <c r="C198" s="10"/>
      <c r="D198" s="66" t="s">
        <v>22</v>
      </c>
      <c r="E198" s="89" t="s">
        <v>53</v>
      </c>
      <c r="F198" s="86">
        <v>200</v>
      </c>
      <c r="G198" s="87">
        <v>0</v>
      </c>
      <c r="H198" s="87">
        <v>0</v>
      </c>
      <c r="I198" s="87">
        <v>15</v>
      </c>
      <c r="J198" s="87">
        <v>60</v>
      </c>
      <c r="K198" s="88">
        <v>484</v>
      </c>
      <c r="L198" s="40"/>
    </row>
    <row r="199" spans="1:12" ht="15" x14ac:dyDescent="0.25">
      <c r="A199" s="22"/>
      <c r="B199" s="14"/>
      <c r="C199" s="10"/>
      <c r="D199" s="66" t="s">
        <v>23</v>
      </c>
      <c r="E199" s="89" t="s">
        <v>44</v>
      </c>
      <c r="F199" s="86">
        <v>30</v>
      </c>
      <c r="G199" s="87">
        <v>2.2799999999999998</v>
      </c>
      <c r="H199" s="87">
        <v>0.24</v>
      </c>
      <c r="I199" s="87">
        <v>14.76</v>
      </c>
      <c r="J199" s="87">
        <v>70.2</v>
      </c>
      <c r="K199" s="91">
        <v>573</v>
      </c>
      <c r="L199" s="40"/>
    </row>
    <row r="200" spans="1:12" ht="15" x14ac:dyDescent="0.25">
      <c r="A200" s="22"/>
      <c r="B200" s="14"/>
      <c r="C200" s="10"/>
      <c r="D200" s="66" t="s">
        <v>23</v>
      </c>
      <c r="E200" s="89" t="s">
        <v>45</v>
      </c>
      <c r="F200" s="86">
        <v>20</v>
      </c>
      <c r="G200" s="87">
        <v>1.6</v>
      </c>
      <c r="H200" s="87">
        <v>0.3</v>
      </c>
      <c r="I200" s="87">
        <v>8.02</v>
      </c>
      <c r="J200" s="87">
        <v>41.2</v>
      </c>
      <c r="K200" s="91">
        <v>574</v>
      </c>
      <c r="L200" s="40"/>
    </row>
    <row r="201" spans="1:12" ht="15" x14ac:dyDescent="0.25">
      <c r="A201" s="22"/>
      <c r="B201" s="14"/>
      <c r="C201" s="10"/>
      <c r="D201" s="100" t="s">
        <v>40</v>
      </c>
      <c r="E201" s="48" t="s">
        <v>40</v>
      </c>
      <c r="F201" s="71" t="s">
        <v>40</v>
      </c>
      <c r="G201" s="56" t="s">
        <v>40</v>
      </c>
      <c r="H201" s="56" t="s">
        <v>40</v>
      </c>
      <c r="I201" s="57" t="s">
        <v>40</v>
      </c>
      <c r="J201" s="59" t="s">
        <v>40</v>
      </c>
      <c r="K201" s="60" t="s">
        <v>40</v>
      </c>
      <c r="L201" s="40"/>
    </row>
    <row r="202" spans="1:12" ht="15" x14ac:dyDescent="0.25">
      <c r="A202" s="22"/>
      <c r="B202" s="14"/>
      <c r="C202" s="10"/>
      <c r="D202" s="5"/>
      <c r="E202" s="39"/>
      <c r="F202" s="40"/>
      <c r="G202" s="40"/>
      <c r="H202" s="40"/>
      <c r="I202" s="40"/>
      <c r="J202" s="40"/>
      <c r="K202" s="41"/>
      <c r="L202" s="40"/>
    </row>
    <row r="203" spans="1:12" ht="15" x14ac:dyDescent="0.25">
      <c r="A203" s="23"/>
      <c r="B203" s="16"/>
      <c r="C203" s="7"/>
      <c r="D203" s="17" t="s">
        <v>33</v>
      </c>
      <c r="E203" s="8"/>
      <c r="F203" s="18">
        <f>SUM(F196:F202)</f>
        <v>510</v>
      </c>
      <c r="G203" s="18">
        <f t="shared" ref="G203:J203" si="84">SUM(G196:G202)</f>
        <v>19.12</v>
      </c>
      <c r="H203" s="18">
        <f t="shared" si="84"/>
        <v>19.207999999999998</v>
      </c>
      <c r="I203" s="18">
        <f t="shared" si="84"/>
        <v>83.465999999999994</v>
      </c>
      <c r="J203" s="18">
        <f t="shared" si="84"/>
        <v>568.62</v>
      </c>
      <c r="K203" s="24"/>
      <c r="L203" s="18">
        <f t="shared" ref="L203" si="85">SUM(L196:L202)</f>
        <v>69.430000000000007</v>
      </c>
    </row>
    <row r="204" spans="1:12" ht="15" x14ac:dyDescent="0.25">
      <c r="A204" s="25">
        <f>A196</f>
        <v>2</v>
      </c>
      <c r="B204" s="12">
        <f>B196</f>
        <v>5</v>
      </c>
      <c r="C204" s="9" t="s">
        <v>25</v>
      </c>
      <c r="D204" s="6" t="s">
        <v>26</v>
      </c>
      <c r="E204" s="39"/>
      <c r="F204" s="40"/>
      <c r="G204" s="40"/>
      <c r="H204" s="40"/>
      <c r="I204" s="40"/>
      <c r="J204" s="40"/>
      <c r="K204" s="41"/>
      <c r="L204" s="40"/>
    </row>
    <row r="205" spans="1:12" ht="15" x14ac:dyDescent="0.25">
      <c r="A205" s="22"/>
      <c r="B205" s="14"/>
      <c r="C205" s="10"/>
      <c r="D205" s="6" t="s">
        <v>27</v>
      </c>
      <c r="E205" s="39"/>
      <c r="F205" s="40"/>
      <c r="G205" s="40"/>
      <c r="H205" s="40"/>
      <c r="I205" s="40"/>
      <c r="J205" s="40"/>
      <c r="K205" s="41"/>
      <c r="L205" s="40"/>
    </row>
    <row r="206" spans="1:12" ht="15" x14ac:dyDescent="0.25">
      <c r="A206" s="22"/>
      <c r="B206" s="14"/>
      <c r="C206" s="10"/>
      <c r="D206" s="6" t="s">
        <v>28</v>
      </c>
      <c r="E206" s="39"/>
      <c r="F206" s="40"/>
      <c r="G206" s="40"/>
      <c r="H206" s="40"/>
      <c r="I206" s="40"/>
      <c r="J206" s="40"/>
      <c r="K206" s="41"/>
      <c r="L206" s="40"/>
    </row>
    <row r="207" spans="1:12" ht="15" x14ac:dyDescent="0.25">
      <c r="A207" s="22"/>
      <c r="B207" s="14"/>
      <c r="C207" s="10"/>
      <c r="D207" s="6" t="s">
        <v>29</v>
      </c>
      <c r="E207" s="39"/>
      <c r="F207" s="40"/>
      <c r="G207" s="40"/>
      <c r="H207" s="40"/>
      <c r="I207" s="40"/>
      <c r="J207" s="40"/>
      <c r="K207" s="41"/>
      <c r="L207" s="40"/>
    </row>
    <row r="208" spans="1:12" ht="15" x14ac:dyDescent="0.25">
      <c r="A208" s="22"/>
      <c r="B208" s="14"/>
      <c r="C208" s="10"/>
      <c r="D208" s="6" t="s">
        <v>30</v>
      </c>
      <c r="E208" s="39"/>
      <c r="F208" s="40"/>
      <c r="G208" s="40"/>
      <c r="H208" s="40"/>
      <c r="I208" s="40"/>
      <c r="J208" s="40"/>
      <c r="K208" s="41"/>
      <c r="L208" s="40"/>
    </row>
    <row r="209" spans="1:12" ht="15" x14ac:dyDescent="0.25">
      <c r="A209" s="22"/>
      <c r="B209" s="14"/>
      <c r="C209" s="10"/>
      <c r="D209" s="6" t="s">
        <v>31</v>
      </c>
      <c r="E209" s="39"/>
      <c r="F209" s="40"/>
      <c r="G209" s="40"/>
      <c r="H209" s="40"/>
      <c r="I209" s="40"/>
      <c r="J209" s="40"/>
      <c r="K209" s="41"/>
      <c r="L209" s="40"/>
    </row>
    <row r="210" spans="1:12" ht="15" x14ac:dyDescent="0.25">
      <c r="A210" s="22"/>
      <c r="B210" s="14"/>
      <c r="C210" s="10"/>
      <c r="D210" s="6" t="s">
        <v>32</v>
      </c>
      <c r="E210" s="39"/>
      <c r="F210" s="40"/>
      <c r="G210" s="40"/>
      <c r="H210" s="40"/>
      <c r="I210" s="40"/>
      <c r="J210" s="40"/>
      <c r="K210" s="41"/>
      <c r="L210" s="40"/>
    </row>
    <row r="211" spans="1:12" ht="15" x14ac:dyDescent="0.25">
      <c r="A211" s="22"/>
      <c r="B211" s="14"/>
      <c r="C211" s="10"/>
      <c r="D211" s="5"/>
      <c r="E211" s="39"/>
      <c r="F211" s="40"/>
      <c r="G211" s="40"/>
      <c r="H211" s="40"/>
      <c r="I211" s="40"/>
      <c r="J211" s="40"/>
      <c r="K211" s="41"/>
      <c r="L211" s="40"/>
    </row>
    <row r="212" spans="1:12" ht="15" x14ac:dyDescent="0.25">
      <c r="A212" s="22"/>
      <c r="B212" s="14"/>
      <c r="C212" s="10"/>
      <c r="D212" s="5"/>
      <c r="E212" s="39"/>
      <c r="F212" s="40"/>
      <c r="G212" s="40"/>
      <c r="H212" s="40"/>
      <c r="I212" s="40"/>
      <c r="J212" s="40"/>
      <c r="K212" s="41"/>
      <c r="L212" s="40"/>
    </row>
    <row r="213" spans="1:12" ht="15" x14ac:dyDescent="0.25">
      <c r="A213" s="23"/>
      <c r="B213" s="16"/>
      <c r="C213" s="7"/>
      <c r="D213" s="17" t="s">
        <v>33</v>
      </c>
      <c r="E213" s="8"/>
      <c r="F213" s="18">
        <f>SUM(F204:F212)</f>
        <v>0</v>
      </c>
      <c r="G213" s="18">
        <f t="shared" ref="G213:J213" si="86">SUM(G204:G212)</f>
        <v>0</v>
      </c>
      <c r="H213" s="18">
        <f t="shared" si="86"/>
        <v>0</v>
      </c>
      <c r="I213" s="18">
        <f t="shared" si="86"/>
        <v>0</v>
      </c>
      <c r="J213" s="18">
        <f t="shared" si="86"/>
        <v>0</v>
      </c>
      <c r="K213" s="24"/>
      <c r="L213" s="18">
        <f t="shared" ref="L213" si="87">SUM(L204:L212)</f>
        <v>0</v>
      </c>
    </row>
    <row r="214" spans="1:12" ht="15.75" thickBot="1" x14ac:dyDescent="0.25">
      <c r="A214" s="28">
        <f>A196</f>
        <v>2</v>
      </c>
      <c r="B214" s="29">
        <f>B196</f>
        <v>5</v>
      </c>
      <c r="C214" s="105" t="s">
        <v>4</v>
      </c>
      <c r="D214" s="106"/>
      <c r="E214" s="30"/>
      <c r="F214" s="31">
        <f>F203+F213</f>
        <v>510</v>
      </c>
      <c r="G214" s="31">
        <f t="shared" ref="G214:J214" si="88">G203+G213</f>
        <v>19.12</v>
      </c>
      <c r="H214" s="31">
        <f t="shared" si="88"/>
        <v>19.207999999999998</v>
      </c>
      <c r="I214" s="31">
        <f t="shared" si="88"/>
        <v>83.465999999999994</v>
      </c>
      <c r="J214" s="31">
        <f t="shared" si="88"/>
        <v>568.62</v>
      </c>
      <c r="K214" s="31"/>
      <c r="L214" s="31">
        <f t="shared" ref="L214" si="89">L203+L213</f>
        <v>69.430000000000007</v>
      </c>
    </row>
    <row r="215" spans="1:12" ht="24" x14ac:dyDescent="0.25">
      <c r="A215" s="19">
        <v>2</v>
      </c>
      <c r="B215" s="20">
        <v>6</v>
      </c>
      <c r="C215" s="21" t="s">
        <v>20</v>
      </c>
      <c r="D215" s="64" t="s">
        <v>21</v>
      </c>
      <c r="E215" s="85" t="s">
        <v>59</v>
      </c>
      <c r="F215" s="102" t="s">
        <v>60</v>
      </c>
      <c r="G215" s="87">
        <v>15.25</v>
      </c>
      <c r="H215" s="87">
        <v>17.27</v>
      </c>
      <c r="I215" s="87">
        <v>34.270000000000003</v>
      </c>
      <c r="J215" s="87">
        <v>349.93</v>
      </c>
      <c r="K215" s="88" t="s">
        <v>61</v>
      </c>
      <c r="L215" s="38">
        <v>69.430000000000007</v>
      </c>
    </row>
    <row r="216" spans="1:12" ht="15" x14ac:dyDescent="0.25">
      <c r="A216" s="22"/>
      <c r="B216" s="14"/>
      <c r="C216" s="10"/>
      <c r="D216" s="66" t="s">
        <v>22</v>
      </c>
      <c r="E216" s="89" t="s">
        <v>49</v>
      </c>
      <c r="F216" s="86">
        <v>208</v>
      </c>
      <c r="G216" s="87">
        <v>7.0000000000000007E-2</v>
      </c>
      <c r="H216" s="87">
        <v>0.02</v>
      </c>
      <c r="I216" s="87">
        <v>15</v>
      </c>
      <c r="J216" s="87">
        <v>60</v>
      </c>
      <c r="K216" s="88">
        <v>376</v>
      </c>
      <c r="L216" s="40"/>
    </row>
    <row r="217" spans="1:12" ht="15" x14ac:dyDescent="0.25">
      <c r="A217" s="22"/>
      <c r="B217" s="14"/>
      <c r="C217" s="10"/>
      <c r="D217" s="66" t="s">
        <v>23</v>
      </c>
      <c r="E217" s="89" t="s">
        <v>44</v>
      </c>
      <c r="F217" s="86">
        <v>30</v>
      </c>
      <c r="G217" s="87">
        <v>2.2799999999999998</v>
      </c>
      <c r="H217" s="87">
        <v>0.24</v>
      </c>
      <c r="I217" s="87">
        <v>14.76</v>
      </c>
      <c r="J217" s="87">
        <v>70.2</v>
      </c>
      <c r="K217" s="91">
        <v>573</v>
      </c>
      <c r="L217" s="40"/>
    </row>
    <row r="218" spans="1:12" ht="15" x14ac:dyDescent="0.25">
      <c r="A218" s="22"/>
      <c r="B218" s="14"/>
      <c r="C218" s="10"/>
      <c r="D218" s="66" t="s">
        <v>23</v>
      </c>
      <c r="E218" s="89" t="s">
        <v>45</v>
      </c>
      <c r="F218" s="86">
        <v>20</v>
      </c>
      <c r="G218" s="87">
        <v>1.6</v>
      </c>
      <c r="H218" s="87">
        <v>0.3</v>
      </c>
      <c r="I218" s="87">
        <v>8.02</v>
      </c>
      <c r="J218" s="87">
        <v>41.2</v>
      </c>
      <c r="K218" s="91">
        <v>574</v>
      </c>
      <c r="L218" s="40"/>
    </row>
    <row r="219" spans="1:12" ht="15" x14ac:dyDescent="0.25">
      <c r="A219" s="22"/>
      <c r="B219" s="14"/>
      <c r="C219" s="10"/>
      <c r="D219" s="100" t="s">
        <v>40</v>
      </c>
      <c r="E219" s="48" t="s">
        <v>40</v>
      </c>
      <c r="F219" s="52" t="s">
        <v>40</v>
      </c>
      <c r="G219" s="51" t="s">
        <v>40</v>
      </c>
      <c r="H219" s="51" t="s">
        <v>40</v>
      </c>
      <c r="I219" s="53" t="s">
        <v>40</v>
      </c>
      <c r="J219" s="52" t="s">
        <v>40</v>
      </c>
      <c r="K219" s="60" t="s">
        <v>40</v>
      </c>
      <c r="L219" s="40"/>
    </row>
    <row r="220" spans="1:12" ht="15" x14ac:dyDescent="0.25">
      <c r="A220" s="22"/>
      <c r="B220" s="14"/>
      <c r="C220" s="10"/>
      <c r="D220" s="100" t="s">
        <v>40</v>
      </c>
      <c r="E220" s="48" t="s">
        <v>40</v>
      </c>
      <c r="F220" s="52" t="s">
        <v>40</v>
      </c>
      <c r="G220" s="51" t="s">
        <v>40</v>
      </c>
      <c r="H220" s="51" t="s">
        <v>40</v>
      </c>
      <c r="I220" s="53" t="s">
        <v>40</v>
      </c>
      <c r="J220" s="52" t="s">
        <v>40</v>
      </c>
      <c r="K220" s="60" t="s">
        <v>40</v>
      </c>
      <c r="L220" s="40"/>
    </row>
    <row r="221" spans="1:12" ht="15" x14ac:dyDescent="0.25">
      <c r="A221" s="22"/>
      <c r="B221" s="14"/>
      <c r="C221" s="10"/>
      <c r="D221" s="63" t="s">
        <v>40</v>
      </c>
      <c r="E221" s="48" t="s">
        <v>40</v>
      </c>
      <c r="F221" s="48" t="s">
        <v>40</v>
      </c>
      <c r="G221" s="51" t="s">
        <v>40</v>
      </c>
      <c r="H221" s="51" t="s">
        <v>40</v>
      </c>
      <c r="I221" s="53" t="s">
        <v>40</v>
      </c>
      <c r="J221" s="51" t="s">
        <v>40</v>
      </c>
      <c r="K221" s="41" t="s">
        <v>40</v>
      </c>
      <c r="L221" s="40"/>
    </row>
    <row r="222" spans="1:12" ht="15" x14ac:dyDescent="0.25">
      <c r="A222" s="23"/>
      <c r="B222" s="16"/>
      <c r="C222" s="7"/>
      <c r="D222" s="17" t="s">
        <v>33</v>
      </c>
      <c r="E222" s="8"/>
      <c r="F222" s="18">
        <v>501</v>
      </c>
      <c r="G222" s="18">
        <f t="shared" ref="G222:J222" si="90">SUM(G215:G221)</f>
        <v>19.200000000000003</v>
      </c>
      <c r="H222" s="18">
        <f t="shared" si="90"/>
        <v>17.829999999999998</v>
      </c>
      <c r="I222" s="18">
        <f t="shared" si="90"/>
        <v>72.05</v>
      </c>
      <c r="J222" s="18">
        <f t="shared" si="90"/>
        <v>521.33000000000004</v>
      </c>
      <c r="K222" s="24"/>
      <c r="L222" s="18">
        <f t="shared" ref="L222" si="91">SUM(L215:L221)</f>
        <v>69.430000000000007</v>
      </c>
    </row>
    <row r="223" spans="1:12" ht="15" x14ac:dyDescent="0.25">
      <c r="A223" s="25">
        <f>A215</f>
        <v>2</v>
      </c>
      <c r="B223" s="12">
        <f>B215</f>
        <v>6</v>
      </c>
      <c r="C223" s="9" t="s">
        <v>25</v>
      </c>
      <c r="D223" s="6" t="s">
        <v>26</v>
      </c>
      <c r="E223" s="39"/>
      <c r="F223" s="40"/>
      <c r="G223" s="40"/>
      <c r="H223" s="40"/>
      <c r="I223" s="40"/>
      <c r="J223" s="40"/>
      <c r="K223" s="41"/>
      <c r="L223" s="40"/>
    </row>
    <row r="224" spans="1:12" ht="15" x14ac:dyDescent="0.25">
      <c r="A224" s="22"/>
      <c r="B224" s="14"/>
      <c r="C224" s="10"/>
      <c r="D224" s="6" t="s">
        <v>27</v>
      </c>
      <c r="E224" s="39"/>
      <c r="F224" s="40"/>
      <c r="G224" s="40"/>
      <c r="H224" s="40"/>
      <c r="I224" s="40"/>
      <c r="J224" s="40"/>
      <c r="K224" s="41"/>
      <c r="L224" s="40"/>
    </row>
    <row r="225" spans="1:12" ht="15" x14ac:dyDescent="0.25">
      <c r="A225" s="22"/>
      <c r="B225" s="14"/>
      <c r="C225" s="10"/>
      <c r="D225" s="6" t="s">
        <v>28</v>
      </c>
      <c r="E225" s="39"/>
      <c r="F225" s="40"/>
      <c r="G225" s="40"/>
      <c r="H225" s="40"/>
      <c r="I225" s="40"/>
      <c r="J225" s="40"/>
      <c r="K225" s="41"/>
      <c r="L225" s="40"/>
    </row>
    <row r="226" spans="1:12" ht="15" x14ac:dyDescent="0.25">
      <c r="A226" s="22"/>
      <c r="B226" s="14"/>
      <c r="C226" s="10"/>
      <c r="D226" s="6" t="s">
        <v>29</v>
      </c>
      <c r="E226" s="39"/>
      <c r="F226" s="40"/>
      <c r="G226" s="40"/>
      <c r="H226" s="40"/>
      <c r="I226" s="40"/>
      <c r="J226" s="40"/>
      <c r="K226" s="41"/>
      <c r="L226" s="40"/>
    </row>
    <row r="227" spans="1:12" ht="15" x14ac:dyDescent="0.25">
      <c r="A227" s="22"/>
      <c r="B227" s="14"/>
      <c r="C227" s="10"/>
      <c r="D227" s="6" t="s">
        <v>30</v>
      </c>
      <c r="E227" s="39"/>
      <c r="F227" s="40"/>
      <c r="G227" s="40"/>
      <c r="H227" s="40"/>
      <c r="I227" s="40"/>
      <c r="J227" s="40"/>
      <c r="K227" s="41"/>
      <c r="L227" s="40"/>
    </row>
    <row r="228" spans="1:12" ht="15" x14ac:dyDescent="0.25">
      <c r="A228" s="22"/>
      <c r="B228" s="14"/>
      <c r="C228" s="10"/>
      <c r="D228" s="6" t="s">
        <v>31</v>
      </c>
      <c r="E228" s="39"/>
      <c r="F228" s="40"/>
      <c r="G228" s="40"/>
      <c r="H228" s="40"/>
      <c r="I228" s="40"/>
      <c r="J228" s="40"/>
      <c r="K228" s="41"/>
      <c r="L228" s="40"/>
    </row>
    <row r="229" spans="1:12" ht="15" x14ac:dyDescent="0.25">
      <c r="A229" s="22"/>
      <c r="B229" s="14"/>
      <c r="C229" s="10"/>
      <c r="D229" s="6" t="s">
        <v>32</v>
      </c>
      <c r="E229" s="39"/>
      <c r="F229" s="40"/>
      <c r="G229" s="40"/>
      <c r="H229" s="40"/>
      <c r="I229" s="40"/>
      <c r="J229" s="40"/>
      <c r="K229" s="41"/>
      <c r="L229" s="40"/>
    </row>
    <row r="230" spans="1:12" ht="15" x14ac:dyDescent="0.25">
      <c r="A230" s="22"/>
      <c r="B230" s="14"/>
      <c r="C230" s="10"/>
      <c r="D230" s="5"/>
      <c r="E230" s="39"/>
      <c r="F230" s="40"/>
      <c r="G230" s="40"/>
      <c r="H230" s="40"/>
      <c r="I230" s="40"/>
      <c r="J230" s="40"/>
      <c r="K230" s="41"/>
      <c r="L230" s="40"/>
    </row>
    <row r="231" spans="1:12" ht="15" x14ac:dyDescent="0.25">
      <c r="A231" s="22"/>
      <c r="B231" s="14"/>
      <c r="C231" s="10"/>
      <c r="D231" s="5"/>
      <c r="E231" s="39"/>
      <c r="F231" s="40"/>
      <c r="G231" s="40"/>
      <c r="H231" s="40"/>
      <c r="I231" s="40"/>
      <c r="J231" s="40"/>
      <c r="K231" s="41"/>
      <c r="L231" s="40"/>
    </row>
    <row r="232" spans="1:12" ht="15" x14ac:dyDescent="0.25">
      <c r="A232" s="23"/>
      <c r="B232" s="16"/>
      <c r="C232" s="7"/>
      <c r="D232" s="17" t="s">
        <v>33</v>
      </c>
      <c r="E232" s="8"/>
      <c r="F232" s="18">
        <f>SUM(F223:F231)</f>
        <v>0</v>
      </c>
      <c r="G232" s="18">
        <f t="shared" ref="G232:J232" si="92">SUM(G223:G231)</f>
        <v>0</v>
      </c>
      <c r="H232" s="18">
        <f t="shared" si="92"/>
        <v>0</v>
      </c>
      <c r="I232" s="18">
        <f t="shared" si="92"/>
        <v>0</v>
      </c>
      <c r="J232" s="18">
        <f t="shared" si="92"/>
        <v>0</v>
      </c>
      <c r="K232" s="24"/>
      <c r="L232" s="18">
        <f t="shared" ref="L232" si="93">SUM(L223:L231)</f>
        <v>0</v>
      </c>
    </row>
    <row r="233" spans="1:12" ht="15.75" thickBot="1" x14ac:dyDescent="0.25">
      <c r="A233" s="28">
        <f>A215</f>
        <v>2</v>
      </c>
      <c r="B233" s="29">
        <f>B215</f>
        <v>6</v>
      </c>
      <c r="C233" s="105" t="s">
        <v>4</v>
      </c>
      <c r="D233" s="106"/>
      <c r="E233" s="30"/>
      <c r="F233" s="31">
        <f>F222+F232</f>
        <v>501</v>
      </c>
      <c r="G233" s="31">
        <f t="shared" ref="G233:J233" si="94">G222+G232</f>
        <v>19.200000000000003</v>
      </c>
      <c r="H233" s="31">
        <f t="shared" si="94"/>
        <v>17.829999999999998</v>
      </c>
      <c r="I233" s="31">
        <f t="shared" si="94"/>
        <v>72.05</v>
      </c>
      <c r="J233" s="31">
        <f t="shared" si="94"/>
        <v>521.33000000000004</v>
      </c>
      <c r="K233" s="31"/>
      <c r="L233" s="31">
        <f t="shared" ref="L233" si="95">L222+L232</f>
        <v>69.430000000000007</v>
      </c>
    </row>
    <row r="234" spans="1:12" ht="13.5" thickBot="1" x14ac:dyDescent="0.25">
      <c r="A234" s="26"/>
      <c r="B234" s="27"/>
      <c r="C234" s="107" t="s">
        <v>5</v>
      </c>
      <c r="D234" s="107"/>
      <c r="E234" s="107"/>
      <c r="F234" s="33">
        <f>(F24+F43+F62+F81+F100+F119+F138+F157+F176+F195)/(IF(F24=0,0,1)+IF(F43=0,0,1)+IF(F62=0,0,1)+IF(F81=0,0,1)+IF(F100=0,0,1)+IF(F119=0,0,1)+IF(F138=0,0,1)+IF(F157=0,0,1)+IF(F176=0,0,1)+IF(F195=0,0,1))</f>
        <v>526.70000000000005</v>
      </c>
      <c r="G234" s="33">
        <f>(G24+G43+G62+G81+G100+G119+G138+G157+G176+G195)/(IF(G24=0,0,1)+IF(G43=0,0,1)+IF(G62=0,0,1)+IF(G81=0,0,1)+IF(G100=0,0,1)+IF(G119=0,0,1)+IF(G138=0,0,1)+IF(G157=0,0,1)+IF(G176=0,0,1)+IF(G195=0,0,1))</f>
        <v>18.857000000000006</v>
      </c>
      <c r="H234" s="33">
        <f>(H24+H43+H62+H81+H100+H119+H138+H157+H176+H195)/(IF(H24=0,0,1)+IF(H43=0,0,1)+IF(H62=0,0,1)+IF(H81=0,0,1)+IF(H100=0,0,1)+IF(H119=0,0,1)+IF(H138=0,0,1)+IF(H157=0,0,1)+IF(H176=0,0,1)+IF(H195=0,0,1))</f>
        <v>19.230799999999999</v>
      </c>
      <c r="I234" s="33">
        <f>(I24+I43+I62+I81+I100+I119+I138+I157+I176+I195)/(IF(I24=0,0,1)+IF(I43=0,0,1)+IF(I62=0,0,1)+IF(I81=0,0,1)+IF(I100=0,0,1)+IF(I119=0,0,1)+IF(I138=0,0,1)+IF(I157=0,0,1)+IF(I176=0,0,1)+IF(I195=0,0,1))</f>
        <v>81.1036</v>
      </c>
      <c r="J234" s="33">
        <f>(J24+J43+J62+J81+J100+J119+J138+J157+J176+J195)/(IF(J24=0,0,1)+IF(J43=0,0,1)+IF(J62=0,0,1)+IF(J81=0,0,1)+IF(J100=0,0,1)+IF(J119=0,0,1)+IF(J138=0,0,1)+IF(J157=0,0,1)+IF(J176=0,0,1)+IF(J195=0,0,1))</f>
        <v>572.15300000000002</v>
      </c>
      <c r="K234" s="33"/>
      <c r="L234" s="33">
        <f>(L24+L43+L62+L81+L100+L119+L138+L157+L176+L195)/(IF(L24=0,0,1)+IF(L43=0,0,1)+IF(L62=0,0,1)+IF(L81=0,0,1)+IF(L100=0,0,1)+IF(L119=0,0,1)+IF(L138=0,0,1)+IF(L157=0,0,1)+IF(L176=0,0,1)+IF(L195=0,0,1))</f>
        <v>69.430000000000021</v>
      </c>
    </row>
  </sheetData>
  <mergeCells count="16">
    <mergeCell ref="C1:E1"/>
    <mergeCell ref="H1:K1"/>
    <mergeCell ref="H2:K2"/>
    <mergeCell ref="C43:D43"/>
    <mergeCell ref="C62:D62"/>
    <mergeCell ref="C81:D81"/>
    <mergeCell ref="C100:D100"/>
    <mergeCell ref="C24:D24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Diana</cp:lastModifiedBy>
  <dcterms:created xsi:type="dcterms:W3CDTF">2022-05-16T14:23:56Z</dcterms:created>
  <dcterms:modified xsi:type="dcterms:W3CDTF">2025-10-24T12:24:24Z</dcterms:modified>
</cp:coreProperties>
</file>