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4" i="1" l="1"/>
  <c r="I211" i="1"/>
  <c r="B880" i="1" l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6" i="1"/>
  <c r="A866" i="1"/>
  <c r="J865" i="1"/>
  <c r="I865" i="1"/>
  <c r="H865" i="1"/>
  <c r="G865" i="1"/>
  <c r="B861" i="1"/>
  <c r="A861" i="1"/>
  <c r="J860" i="1"/>
  <c r="I860" i="1"/>
  <c r="H860" i="1"/>
  <c r="G860" i="1"/>
  <c r="B851" i="1"/>
  <c r="A851" i="1"/>
  <c r="J850" i="1"/>
  <c r="I850" i="1"/>
  <c r="H850" i="1"/>
  <c r="G850" i="1"/>
  <c r="F850" i="1"/>
  <c r="B847" i="1"/>
  <c r="A847" i="1"/>
  <c r="L846" i="1"/>
  <c r="J846" i="1"/>
  <c r="I846" i="1"/>
  <c r="H846" i="1"/>
  <c r="G846" i="1"/>
  <c r="F846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4" i="1"/>
  <c r="A824" i="1"/>
  <c r="J823" i="1"/>
  <c r="I823" i="1"/>
  <c r="H823" i="1"/>
  <c r="G823" i="1"/>
  <c r="B819" i="1"/>
  <c r="A819" i="1"/>
  <c r="J818" i="1"/>
  <c r="I818" i="1"/>
  <c r="H818" i="1"/>
  <c r="G818" i="1"/>
  <c r="J809" i="1"/>
  <c r="I809" i="1"/>
  <c r="H809" i="1"/>
  <c r="G809" i="1"/>
  <c r="F809" i="1"/>
  <c r="B806" i="1"/>
  <c r="A806" i="1"/>
  <c r="L805" i="1"/>
  <c r="J805" i="1"/>
  <c r="I805" i="1"/>
  <c r="H805" i="1"/>
  <c r="G805" i="1"/>
  <c r="B797" i="1"/>
  <c r="A797" i="1"/>
  <c r="J796" i="1"/>
  <c r="I796" i="1"/>
  <c r="H796" i="1"/>
  <c r="G796" i="1"/>
  <c r="F796" i="1"/>
  <c r="B790" i="1"/>
  <c r="A790" i="1"/>
  <c r="J789" i="1"/>
  <c r="I789" i="1"/>
  <c r="H789" i="1"/>
  <c r="G789" i="1"/>
  <c r="F789" i="1"/>
  <c r="B783" i="1"/>
  <c r="A783" i="1"/>
  <c r="J782" i="1"/>
  <c r="I782" i="1"/>
  <c r="H782" i="1"/>
  <c r="G782" i="1"/>
  <c r="B778" i="1"/>
  <c r="A778" i="1"/>
  <c r="J777" i="1"/>
  <c r="I777" i="1"/>
  <c r="H777" i="1"/>
  <c r="G777" i="1"/>
  <c r="J767" i="1"/>
  <c r="I767" i="1"/>
  <c r="H767" i="1"/>
  <c r="G767" i="1"/>
  <c r="F767" i="1"/>
  <c r="B764" i="1"/>
  <c r="A764" i="1"/>
  <c r="L763" i="1"/>
  <c r="J763" i="1"/>
  <c r="I763" i="1"/>
  <c r="H763" i="1"/>
  <c r="G763" i="1"/>
  <c r="J754" i="1"/>
  <c r="I754" i="1"/>
  <c r="H754" i="1"/>
  <c r="G754" i="1"/>
  <c r="F754" i="1"/>
  <c r="B748" i="1"/>
  <c r="A748" i="1"/>
  <c r="J747" i="1"/>
  <c r="I747" i="1"/>
  <c r="H747" i="1"/>
  <c r="G747" i="1"/>
  <c r="F747" i="1"/>
  <c r="B741" i="1"/>
  <c r="A741" i="1"/>
  <c r="J740" i="1"/>
  <c r="I740" i="1"/>
  <c r="H740" i="1"/>
  <c r="G740" i="1"/>
  <c r="B736" i="1"/>
  <c r="A736" i="1"/>
  <c r="J735" i="1"/>
  <c r="I735" i="1"/>
  <c r="H735" i="1"/>
  <c r="G735" i="1"/>
  <c r="B726" i="1"/>
  <c r="A726" i="1"/>
  <c r="J725" i="1"/>
  <c r="I725" i="1"/>
  <c r="H725" i="1"/>
  <c r="G725" i="1"/>
  <c r="F725" i="1"/>
  <c r="B722" i="1"/>
  <c r="A722" i="1"/>
  <c r="L721" i="1"/>
  <c r="J721" i="1"/>
  <c r="I721" i="1"/>
  <c r="H721" i="1"/>
  <c r="G721" i="1"/>
  <c r="B713" i="1"/>
  <c r="A713" i="1"/>
  <c r="J712" i="1"/>
  <c r="I712" i="1"/>
  <c r="H712" i="1"/>
  <c r="G712" i="1"/>
  <c r="F712" i="1"/>
  <c r="B706" i="1"/>
  <c r="A706" i="1"/>
  <c r="J705" i="1"/>
  <c r="I705" i="1"/>
  <c r="H705" i="1"/>
  <c r="G705" i="1"/>
  <c r="F705" i="1"/>
  <c r="B699" i="1"/>
  <c r="A699" i="1"/>
  <c r="J698" i="1"/>
  <c r="I698" i="1"/>
  <c r="H698" i="1"/>
  <c r="G698" i="1"/>
  <c r="B694" i="1"/>
  <c r="A694" i="1"/>
  <c r="J693" i="1"/>
  <c r="I693" i="1"/>
  <c r="H693" i="1"/>
  <c r="G693" i="1"/>
  <c r="J683" i="1"/>
  <c r="I683" i="1"/>
  <c r="H683" i="1"/>
  <c r="G683" i="1"/>
  <c r="F683" i="1"/>
  <c r="B680" i="1"/>
  <c r="A680" i="1"/>
  <c r="L679" i="1"/>
  <c r="J679" i="1"/>
  <c r="I679" i="1"/>
  <c r="H679" i="1"/>
  <c r="G679" i="1"/>
  <c r="B671" i="1"/>
  <c r="A671" i="1"/>
  <c r="J670" i="1"/>
  <c r="I670" i="1"/>
  <c r="H670" i="1"/>
  <c r="G670" i="1"/>
  <c r="F670" i="1"/>
  <c r="B664" i="1"/>
  <c r="A664" i="1"/>
  <c r="J663" i="1"/>
  <c r="I663" i="1"/>
  <c r="H663" i="1"/>
  <c r="G663" i="1"/>
  <c r="F663" i="1"/>
  <c r="B657" i="1"/>
  <c r="A657" i="1"/>
  <c r="J656" i="1"/>
  <c r="I656" i="1"/>
  <c r="H656" i="1"/>
  <c r="G656" i="1"/>
  <c r="B652" i="1"/>
  <c r="A652" i="1"/>
  <c r="J651" i="1"/>
  <c r="I651" i="1"/>
  <c r="H651" i="1"/>
  <c r="G651" i="1"/>
  <c r="B642" i="1"/>
  <c r="A642" i="1"/>
  <c r="J641" i="1"/>
  <c r="I641" i="1"/>
  <c r="H641" i="1"/>
  <c r="G641" i="1"/>
  <c r="F641" i="1"/>
  <c r="B638" i="1"/>
  <c r="A638" i="1"/>
  <c r="L637" i="1"/>
  <c r="J637" i="1"/>
  <c r="I637" i="1"/>
  <c r="H637" i="1"/>
  <c r="G637" i="1"/>
  <c r="B629" i="1"/>
  <c r="A629" i="1"/>
  <c r="J628" i="1"/>
  <c r="I628" i="1"/>
  <c r="H628" i="1"/>
  <c r="G628" i="1"/>
  <c r="F628" i="1"/>
  <c r="B622" i="1"/>
  <c r="A622" i="1"/>
  <c r="J621" i="1"/>
  <c r="I621" i="1"/>
  <c r="H621" i="1"/>
  <c r="G621" i="1"/>
  <c r="F621" i="1"/>
  <c r="B615" i="1"/>
  <c r="A615" i="1"/>
  <c r="J614" i="1"/>
  <c r="I614" i="1"/>
  <c r="H614" i="1"/>
  <c r="G614" i="1"/>
  <c r="B610" i="1"/>
  <c r="A610" i="1"/>
  <c r="J609" i="1"/>
  <c r="I609" i="1"/>
  <c r="H609" i="1"/>
  <c r="G609" i="1"/>
  <c r="J600" i="1"/>
  <c r="I600" i="1"/>
  <c r="H600" i="1"/>
  <c r="G600" i="1"/>
  <c r="F600" i="1"/>
  <c r="B597" i="1"/>
  <c r="A597" i="1"/>
  <c r="L596" i="1"/>
  <c r="J596" i="1"/>
  <c r="I596" i="1"/>
  <c r="H596" i="1"/>
  <c r="G596" i="1"/>
  <c r="B588" i="1"/>
  <c r="A588" i="1"/>
  <c r="J587" i="1"/>
  <c r="I587" i="1"/>
  <c r="H587" i="1"/>
  <c r="G587" i="1"/>
  <c r="F587" i="1"/>
  <c r="B581" i="1"/>
  <c r="A581" i="1"/>
  <c r="J580" i="1"/>
  <c r="I580" i="1"/>
  <c r="H580" i="1"/>
  <c r="G580" i="1"/>
  <c r="F580" i="1"/>
  <c r="B574" i="1"/>
  <c r="A574" i="1"/>
  <c r="J573" i="1"/>
  <c r="I573" i="1"/>
  <c r="H573" i="1"/>
  <c r="G573" i="1"/>
  <c r="B569" i="1"/>
  <c r="A569" i="1"/>
  <c r="J568" i="1"/>
  <c r="I568" i="1"/>
  <c r="H568" i="1"/>
  <c r="G568" i="1"/>
  <c r="B559" i="1"/>
  <c r="A559" i="1"/>
  <c r="J558" i="1"/>
  <c r="I558" i="1"/>
  <c r="H558" i="1"/>
  <c r="G558" i="1"/>
  <c r="F558" i="1"/>
  <c r="B555" i="1"/>
  <c r="A555" i="1"/>
  <c r="L554" i="1"/>
  <c r="J554" i="1"/>
  <c r="I554" i="1"/>
  <c r="H554" i="1"/>
  <c r="G554" i="1"/>
  <c r="B546" i="1"/>
  <c r="A546" i="1"/>
  <c r="J545" i="1"/>
  <c r="I545" i="1"/>
  <c r="H545" i="1"/>
  <c r="G545" i="1"/>
  <c r="F545" i="1"/>
  <c r="B539" i="1"/>
  <c r="A539" i="1"/>
  <c r="J538" i="1"/>
  <c r="I538" i="1"/>
  <c r="H538" i="1"/>
  <c r="G538" i="1"/>
  <c r="F538" i="1"/>
  <c r="B532" i="1"/>
  <c r="A532" i="1"/>
  <c r="J531" i="1"/>
  <c r="I531" i="1"/>
  <c r="H531" i="1"/>
  <c r="G531" i="1"/>
  <c r="B527" i="1"/>
  <c r="A527" i="1"/>
  <c r="J526" i="1"/>
  <c r="I526" i="1"/>
  <c r="H526" i="1"/>
  <c r="G526" i="1"/>
  <c r="B517" i="1"/>
  <c r="A517" i="1"/>
  <c r="J516" i="1"/>
  <c r="I516" i="1"/>
  <c r="H516" i="1"/>
  <c r="G516" i="1"/>
  <c r="F516" i="1"/>
  <c r="B513" i="1"/>
  <c r="A513" i="1"/>
  <c r="L512" i="1"/>
  <c r="J512" i="1"/>
  <c r="I512" i="1"/>
  <c r="H512" i="1"/>
  <c r="G512" i="1"/>
  <c r="I880" i="1" l="1"/>
  <c r="J880" i="1"/>
  <c r="G880" i="1"/>
  <c r="H880" i="1"/>
  <c r="I838" i="1"/>
  <c r="J838" i="1"/>
  <c r="G838" i="1"/>
  <c r="H838" i="1"/>
  <c r="H546" i="1"/>
  <c r="I588" i="1"/>
  <c r="J629" i="1"/>
  <c r="G671" i="1"/>
  <c r="H713" i="1"/>
  <c r="G797" i="1"/>
  <c r="J546" i="1"/>
  <c r="G588" i="1"/>
  <c r="H629" i="1"/>
  <c r="I671" i="1"/>
  <c r="J713" i="1"/>
  <c r="I797" i="1"/>
  <c r="G713" i="1"/>
  <c r="J797" i="1"/>
  <c r="I713" i="1"/>
  <c r="H797" i="1"/>
  <c r="G546" i="1"/>
  <c r="H588" i="1"/>
  <c r="I629" i="1"/>
  <c r="J671" i="1"/>
  <c r="H671" i="1"/>
  <c r="I546" i="1"/>
  <c r="J588" i="1"/>
  <c r="G629" i="1"/>
  <c r="L428" i="1"/>
  <c r="L387" i="1"/>
  <c r="L345" i="1"/>
  <c r="L304" i="1"/>
  <c r="L262" i="1"/>
  <c r="L220" i="1"/>
  <c r="L179" i="1"/>
  <c r="L138" i="1"/>
  <c r="L97" i="1"/>
  <c r="L55" i="1"/>
  <c r="L13" i="1"/>
  <c r="B504" i="1" l="1"/>
  <c r="A504" i="1"/>
  <c r="J503" i="1"/>
  <c r="I503" i="1"/>
  <c r="H503" i="1"/>
  <c r="G503" i="1"/>
  <c r="F503" i="1"/>
  <c r="B497" i="1"/>
  <c r="A497" i="1"/>
  <c r="J496" i="1"/>
  <c r="I496" i="1"/>
  <c r="H496" i="1"/>
  <c r="G496" i="1"/>
  <c r="F496" i="1"/>
  <c r="B490" i="1"/>
  <c r="A490" i="1"/>
  <c r="J489" i="1"/>
  <c r="I489" i="1"/>
  <c r="H489" i="1"/>
  <c r="G489" i="1"/>
  <c r="F489" i="1"/>
  <c r="B485" i="1"/>
  <c r="A485" i="1"/>
  <c r="I484" i="1"/>
  <c r="H484" i="1"/>
  <c r="G484" i="1"/>
  <c r="J474" i="1"/>
  <c r="I474" i="1"/>
  <c r="H474" i="1"/>
  <c r="G474" i="1"/>
  <c r="F474" i="1"/>
  <c r="B471" i="1"/>
  <c r="A471" i="1"/>
  <c r="B462" i="1"/>
  <c r="A462" i="1"/>
  <c r="J461" i="1"/>
  <c r="I461" i="1"/>
  <c r="H461" i="1"/>
  <c r="G461" i="1"/>
  <c r="F461" i="1"/>
  <c r="B455" i="1"/>
  <c r="A455" i="1"/>
  <c r="J454" i="1"/>
  <c r="I454" i="1"/>
  <c r="H454" i="1"/>
  <c r="G454" i="1"/>
  <c r="F454" i="1"/>
  <c r="B448" i="1"/>
  <c r="A448" i="1"/>
  <c r="J447" i="1"/>
  <c r="I447" i="1"/>
  <c r="H447" i="1"/>
  <c r="G447" i="1"/>
  <c r="B443" i="1"/>
  <c r="A443" i="1"/>
  <c r="J442" i="1"/>
  <c r="I442" i="1"/>
  <c r="H442" i="1"/>
  <c r="G442" i="1"/>
  <c r="J432" i="1"/>
  <c r="I432" i="1"/>
  <c r="H432" i="1"/>
  <c r="G432" i="1"/>
  <c r="F432" i="1"/>
  <c r="B429" i="1"/>
  <c r="A429" i="1"/>
  <c r="J428" i="1"/>
  <c r="I428" i="1"/>
  <c r="H428" i="1"/>
  <c r="G428" i="1"/>
  <c r="B420" i="1"/>
  <c r="A420" i="1"/>
  <c r="J419" i="1"/>
  <c r="I419" i="1"/>
  <c r="H419" i="1"/>
  <c r="G419" i="1"/>
  <c r="F419" i="1"/>
  <c r="B413" i="1"/>
  <c r="A413" i="1"/>
  <c r="J412" i="1"/>
  <c r="I412" i="1"/>
  <c r="H412" i="1"/>
  <c r="G412" i="1"/>
  <c r="F412" i="1"/>
  <c r="B406" i="1"/>
  <c r="A406" i="1"/>
  <c r="J405" i="1"/>
  <c r="I405" i="1"/>
  <c r="H405" i="1"/>
  <c r="G405" i="1"/>
  <c r="B401" i="1"/>
  <c r="A401" i="1"/>
  <c r="J400" i="1"/>
  <c r="I400" i="1"/>
  <c r="H400" i="1"/>
  <c r="G400" i="1"/>
  <c r="J391" i="1"/>
  <c r="I391" i="1"/>
  <c r="H391" i="1"/>
  <c r="G391" i="1"/>
  <c r="F391" i="1"/>
  <c r="B388" i="1"/>
  <c r="A388" i="1"/>
  <c r="J387" i="1"/>
  <c r="I387" i="1"/>
  <c r="H387" i="1"/>
  <c r="G387" i="1"/>
  <c r="B379" i="1"/>
  <c r="A379" i="1"/>
  <c r="J378" i="1"/>
  <c r="I378" i="1"/>
  <c r="H378" i="1"/>
  <c r="G378" i="1"/>
  <c r="F378" i="1"/>
  <c r="B372" i="1"/>
  <c r="A372" i="1"/>
  <c r="J371" i="1"/>
  <c r="I371" i="1"/>
  <c r="H371" i="1"/>
  <c r="G371" i="1"/>
  <c r="F371" i="1"/>
  <c r="B365" i="1"/>
  <c r="A365" i="1"/>
  <c r="J364" i="1"/>
  <c r="I364" i="1"/>
  <c r="H364" i="1"/>
  <c r="G364" i="1"/>
  <c r="B360" i="1"/>
  <c r="A360" i="1"/>
  <c r="J359" i="1"/>
  <c r="I359" i="1"/>
  <c r="H359" i="1"/>
  <c r="G359" i="1"/>
  <c r="B350" i="1"/>
  <c r="A350" i="1"/>
  <c r="J349" i="1"/>
  <c r="I349" i="1"/>
  <c r="H349" i="1"/>
  <c r="G349" i="1"/>
  <c r="F349" i="1"/>
  <c r="B346" i="1"/>
  <c r="A346" i="1"/>
  <c r="J345" i="1"/>
  <c r="I345" i="1"/>
  <c r="H345" i="1"/>
  <c r="G345" i="1"/>
  <c r="B337" i="1"/>
  <c r="A337" i="1"/>
  <c r="J336" i="1"/>
  <c r="I336" i="1"/>
  <c r="H336" i="1"/>
  <c r="G336" i="1"/>
  <c r="F336" i="1"/>
  <c r="B330" i="1"/>
  <c r="A330" i="1"/>
  <c r="J329" i="1"/>
  <c r="I329" i="1"/>
  <c r="H329" i="1"/>
  <c r="G329" i="1"/>
  <c r="F329" i="1"/>
  <c r="B323" i="1"/>
  <c r="A323" i="1"/>
  <c r="J322" i="1"/>
  <c r="I322" i="1"/>
  <c r="H322" i="1"/>
  <c r="G322" i="1"/>
  <c r="B318" i="1"/>
  <c r="A318" i="1"/>
  <c r="J317" i="1"/>
  <c r="I317" i="1"/>
  <c r="H317" i="1"/>
  <c r="G317" i="1"/>
  <c r="J308" i="1"/>
  <c r="I308" i="1"/>
  <c r="H308" i="1"/>
  <c r="G308" i="1"/>
  <c r="F308" i="1"/>
  <c r="B305" i="1"/>
  <c r="A305" i="1"/>
  <c r="J304" i="1"/>
  <c r="I304" i="1"/>
  <c r="H304" i="1"/>
  <c r="G304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2" i="1"/>
  <c r="A282" i="1"/>
  <c r="J281" i="1"/>
  <c r="I281" i="1"/>
  <c r="H281" i="1"/>
  <c r="G281" i="1"/>
  <c r="B277" i="1"/>
  <c r="A277" i="1"/>
  <c r="J276" i="1"/>
  <c r="I276" i="1"/>
  <c r="H276" i="1"/>
  <c r="G276" i="1"/>
  <c r="B267" i="1"/>
  <c r="A267" i="1"/>
  <c r="J266" i="1"/>
  <c r="I266" i="1"/>
  <c r="H266" i="1"/>
  <c r="G266" i="1"/>
  <c r="F266" i="1"/>
  <c r="B263" i="1"/>
  <c r="A263" i="1"/>
  <c r="J262" i="1"/>
  <c r="I262" i="1"/>
  <c r="H262" i="1"/>
  <c r="G262" i="1"/>
  <c r="B254" i="1"/>
  <c r="A254" i="1"/>
  <c r="J253" i="1"/>
  <c r="I253" i="1"/>
  <c r="H253" i="1"/>
  <c r="G253" i="1"/>
  <c r="F253" i="1"/>
  <c r="B247" i="1"/>
  <c r="A247" i="1"/>
  <c r="J246" i="1"/>
  <c r="I246" i="1"/>
  <c r="H246" i="1"/>
  <c r="G246" i="1"/>
  <c r="F246" i="1"/>
  <c r="B240" i="1"/>
  <c r="A240" i="1"/>
  <c r="J239" i="1"/>
  <c r="I239" i="1"/>
  <c r="H239" i="1"/>
  <c r="G239" i="1"/>
  <c r="B235" i="1"/>
  <c r="A235" i="1"/>
  <c r="J234" i="1"/>
  <c r="I234" i="1"/>
  <c r="H234" i="1"/>
  <c r="B225" i="1"/>
  <c r="A225" i="1"/>
  <c r="J224" i="1"/>
  <c r="I224" i="1"/>
  <c r="H224" i="1"/>
  <c r="G224" i="1"/>
  <c r="F224" i="1"/>
  <c r="B221" i="1"/>
  <c r="A221" i="1"/>
  <c r="J220" i="1"/>
  <c r="I220" i="1"/>
  <c r="H220" i="1"/>
  <c r="G220" i="1"/>
  <c r="B212" i="1"/>
  <c r="A212" i="1"/>
  <c r="J211" i="1"/>
  <c r="H211" i="1"/>
  <c r="G211" i="1"/>
  <c r="F211" i="1"/>
  <c r="B205" i="1"/>
  <c r="A205" i="1"/>
  <c r="J204" i="1"/>
  <c r="I204" i="1"/>
  <c r="H204" i="1"/>
  <c r="G204" i="1"/>
  <c r="F204" i="1"/>
  <c r="B198" i="1"/>
  <c r="A198" i="1"/>
  <c r="J197" i="1"/>
  <c r="I197" i="1"/>
  <c r="H197" i="1"/>
  <c r="G197" i="1"/>
  <c r="B193" i="1"/>
  <c r="A193" i="1"/>
  <c r="J192" i="1"/>
  <c r="I192" i="1"/>
  <c r="H192" i="1"/>
  <c r="G192" i="1"/>
  <c r="J183" i="1"/>
  <c r="I183" i="1"/>
  <c r="H183" i="1"/>
  <c r="G183" i="1"/>
  <c r="F183" i="1"/>
  <c r="B180" i="1"/>
  <c r="A180" i="1"/>
  <c r="J179" i="1"/>
  <c r="I179" i="1"/>
  <c r="H179" i="1"/>
  <c r="G179" i="1"/>
  <c r="B171" i="1"/>
  <c r="A171" i="1"/>
  <c r="J170" i="1"/>
  <c r="I170" i="1"/>
  <c r="H170" i="1"/>
  <c r="G170" i="1"/>
  <c r="F170" i="1"/>
  <c r="B164" i="1"/>
  <c r="A164" i="1"/>
  <c r="J163" i="1"/>
  <c r="I163" i="1"/>
  <c r="H163" i="1"/>
  <c r="G163" i="1"/>
  <c r="F163" i="1"/>
  <c r="B157" i="1"/>
  <c r="A157" i="1"/>
  <c r="J156" i="1"/>
  <c r="I156" i="1"/>
  <c r="H156" i="1"/>
  <c r="G156" i="1"/>
  <c r="B152" i="1"/>
  <c r="A152" i="1"/>
  <c r="J151" i="1"/>
  <c r="I151" i="1"/>
  <c r="H151" i="1"/>
  <c r="G151" i="1"/>
  <c r="J142" i="1"/>
  <c r="I142" i="1"/>
  <c r="H142" i="1"/>
  <c r="G142" i="1"/>
  <c r="F142" i="1"/>
  <c r="B139" i="1"/>
  <c r="A139" i="1"/>
  <c r="J138" i="1"/>
  <c r="I138" i="1"/>
  <c r="H138" i="1"/>
  <c r="G138" i="1"/>
  <c r="B130" i="1"/>
  <c r="A130" i="1"/>
  <c r="J129" i="1"/>
  <c r="I129" i="1"/>
  <c r="H129" i="1"/>
  <c r="G129" i="1"/>
  <c r="F129" i="1"/>
  <c r="B123" i="1"/>
  <c r="A123" i="1"/>
  <c r="J122" i="1"/>
  <c r="I122" i="1"/>
  <c r="H122" i="1"/>
  <c r="G122" i="1"/>
  <c r="F122" i="1"/>
  <c r="B116" i="1"/>
  <c r="A116" i="1"/>
  <c r="J115" i="1"/>
  <c r="I115" i="1"/>
  <c r="H115" i="1"/>
  <c r="G115" i="1"/>
  <c r="B111" i="1"/>
  <c r="A111" i="1"/>
  <c r="J110" i="1"/>
  <c r="I110" i="1"/>
  <c r="H110" i="1"/>
  <c r="G110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B70" i="1"/>
  <c r="A70" i="1"/>
  <c r="J69" i="1"/>
  <c r="I69" i="1"/>
  <c r="H69" i="1"/>
  <c r="G69" i="1"/>
  <c r="J59" i="1"/>
  <c r="I59" i="1"/>
  <c r="H59" i="1"/>
  <c r="G59" i="1"/>
  <c r="F59" i="1"/>
  <c r="B56" i="1"/>
  <c r="A56" i="1"/>
  <c r="J55" i="1"/>
  <c r="I55" i="1"/>
  <c r="H55" i="1"/>
  <c r="G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J504" i="1" l="1"/>
  <c r="J462" i="1"/>
  <c r="J47" i="1"/>
  <c r="G47" i="1"/>
  <c r="I89" i="1"/>
  <c r="I171" i="1"/>
  <c r="G212" i="1"/>
  <c r="I296" i="1"/>
  <c r="G337" i="1"/>
  <c r="G420" i="1"/>
  <c r="H47" i="1"/>
  <c r="I47" i="1"/>
  <c r="G171" i="1"/>
  <c r="I212" i="1"/>
  <c r="G254" i="1"/>
  <c r="G296" i="1"/>
  <c r="G379" i="1"/>
  <c r="I420" i="1"/>
  <c r="H130" i="1"/>
  <c r="J171" i="1"/>
  <c r="H212" i="1"/>
  <c r="J296" i="1"/>
  <c r="H337" i="1"/>
  <c r="J379" i="1"/>
  <c r="I462" i="1"/>
  <c r="I504" i="1"/>
  <c r="G130" i="1"/>
  <c r="H89" i="1"/>
  <c r="J130" i="1"/>
  <c r="H171" i="1"/>
  <c r="J212" i="1"/>
  <c r="H254" i="1"/>
  <c r="J337" i="1"/>
  <c r="H379" i="1"/>
  <c r="J420" i="1"/>
  <c r="G462" i="1"/>
  <c r="I337" i="1"/>
  <c r="H504" i="1"/>
  <c r="G504" i="1"/>
  <c r="J89" i="1"/>
  <c r="I379" i="1"/>
  <c r="H462" i="1"/>
  <c r="J254" i="1"/>
  <c r="G89" i="1"/>
  <c r="H296" i="1"/>
  <c r="H420" i="1"/>
  <c r="I130" i="1"/>
  <c r="L171" i="1"/>
  <c r="L142" i="1"/>
  <c r="L442" i="1"/>
  <c r="L447" i="1"/>
  <c r="L462" i="1"/>
  <c r="L432" i="1"/>
  <c r="L405" i="1"/>
  <c r="L400" i="1"/>
  <c r="L538" i="1"/>
  <c r="L197" i="1"/>
  <c r="L192" i="1"/>
  <c r="L600" i="1"/>
  <c r="L629" i="1"/>
  <c r="L276" i="1"/>
  <c r="L281" i="1"/>
  <c r="L588" i="1"/>
  <c r="L558" i="1"/>
  <c r="L850" i="1"/>
  <c r="L880" i="1"/>
  <c r="L531" i="1"/>
  <c r="L526" i="1"/>
  <c r="L545" i="1"/>
  <c r="L27" i="1"/>
  <c r="L32" i="1"/>
  <c r="L693" i="1"/>
  <c r="L698" i="1"/>
  <c r="L735" i="1"/>
  <c r="L740" i="1"/>
  <c r="L641" i="1"/>
  <c r="L671" i="1"/>
  <c r="L797" i="1"/>
  <c r="L767" i="1"/>
  <c r="L504" i="1"/>
  <c r="L474" i="1"/>
  <c r="L254" i="1"/>
  <c r="L224" i="1"/>
  <c r="L725" i="1"/>
  <c r="L364" i="1"/>
  <c r="L359" i="1"/>
  <c r="L308" i="1"/>
  <c r="L337" i="1"/>
  <c r="L461" i="1"/>
  <c r="L317" i="1"/>
  <c r="L322" i="1"/>
  <c r="L420" i="1"/>
  <c r="L391" i="1"/>
  <c r="L823" i="1"/>
  <c r="L818" i="1"/>
  <c r="L865" i="1"/>
  <c r="L860" i="1"/>
  <c r="L110" i="1"/>
  <c r="L115" i="1"/>
  <c r="L546" i="1"/>
  <c r="L516" i="1"/>
  <c r="L496" i="1"/>
  <c r="L809" i="1"/>
  <c r="L838" i="1"/>
  <c r="L378" i="1"/>
  <c r="L253" i="1"/>
  <c r="L129" i="1"/>
  <c r="L122" i="1"/>
  <c r="L712" i="1"/>
  <c r="L211" i="1"/>
  <c r="L837" i="1"/>
  <c r="L830" i="1"/>
  <c r="L46" i="1"/>
  <c r="L580" i="1"/>
  <c r="L747" i="1"/>
  <c r="L872" i="1"/>
  <c r="L614" i="1"/>
  <c r="L609" i="1"/>
  <c r="L484" i="1"/>
  <c r="L489" i="1"/>
  <c r="L683" i="1"/>
  <c r="L713" i="1"/>
  <c r="L670" i="1"/>
  <c r="L651" i="1"/>
  <c r="L656" i="1"/>
  <c r="L266" i="1"/>
  <c r="L296" i="1"/>
  <c r="L568" i="1"/>
  <c r="L573" i="1"/>
  <c r="L183" i="1"/>
  <c r="L212" i="1"/>
  <c r="L69" i="1"/>
  <c r="L74" i="1"/>
  <c r="L329" i="1"/>
  <c r="L130" i="1"/>
  <c r="L101" i="1"/>
  <c r="L59" i="1"/>
  <c r="L89" i="1"/>
  <c r="L156" i="1"/>
  <c r="L151" i="1"/>
  <c r="L879" i="1"/>
  <c r="L782" i="1"/>
  <c r="L777" i="1"/>
  <c r="L349" i="1"/>
  <c r="L379" i="1"/>
  <c r="L239" i="1"/>
  <c r="L234" i="1"/>
  <c r="L47" i="1"/>
  <c r="L17" i="1"/>
  <c r="L621" i="1"/>
  <c r="L789" i="1"/>
  <c r="L88" i="1"/>
  <c r="L204" i="1"/>
  <c r="L419" i="1"/>
  <c r="L371" i="1"/>
  <c r="L754" i="1"/>
  <c r="L39" i="1"/>
  <c r="L163" i="1"/>
  <c r="L295" i="1"/>
  <c r="L503" i="1"/>
  <c r="L336" i="1"/>
  <c r="L663" i="1"/>
  <c r="L81" i="1"/>
  <c r="L587" i="1"/>
  <c r="L454" i="1"/>
  <c r="L628" i="1"/>
  <c r="L246" i="1"/>
  <c r="L705" i="1"/>
  <c r="L412" i="1"/>
  <c r="L796" i="1"/>
  <c r="L288" i="1"/>
  <c r="L170" i="1"/>
</calcChain>
</file>

<file path=xl/sharedStrings.xml><?xml version="1.0" encoding="utf-8"?>
<sst xmlns="http://schemas.openxmlformats.org/spreadsheetml/2006/main" count="1060" uniqueCount="112">
  <si>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</si>
  <si>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</si>
  <si>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</si>
  <si>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</si>
  <si>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</si>
  <si>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</si>
  <si>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</si>
  <si>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</si>
  <si>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</si>
  <si>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</si>
  <si>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</si>
  <si>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</si>
  <si>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</si>
  <si>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</si>
  <si>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</si>
  <si>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</si>
  <si>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</si>
  <si>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</si>
  <si>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</si>
  <si>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</si>
  <si>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</si>
  <si>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</si>
  <si>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</si>
  <si>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</si>
  <si>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</si>
  <si>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</si>
  <si>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</si>
  <si>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</si>
  <si>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</si>
  <si>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</si>
  <si>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</si>
  <si>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</si>
  <si>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</si>
  <si>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</si>
  <si>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</si>
  <si>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</si>
  <si>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</si>
  <si>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</si>
  <si>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</si>
  <si>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</si>
  <si>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</si>
  <si>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</si>
  <si>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</si>
  <si>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</si>
  <si>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</si>
  <si>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</si>
  <si>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</si>
  <si>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</si>
  <si>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</si>
  <si>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</si>
  <si>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</si>
  <si>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</si>
  <si>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</si>
  <si>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</si>
  <si>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</si>
  <si>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</si>
  <si>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</si>
  <si>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</si>
  <si>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</si>
  <si>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</si>
  <si>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</si>
  <si>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</si>
  <si>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</si>
  <si>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</si>
  <si>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</si>
  <si>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</si>
  <si>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</si>
  <si>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</si>
  <si>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</si>
  <si>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</si>
  <si>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</si>
  <si>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</si>
  <si>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</si>
  <si>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</si>
  <si>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</si>
  <si>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</si>
  <si>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</si>
  <si>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</si>
  <si>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</si>
  <si>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</si>
  <si>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</si>
  <si>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</si>
  <si>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</si>
  <si>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</si>
  <si>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</si>
  <si>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</si>
  <si>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</si>
  <si>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</si>
  <si>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</si>
  <si>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</si>
  <si>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</si>
  <si>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</si>
  <si>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</si>
  <si>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</si>
  <si>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</si>
  <si>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</si>
  <si>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</si>
  <si>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</si>
  <si>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</si>
  <si>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</si>
  <si>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</si>
  <si>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</si>
  <si>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</si>
  <si>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</si>
  <si>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</si>
  <si>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</si>
  <si>
    <t>Вода бутилированная</t>
  </si>
  <si>
    <t>вода</t>
  </si>
  <si>
    <t>175\15\10</t>
  </si>
  <si>
    <t>мая</t>
  </si>
  <si>
    <t>Комот из сухофруктов</t>
  </si>
  <si>
    <t>Каша гречневая рассычатая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</si>
</sst>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left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1"/>
  <sheetViews>
    <sheetView tabSelected="1" workbookViewId="0">
      <pane xSplit="4" ySplit="5" topLeftCell="E873" activePane="bottomRight" state="frozen"/>
      <selection pane="topRight" activeCell="E1" sqref="E1"/>
      <selection pane="bottomLeft" activeCell="A6" sqref="A6"/>
      <selection pane="bottomRight" activeCell="L881" sqref="L8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/>
      <c r="D1" s="71"/>
      <c r="E1" s="71"/>
      <c r="F1" s="13" t="s">
        <v>16</v>
      </c>
      <c r="G1" s="2" t="s">
        <v>17</v>
      </c>
      <c r="H1" s="72"/>
      <c r="I1" s="72"/>
      <c r="J1" s="72"/>
      <c r="K1" s="72"/>
    </row>
    <row r="2" spans="1:12" ht="18" x14ac:dyDescent="0.2">
      <c r="A2" s="43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27</v>
      </c>
      <c r="I3" s="55" t="s">
        <v>109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205</v>
      </c>
      <c r="G6" s="59">
        <v>10.77</v>
      </c>
      <c r="H6" s="59">
        <v>13.8</v>
      </c>
      <c r="I6" s="59">
        <v>35.69</v>
      </c>
      <c r="J6" s="59">
        <v>349.47</v>
      </c>
      <c r="K6" s="59">
        <v>173</v>
      </c>
      <c r="L6" s="48"/>
    </row>
    <row r="7" spans="1:12" ht="15" x14ac:dyDescent="0.25">
      <c r="A7" s="25"/>
      <c r="B7" s="16"/>
      <c r="C7" s="11"/>
      <c r="D7" s="6" t="s">
        <v>22</v>
      </c>
      <c r="E7" s="58" t="s">
        <v>46</v>
      </c>
      <c r="F7" s="59">
        <v>200</v>
      </c>
      <c r="G7" s="59">
        <v>3.3</v>
      </c>
      <c r="H7" s="59">
        <v>2.9</v>
      </c>
      <c r="I7" s="59">
        <v>13.8</v>
      </c>
      <c r="J7" s="59">
        <v>94</v>
      </c>
      <c r="K7" s="59">
        <v>462</v>
      </c>
      <c r="L7" s="51"/>
    </row>
    <row r="8" spans="1:12" ht="15" x14ac:dyDescent="0.25">
      <c r="A8" s="25"/>
      <c r="B8" s="16"/>
      <c r="C8" s="11"/>
      <c r="D8" s="7" t="s">
        <v>23</v>
      </c>
      <c r="E8" s="58" t="s">
        <v>47</v>
      </c>
      <c r="F8" s="59">
        <v>30</v>
      </c>
      <c r="G8" s="59">
        <v>0.4</v>
      </c>
      <c r="H8" s="59">
        <v>0.4</v>
      </c>
      <c r="I8" s="59">
        <v>9.8000000000000007</v>
      </c>
      <c r="J8" s="59">
        <v>47</v>
      </c>
      <c r="K8" s="59">
        <v>573</v>
      </c>
      <c r="L8" s="51"/>
    </row>
    <row r="9" spans="1:12" ht="15" x14ac:dyDescent="0.25">
      <c r="A9" s="25"/>
      <c r="B9" s="16"/>
      <c r="C9" s="11"/>
      <c r="D9" s="7" t="s">
        <v>24</v>
      </c>
      <c r="E9" s="58" t="s">
        <v>48</v>
      </c>
      <c r="F9" s="59">
        <v>100</v>
      </c>
      <c r="G9" s="59">
        <v>2.35</v>
      </c>
      <c r="H9" s="59">
        <v>0.3</v>
      </c>
      <c r="I9" s="59">
        <v>14.49</v>
      </c>
      <c r="J9" s="59">
        <v>70.150000000000006</v>
      </c>
      <c r="K9" s="59">
        <v>338</v>
      </c>
      <c r="L9" s="51"/>
    </row>
    <row r="10" spans="1:12" ht="15" x14ac:dyDescent="0.25">
      <c r="A10" s="25"/>
      <c r="B10" s="16"/>
      <c r="C10" s="11"/>
      <c r="D10" s="7" t="s">
        <v>107</v>
      </c>
      <c r="E10" s="58" t="s">
        <v>106</v>
      </c>
      <c r="F10" s="59">
        <v>500</v>
      </c>
      <c r="G10" s="59"/>
      <c r="H10" s="59"/>
      <c r="I10" s="59"/>
      <c r="J10" s="59"/>
      <c r="K10" s="59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1035</v>
      </c>
      <c r="G13" s="21">
        <f t="shared" ref="G13:J13" si="0">SUM(G6:G12)</f>
        <v>16.82</v>
      </c>
      <c r="H13" s="21">
        <f t="shared" si="0"/>
        <v>17.399999999999999</v>
      </c>
      <c r="I13" s="21">
        <f t="shared" si="0"/>
        <v>73.779999999999987</v>
      </c>
      <c r="J13" s="21">
        <f t="shared" si="0"/>
        <v>560.62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49</v>
      </c>
      <c r="F18" s="59">
        <v>60</v>
      </c>
      <c r="G18" s="59">
        <v>0.42</v>
      </c>
      <c r="H18" s="59">
        <v>0.06</v>
      </c>
      <c r="I18" s="59">
        <v>1.1399999999999999</v>
      </c>
      <c r="J18" s="59">
        <v>6.6</v>
      </c>
      <c r="K18" s="59">
        <v>71</v>
      </c>
      <c r="L18" s="51"/>
    </row>
    <row r="19" spans="1:12" ht="15" x14ac:dyDescent="0.25">
      <c r="A19" s="25"/>
      <c r="B19" s="16"/>
      <c r="C19" s="11"/>
      <c r="D19" s="7" t="s">
        <v>28</v>
      </c>
      <c r="E19" s="58" t="s">
        <v>50</v>
      </c>
      <c r="F19" s="59">
        <v>200</v>
      </c>
      <c r="G19" s="59">
        <v>1.59</v>
      </c>
      <c r="H19" s="59">
        <v>5.25</v>
      </c>
      <c r="I19" s="59">
        <v>13.7</v>
      </c>
      <c r="J19" s="59">
        <v>132.86000000000001</v>
      </c>
      <c r="K19" s="59">
        <v>101</v>
      </c>
      <c r="L19" s="51"/>
    </row>
    <row r="20" spans="1:12" ht="15" x14ac:dyDescent="0.25">
      <c r="A20" s="25"/>
      <c r="B20" s="16"/>
      <c r="C20" s="11"/>
      <c r="D20" s="7" t="s">
        <v>29</v>
      </c>
      <c r="E20" s="58" t="s">
        <v>51</v>
      </c>
      <c r="F20" s="59">
        <v>90</v>
      </c>
      <c r="G20" s="59">
        <v>10.07</v>
      </c>
      <c r="H20" s="59">
        <v>9.9</v>
      </c>
      <c r="I20" s="59">
        <v>11.97</v>
      </c>
      <c r="J20" s="59">
        <v>191.7</v>
      </c>
      <c r="K20" s="59">
        <v>347</v>
      </c>
      <c r="L20" s="51"/>
    </row>
    <row r="21" spans="1:12" ht="15" x14ac:dyDescent="0.25">
      <c r="A21" s="25"/>
      <c r="B21" s="16"/>
      <c r="C21" s="11"/>
      <c r="D21" s="7" t="s">
        <v>30</v>
      </c>
      <c r="E21" s="58" t="s">
        <v>52</v>
      </c>
      <c r="F21" s="59">
        <v>150</v>
      </c>
      <c r="G21" s="59">
        <v>8.3000000000000007</v>
      </c>
      <c r="H21" s="59">
        <v>8.7799999999999994</v>
      </c>
      <c r="I21" s="59">
        <v>36.090000000000003</v>
      </c>
      <c r="J21" s="59">
        <v>152.1</v>
      </c>
      <c r="K21" s="59">
        <v>312</v>
      </c>
      <c r="L21" s="51"/>
    </row>
    <row r="22" spans="1:12" ht="15" x14ac:dyDescent="0.25">
      <c r="A22" s="25"/>
      <c r="B22" s="16"/>
      <c r="C22" s="11"/>
      <c r="D22" s="7" t="s">
        <v>31</v>
      </c>
      <c r="E22" s="58" t="s">
        <v>53</v>
      </c>
      <c r="F22" s="59">
        <v>200</v>
      </c>
      <c r="G22" s="59">
        <v>0.66</v>
      </c>
      <c r="H22" s="59">
        <v>1.5</v>
      </c>
      <c r="I22" s="59">
        <v>22.6</v>
      </c>
      <c r="J22" s="59">
        <v>132.80000000000001</v>
      </c>
      <c r="K22" s="59">
        <v>349</v>
      </c>
      <c r="L22" s="51"/>
    </row>
    <row r="23" spans="1:12" ht="15" x14ac:dyDescent="0.25">
      <c r="A23" s="25"/>
      <c r="B23" s="16"/>
      <c r="C23" s="11"/>
      <c r="D23" s="7" t="s">
        <v>32</v>
      </c>
      <c r="E23" s="58" t="s">
        <v>47</v>
      </c>
      <c r="F23" s="59">
        <v>30</v>
      </c>
      <c r="G23" s="59">
        <v>2.35</v>
      </c>
      <c r="H23" s="59">
        <v>0.3</v>
      </c>
      <c r="I23" s="59">
        <v>14.49</v>
      </c>
      <c r="J23" s="59">
        <v>70.150000000000006</v>
      </c>
      <c r="K23" s="59">
        <v>573</v>
      </c>
      <c r="L23" s="51"/>
    </row>
    <row r="24" spans="1:12" ht="15" x14ac:dyDescent="0.25">
      <c r="A24" s="25"/>
      <c r="B24" s="16"/>
      <c r="C24" s="11"/>
      <c r="D24" s="7" t="s">
        <v>33</v>
      </c>
      <c r="E24" s="58" t="s">
        <v>54</v>
      </c>
      <c r="F24" s="59">
        <v>20</v>
      </c>
      <c r="G24" s="59">
        <v>1.1299999999999999</v>
      </c>
      <c r="H24" s="59">
        <v>0.23</v>
      </c>
      <c r="I24" s="59">
        <v>9.8699999999999992</v>
      </c>
      <c r="J24" s="59">
        <v>45.97</v>
      </c>
      <c r="K24" s="59">
        <v>574</v>
      </c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3">SUM(G18:G26)</f>
        <v>24.520000000000003</v>
      </c>
      <c r="H27" s="21">
        <f t="shared" si="3"/>
        <v>26.020000000000003</v>
      </c>
      <c r="I27" s="21">
        <f t="shared" si="3"/>
        <v>109.86</v>
      </c>
      <c r="J27" s="21">
        <f t="shared" si="3"/>
        <v>732.18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55</v>
      </c>
      <c r="F28" s="59">
        <v>100</v>
      </c>
      <c r="G28" s="59">
        <v>7.5</v>
      </c>
      <c r="H28" s="59">
        <v>8.1999999999999993</v>
      </c>
      <c r="I28" s="59">
        <v>15.5</v>
      </c>
      <c r="J28" s="59">
        <v>197.5</v>
      </c>
      <c r="K28" s="59">
        <v>288</v>
      </c>
      <c r="L28" s="51"/>
    </row>
    <row r="29" spans="1:12" ht="15" x14ac:dyDescent="0.25">
      <c r="A29" s="25"/>
      <c r="B29" s="16"/>
      <c r="C29" s="11"/>
      <c r="D29" s="12" t="s">
        <v>31</v>
      </c>
      <c r="E29" s="60" t="s">
        <v>56</v>
      </c>
      <c r="F29" s="59">
        <v>200</v>
      </c>
      <c r="G29" s="59">
        <v>1</v>
      </c>
      <c r="H29" s="59">
        <v>0</v>
      </c>
      <c r="I29" s="59">
        <v>20.2</v>
      </c>
      <c r="J29" s="59">
        <v>84</v>
      </c>
      <c r="K29" s="59">
        <v>389</v>
      </c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8.5</v>
      </c>
      <c r="H32" s="21">
        <f t="shared" si="4"/>
        <v>8.1999999999999993</v>
      </c>
      <c r="I32" s="21">
        <f t="shared" si="4"/>
        <v>35.700000000000003</v>
      </c>
      <c r="J32" s="21">
        <f t="shared" si="4"/>
        <v>281.5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3" t="s">
        <v>4</v>
      </c>
      <c r="D47" s="74"/>
      <c r="E47" s="33"/>
      <c r="F47" s="34"/>
      <c r="G47" s="34">
        <f t="shared" ref="G47:J47" si="7">G13+G17+G27+G32+G39+G46</f>
        <v>49.84</v>
      </c>
      <c r="H47" s="34">
        <f t="shared" si="7"/>
        <v>51.620000000000005</v>
      </c>
      <c r="I47" s="34">
        <f t="shared" si="7"/>
        <v>219.33999999999997</v>
      </c>
      <c r="J47" s="34">
        <f t="shared" si="7"/>
        <v>1574.3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58" t="s">
        <v>57</v>
      </c>
      <c r="F48" s="59">
        <v>205</v>
      </c>
      <c r="G48" s="59">
        <v>12.6</v>
      </c>
      <c r="H48" s="59">
        <v>9.1</v>
      </c>
      <c r="I48" s="59">
        <v>34.549999999999997</v>
      </c>
      <c r="J48" s="59">
        <v>259.01</v>
      </c>
      <c r="K48" s="59">
        <v>174</v>
      </c>
      <c r="L48" s="48"/>
    </row>
    <row r="49" spans="1:12" ht="15" x14ac:dyDescent="0.25">
      <c r="A49" s="15"/>
      <c r="B49" s="16"/>
      <c r="C49" s="11"/>
      <c r="D49" s="7" t="s">
        <v>22</v>
      </c>
      <c r="E49" s="58" t="s">
        <v>58</v>
      </c>
      <c r="F49" s="59">
        <v>200</v>
      </c>
      <c r="G49" s="59">
        <v>1.52</v>
      </c>
      <c r="H49" s="59">
        <v>1.35</v>
      </c>
      <c r="I49" s="59">
        <v>15.9</v>
      </c>
      <c r="J49" s="59">
        <v>109.28</v>
      </c>
      <c r="K49" s="59">
        <v>378</v>
      </c>
      <c r="L49" s="51"/>
    </row>
    <row r="50" spans="1:12" ht="15" x14ac:dyDescent="0.25">
      <c r="A50" s="15"/>
      <c r="B50" s="16"/>
      <c r="C50" s="11"/>
      <c r="D50" s="7" t="s">
        <v>23</v>
      </c>
      <c r="E50" s="58" t="s">
        <v>47</v>
      </c>
      <c r="F50" s="59">
        <v>30</v>
      </c>
      <c r="G50" s="59">
        <v>2.35</v>
      </c>
      <c r="H50" s="59">
        <v>0.3</v>
      </c>
      <c r="I50" s="59">
        <v>14.49</v>
      </c>
      <c r="J50" s="59">
        <v>70.150000000000006</v>
      </c>
      <c r="K50" s="59">
        <v>573</v>
      </c>
      <c r="L50" s="51"/>
    </row>
    <row r="51" spans="1:12" ht="15" x14ac:dyDescent="0.25">
      <c r="A51" s="15"/>
      <c r="B51" s="16"/>
      <c r="C51" s="11"/>
      <c r="D51" s="7" t="s">
        <v>24</v>
      </c>
      <c r="E51" s="58" t="s">
        <v>48</v>
      </c>
      <c r="F51" s="59">
        <v>100</v>
      </c>
      <c r="G51" s="59">
        <v>0.4</v>
      </c>
      <c r="H51" s="59">
        <v>0.4</v>
      </c>
      <c r="I51" s="59">
        <v>9.8000000000000007</v>
      </c>
      <c r="J51" s="59">
        <v>47</v>
      </c>
      <c r="K51" s="59">
        <v>338</v>
      </c>
      <c r="L51" s="51"/>
    </row>
    <row r="52" spans="1:12" ht="15" x14ac:dyDescent="0.25">
      <c r="A52" s="15"/>
      <c r="B52" s="16"/>
      <c r="C52" s="11"/>
      <c r="D52" s="6" t="s">
        <v>27</v>
      </c>
      <c r="E52" s="58" t="s">
        <v>59</v>
      </c>
      <c r="F52" s="59">
        <v>10</v>
      </c>
      <c r="G52" s="59">
        <v>0.08</v>
      </c>
      <c r="H52" s="59">
        <v>7.25</v>
      </c>
      <c r="I52" s="59">
        <v>0.13</v>
      </c>
      <c r="J52" s="59">
        <v>66</v>
      </c>
      <c r="K52" s="59">
        <v>14</v>
      </c>
      <c r="L52" s="51"/>
    </row>
    <row r="53" spans="1:12" ht="15" x14ac:dyDescent="0.25">
      <c r="A53" s="15"/>
      <c r="B53" s="16"/>
      <c r="C53" s="11"/>
      <c r="D53" s="6" t="s">
        <v>107</v>
      </c>
      <c r="E53" s="58" t="s">
        <v>106</v>
      </c>
      <c r="F53" s="59">
        <v>500</v>
      </c>
      <c r="G53" s="59"/>
      <c r="H53" s="59"/>
      <c r="I53" s="59"/>
      <c r="J53" s="59"/>
      <c r="K53" s="67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/>
      <c r="G55" s="21">
        <f>SUM(G48:G54)</f>
        <v>16.949999999999996</v>
      </c>
      <c r="H55" s="21">
        <f>SUM(H48:H54)</f>
        <v>18.399999999999999</v>
      </c>
      <c r="I55" s="21">
        <f>SUM(I48:I54)</f>
        <v>74.86999999999999</v>
      </c>
      <c r="J55" s="21">
        <f>SUM(J48:J54)</f>
        <v>551.43999999999994</v>
      </c>
      <c r="K55" s="27"/>
      <c r="L55" s="21">
        <f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8">SUM(G56:G58)</f>
        <v>0</v>
      </c>
      <c r="H59" s="21">
        <f t="shared" ref="H59" si="9">SUM(H56:H58)</f>
        <v>0</v>
      </c>
      <c r="I59" s="21">
        <f t="shared" ref="I59" si="10">SUM(I56:I58)</f>
        <v>0</v>
      </c>
      <c r="J59" s="21">
        <f t="shared" ref="J59" si="11">SUM(J56:J58)</f>
        <v>0</v>
      </c>
      <c r="K59" s="27"/>
      <c r="L59" s="21">
        <f ca="1">SUM(L56:L63)</f>
        <v>0</v>
      </c>
    </row>
    <row r="60" spans="1:12" ht="15" x14ac:dyDescent="0.25">
      <c r="A60" s="15">
        <v>1</v>
      </c>
      <c r="B60" s="16">
        <v>2</v>
      </c>
      <c r="C60" s="11" t="s">
        <v>26</v>
      </c>
      <c r="D60" s="7" t="s">
        <v>28</v>
      </c>
      <c r="E60" s="58" t="s">
        <v>60</v>
      </c>
      <c r="F60" s="59">
        <v>210</v>
      </c>
      <c r="G60" s="59">
        <v>4.05</v>
      </c>
      <c r="H60" s="59">
        <v>6.72</v>
      </c>
      <c r="I60" s="59">
        <v>22.32</v>
      </c>
      <c r="J60" s="59">
        <v>191.8</v>
      </c>
      <c r="K60" s="59">
        <v>88</v>
      </c>
      <c r="L60" s="51"/>
    </row>
    <row r="61" spans="1:12" ht="15" x14ac:dyDescent="0.25">
      <c r="A61" s="15"/>
      <c r="B61" s="16"/>
      <c r="C61" s="11"/>
      <c r="D61" s="7" t="s">
        <v>29</v>
      </c>
      <c r="E61" s="58" t="s">
        <v>61</v>
      </c>
      <c r="F61" s="59">
        <v>100</v>
      </c>
      <c r="G61" s="59">
        <v>11.94</v>
      </c>
      <c r="H61" s="59">
        <v>10.119999999999999</v>
      </c>
      <c r="I61" s="59">
        <v>3.51</v>
      </c>
      <c r="J61" s="59">
        <v>153</v>
      </c>
      <c r="K61" s="59">
        <v>290</v>
      </c>
      <c r="L61" s="51"/>
    </row>
    <row r="62" spans="1:12" ht="15" x14ac:dyDescent="0.25">
      <c r="A62" s="15"/>
      <c r="B62" s="16"/>
      <c r="C62" s="11"/>
      <c r="D62" s="7" t="s">
        <v>30</v>
      </c>
      <c r="E62" s="58" t="s">
        <v>62</v>
      </c>
      <c r="F62" s="59">
        <v>155</v>
      </c>
      <c r="G62" s="59">
        <v>5.66</v>
      </c>
      <c r="H62" s="59">
        <v>7.5</v>
      </c>
      <c r="I62" s="59">
        <v>31.92</v>
      </c>
      <c r="J62" s="59">
        <v>146.30000000000001</v>
      </c>
      <c r="K62" s="59">
        <v>203</v>
      </c>
      <c r="L62" s="51"/>
    </row>
    <row r="63" spans="1:12" ht="15" x14ac:dyDescent="0.25">
      <c r="A63" s="15"/>
      <c r="B63" s="16"/>
      <c r="C63" s="11"/>
      <c r="D63" s="7" t="s">
        <v>31</v>
      </c>
      <c r="E63" s="58" t="s">
        <v>53</v>
      </c>
      <c r="F63" s="59">
        <v>200</v>
      </c>
      <c r="G63" s="59">
        <v>0.66</v>
      </c>
      <c r="H63" s="59">
        <v>1.5</v>
      </c>
      <c r="I63" s="59">
        <v>22.6</v>
      </c>
      <c r="J63" s="59">
        <v>132.80000000000001</v>
      </c>
      <c r="K63" s="59">
        <v>349</v>
      </c>
      <c r="L63" s="51"/>
    </row>
    <row r="64" spans="1:12" ht="15" x14ac:dyDescent="0.25">
      <c r="A64" s="15"/>
      <c r="B64" s="16"/>
      <c r="C64" s="11"/>
      <c r="D64" s="7" t="s">
        <v>32</v>
      </c>
      <c r="E64" s="58" t="s">
        <v>47</v>
      </c>
      <c r="F64" s="59">
        <v>30</v>
      </c>
      <c r="G64" s="59">
        <v>2.35</v>
      </c>
      <c r="H64" s="59">
        <v>0.3</v>
      </c>
      <c r="I64" s="59">
        <v>14.49</v>
      </c>
      <c r="J64" s="59">
        <v>70.150000000000006</v>
      </c>
      <c r="K64" s="59">
        <v>573</v>
      </c>
      <c r="L64" s="51"/>
    </row>
    <row r="65" spans="1:12" ht="15" x14ac:dyDescent="0.25">
      <c r="A65" s="15"/>
      <c r="B65" s="16"/>
      <c r="C65" s="11"/>
      <c r="D65" s="7" t="s">
        <v>33</v>
      </c>
      <c r="E65" s="58" t="s">
        <v>54</v>
      </c>
      <c r="F65" s="59">
        <v>20</v>
      </c>
      <c r="G65" s="59">
        <v>1.1299999999999999</v>
      </c>
      <c r="H65" s="59">
        <v>0.23</v>
      </c>
      <c r="I65" s="59">
        <v>9.8699999999999992</v>
      </c>
      <c r="J65" s="59">
        <v>45.97</v>
      </c>
      <c r="K65" s="59">
        <v>574</v>
      </c>
      <c r="L65" s="51"/>
    </row>
    <row r="66" spans="1:12" ht="15" x14ac:dyDescent="0.25">
      <c r="A66" s="15"/>
      <c r="B66" s="16"/>
      <c r="C66" s="11"/>
      <c r="D66" s="7"/>
      <c r="E66" s="58"/>
      <c r="F66" s="59"/>
      <c r="G66" s="59"/>
      <c r="H66" s="59"/>
      <c r="I66" s="59"/>
      <c r="J66" s="59"/>
      <c r="K66" s="67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/>
      <c r="G69" s="21">
        <f>SUM(G60:G68)</f>
        <v>25.79</v>
      </c>
      <c r="H69" s="21">
        <f>SUM(H60:H68)</f>
        <v>26.37</v>
      </c>
      <c r="I69" s="21">
        <f>SUM(I60:I68)</f>
        <v>104.71</v>
      </c>
      <c r="J69" s="21">
        <f>SUM(J60:J68)</f>
        <v>740.0200000000001</v>
      </c>
      <c r="K69" s="27"/>
      <c r="L69" s="21">
        <f t="shared" ref="L69" ca="1" si="12">SUM(L65:L74)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61" t="s">
        <v>63</v>
      </c>
      <c r="F70" s="62">
        <v>100</v>
      </c>
      <c r="G70" s="62">
        <v>7.43</v>
      </c>
      <c r="H70" s="62">
        <v>8.18</v>
      </c>
      <c r="I70" s="62">
        <v>15.47</v>
      </c>
      <c r="J70" s="62">
        <v>196.8</v>
      </c>
      <c r="K70" s="62">
        <v>543</v>
      </c>
      <c r="L70" s="51"/>
    </row>
    <row r="71" spans="1:12" ht="15" x14ac:dyDescent="0.25">
      <c r="A71" s="15"/>
      <c r="B71" s="16"/>
      <c r="C71" s="11"/>
      <c r="D71" s="12" t="s">
        <v>31</v>
      </c>
      <c r="E71" s="61" t="s">
        <v>56</v>
      </c>
      <c r="F71" s="62">
        <v>200</v>
      </c>
      <c r="G71" s="62">
        <v>1</v>
      </c>
      <c r="H71" s="62">
        <v>0</v>
      </c>
      <c r="I71" s="62">
        <v>20.2</v>
      </c>
      <c r="J71" s="62">
        <v>84</v>
      </c>
      <c r="K71" s="62">
        <v>389</v>
      </c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21">
        <f t="shared" ref="G74" si="13">SUM(G70:G73)</f>
        <v>8.43</v>
      </c>
      <c r="H74" s="21">
        <f t="shared" ref="H74" si="14">SUM(H70:H73)</f>
        <v>8.18</v>
      </c>
      <c r="I74" s="21">
        <f t="shared" ref="I74" si="15">SUM(I70:I73)</f>
        <v>35.67</v>
      </c>
      <c r="J74" s="21">
        <f t="shared" ref="J74" si="16">SUM(J70:J73)</f>
        <v>280.8</v>
      </c>
      <c r="K74" s="27"/>
      <c r="L74" s="21">
        <f t="shared" ref="L74" ca="1" si="1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18">SUM(G75:G80)</f>
        <v>0</v>
      </c>
      <c r="H81" s="21">
        <f t="shared" ref="H81" si="19">SUM(H75:H80)</f>
        <v>0</v>
      </c>
      <c r="I81" s="21">
        <f t="shared" ref="I81" si="20">SUM(I75:I80)</f>
        <v>0</v>
      </c>
      <c r="J81" s="21">
        <f t="shared" ref="J81" si="21">SUM(J75:J80)</f>
        <v>0</v>
      </c>
      <c r="K81" s="27"/>
      <c r="L81" s="21">
        <f t="shared" ref="L81" ca="1" si="2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3">SUM(G82:G87)</f>
        <v>0</v>
      </c>
      <c r="H88" s="21">
        <f t="shared" ref="H88" si="24">SUM(H82:H87)</f>
        <v>0</v>
      </c>
      <c r="I88" s="21">
        <f t="shared" ref="I88" si="25">SUM(I82:I87)</f>
        <v>0</v>
      </c>
      <c r="J88" s="21">
        <f t="shared" ref="J88" si="26">SUM(J82:J87)</f>
        <v>0</v>
      </c>
      <c r="K88" s="27"/>
      <c r="L88" s="21">
        <f t="shared" ref="L88" ca="1" si="2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3" t="s">
        <v>4</v>
      </c>
      <c r="D89" s="74"/>
      <c r="E89" s="33"/>
      <c r="F89" s="34"/>
      <c r="G89" s="34">
        <f>G55+G59+G69+G74+G81+G88</f>
        <v>51.169999999999995</v>
      </c>
      <c r="H89" s="34">
        <f>H55+H59+H69+H74+H81+H88</f>
        <v>52.949999999999996</v>
      </c>
      <c r="I89" s="34">
        <f>I55+I59+I69+I74+I81+I88</f>
        <v>215.25</v>
      </c>
      <c r="J89" s="34">
        <f>J55+J59+J69+J74+J81+J88</f>
        <v>1572.26</v>
      </c>
      <c r="K89" s="35"/>
      <c r="L89" s="34">
        <f ca="1">L55+L59+L69+L74+L81+L88</f>
        <v>0</v>
      </c>
    </row>
    <row r="90" spans="1:12" ht="18" customHeight="1" x14ac:dyDescent="0.25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59">
        <v>205</v>
      </c>
      <c r="G90" s="59">
        <v>14.76</v>
      </c>
      <c r="H90" s="59">
        <v>16.88</v>
      </c>
      <c r="I90" s="59">
        <v>33.47</v>
      </c>
      <c r="J90" s="59">
        <v>351.89</v>
      </c>
      <c r="K90" s="59">
        <v>173</v>
      </c>
      <c r="L90" s="48"/>
    </row>
    <row r="91" spans="1:12" ht="15" x14ac:dyDescent="0.25">
      <c r="A91" s="25"/>
      <c r="B91" s="16"/>
      <c r="C91" s="11"/>
      <c r="D91" s="7" t="s">
        <v>22</v>
      </c>
      <c r="E91" s="60" t="s">
        <v>65</v>
      </c>
      <c r="F91" s="59">
        <v>200</v>
      </c>
      <c r="G91" s="59">
        <v>7.0000000000000007E-2</v>
      </c>
      <c r="H91" s="59">
        <v>0.02</v>
      </c>
      <c r="I91" s="59">
        <v>15</v>
      </c>
      <c r="J91" s="59">
        <v>60</v>
      </c>
      <c r="K91" s="59">
        <v>376</v>
      </c>
      <c r="L91" s="51"/>
    </row>
    <row r="92" spans="1:12" ht="15" x14ac:dyDescent="0.25">
      <c r="A92" s="25"/>
      <c r="B92" s="16"/>
      <c r="C92" s="11"/>
      <c r="D92" s="7" t="s">
        <v>23</v>
      </c>
      <c r="E92" s="60" t="s">
        <v>47</v>
      </c>
      <c r="F92" s="59">
        <v>30</v>
      </c>
      <c r="G92" s="59">
        <v>2.35</v>
      </c>
      <c r="H92" s="59">
        <v>0.3</v>
      </c>
      <c r="I92" s="59">
        <v>14.49</v>
      </c>
      <c r="J92" s="59">
        <v>70.150000000000006</v>
      </c>
      <c r="K92" s="59">
        <v>573</v>
      </c>
      <c r="L92" s="51"/>
    </row>
    <row r="93" spans="1:12" ht="15" x14ac:dyDescent="0.25">
      <c r="A93" s="25"/>
      <c r="B93" s="16"/>
      <c r="C93" s="11"/>
      <c r="D93" s="7" t="s">
        <v>24</v>
      </c>
      <c r="E93" s="60" t="s">
        <v>48</v>
      </c>
      <c r="F93" s="59">
        <v>100</v>
      </c>
      <c r="G93" s="59">
        <v>0.4</v>
      </c>
      <c r="H93" s="59">
        <v>0.4</v>
      </c>
      <c r="I93" s="59">
        <v>9.8000000000000007</v>
      </c>
      <c r="J93" s="59">
        <v>47</v>
      </c>
      <c r="K93" s="59">
        <v>338</v>
      </c>
      <c r="L93" s="51"/>
    </row>
    <row r="94" spans="1:12" ht="15" x14ac:dyDescent="0.25">
      <c r="A94" s="25"/>
      <c r="B94" s="16"/>
      <c r="C94" s="11"/>
      <c r="D94" s="7" t="s">
        <v>107</v>
      </c>
      <c r="E94" s="60" t="s">
        <v>106</v>
      </c>
      <c r="F94" s="59">
        <v>500</v>
      </c>
      <c r="G94" s="59"/>
      <c r="H94" s="59"/>
      <c r="I94" s="59"/>
      <c r="J94" s="59"/>
      <c r="K94" s="67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/>
      <c r="G97" s="21">
        <f>SUM(G90:G96)</f>
        <v>17.579999999999998</v>
      </c>
      <c r="H97" s="21">
        <f>SUM(H90:H96)</f>
        <v>17.599999999999998</v>
      </c>
      <c r="I97" s="21">
        <f>SUM(I90:I96)</f>
        <v>72.760000000000005</v>
      </c>
      <c r="J97" s="21">
        <f>SUM(J90:J96)</f>
        <v>529.04</v>
      </c>
      <c r="K97" s="27"/>
      <c r="L97" s="21">
        <f>SUM(L90:L96)</f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28">SUM(G98:G100)</f>
        <v>0</v>
      </c>
      <c r="H101" s="21">
        <f t="shared" ref="H101" si="29">SUM(H98:H100)</f>
        <v>0</v>
      </c>
      <c r="I101" s="21">
        <f t="shared" ref="I101" si="30">SUM(I98:I100)</f>
        <v>0</v>
      </c>
      <c r="J101" s="21">
        <f t="shared" ref="J101" si="31">SUM(J98:J100)</f>
        <v>0</v>
      </c>
      <c r="K101" s="27"/>
      <c r="L101" s="21">
        <f ca="1">SUM(L98:L105)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3" t="s">
        <v>66</v>
      </c>
      <c r="F102" s="64">
        <v>60</v>
      </c>
      <c r="G102" s="64">
        <v>0.66</v>
      </c>
      <c r="H102" s="64">
        <v>0.12</v>
      </c>
      <c r="I102" s="64">
        <v>2.2799999999999998</v>
      </c>
      <c r="J102" s="64">
        <v>13.2</v>
      </c>
      <c r="K102" s="64">
        <v>71</v>
      </c>
      <c r="L102" s="51"/>
    </row>
    <row r="103" spans="1:12" ht="15" x14ac:dyDescent="0.25">
      <c r="A103" s="25"/>
      <c r="B103" s="16"/>
      <c r="C103" s="11"/>
      <c r="D103" s="7" t="s">
        <v>28</v>
      </c>
      <c r="E103" s="63" t="s">
        <v>67</v>
      </c>
      <c r="F103" s="64">
        <v>200</v>
      </c>
      <c r="G103" s="64">
        <v>2.46</v>
      </c>
      <c r="H103" s="64">
        <v>8.36</v>
      </c>
      <c r="I103" s="64">
        <v>20.64</v>
      </c>
      <c r="J103" s="64">
        <v>163.6</v>
      </c>
      <c r="K103" s="64">
        <v>113</v>
      </c>
      <c r="L103" s="51"/>
    </row>
    <row r="104" spans="1:12" ht="15" x14ac:dyDescent="0.25">
      <c r="A104" s="25"/>
      <c r="B104" s="16"/>
      <c r="C104" s="11"/>
      <c r="D104" s="7" t="s">
        <v>29</v>
      </c>
      <c r="E104" s="63" t="s">
        <v>68</v>
      </c>
      <c r="F104" s="64">
        <v>200</v>
      </c>
      <c r="G104" s="64">
        <v>17.45</v>
      </c>
      <c r="H104" s="64">
        <v>15.47</v>
      </c>
      <c r="I104" s="64">
        <v>41.02</v>
      </c>
      <c r="J104" s="64">
        <v>374.8</v>
      </c>
      <c r="K104" s="64">
        <v>289</v>
      </c>
      <c r="L104" s="51"/>
    </row>
    <row r="105" spans="1:12" ht="15" x14ac:dyDescent="0.25">
      <c r="A105" s="25"/>
      <c r="B105" s="16"/>
      <c r="C105" s="11"/>
      <c r="D105" s="7" t="s">
        <v>31</v>
      </c>
      <c r="E105" s="63" t="s">
        <v>69</v>
      </c>
      <c r="F105" s="64">
        <v>200</v>
      </c>
      <c r="G105" s="64">
        <v>0.67</v>
      </c>
      <c r="H105" s="64">
        <v>0.27</v>
      </c>
      <c r="I105" s="64">
        <v>18.3</v>
      </c>
      <c r="J105" s="64">
        <v>78</v>
      </c>
      <c r="K105" s="64">
        <v>496</v>
      </c>
      <c r="L105" s="51"/>
    </row>
    <row r="106" spans="1:12" ht="15" x14ac:dyDescent="0.25">
      <c r="A106" s="25"/>
      <c r="B106" s="16"/>
      <c r="C106" s="11"/>
      <c r="D106" s="7" t="s">
        <v>32</v>
      </c>
      <c r="E106" s="63" t="s">
        <v>47</v>
      </c>
      <c r="F106" s="64">
        <v>30</v>
      </c>
      <c r="G106" s="64">
        <v>2.35</v>
      </c>
      <c r="H106" s="64">
        <v>0.3</v>
      </c>
      <c r="I106" s="64">
        <v>14.49</v>
      </c>
      <c r="J106" s="64">
        <v>70.150000000000006</v>
      </c>
      <c r="K106" s="64">
        <v>573</v>
      </c>
      <c r="L106" s="51"/>
    </row>
    <row r="107" spans="1:12" ht="15" x14ac:dyDescent="0.25">
      <c r="A107" s="25"/>
      <c r="B107" s="16"/>
      <c r="C107" s="11"/>
      <c r="D107" s="7" t="s">
        <v>33</v>
      </c>
      <c r="E107" s="63" t="s">
        <v>54</v>
      </c>
      <c r="F107" s="64">
        <v>20</v>
      </c>
      <c r="G107" s="64">
        <v>1.1299999999999999</v>
      </c>
      <c r="H107" s="64">
        <v>0.23</v>
      </c>
      <c r="I107" s="64">
        <v>9.8699999999999992</v>
      </c>
      <c r="J107" s="64">
        <v>45.97</v>
      </c>
      <c r="K107" s="64">
        <v>574</v>
      </c>
      <c r="L107" s="51"/>
    </row>
    <row r="108" spans="1:12" ht="15" x14ac:dyDescent="0.25">
      <c r="A108" s="25"/>
      <c r="B108" s="16"/>
      <c r="C108" s="11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6"/>
      <c r="B110" s="18"/>
      <c r="C110" s="8"/>
      <c r="D110" s="19" t="s">
        <v>39</v>
      </c>
      <c r="E110" s="9"/>
      <c r="F110" s="21"/>
      <c r="G110" s="21">
        <f>SUM(G102:G109)</f>
        <v>24.720000000000002</v>
      </c>
      <c r="H110" s="21">
        <f>SUM(H102:H109)</f>
        <v>24.75</v>
      </c>
      <c r="I110" s="21">
        <f>SUM(I102:I109)</f>
        <v>106.60000000000001</v>
      </c>
      <c r="J110" s="21">
        <f>SUM(J102:J109)</f>
        <v>745.72</v>
      </c>
      <c r="K110" s="27"/>
      <c r="L110" s="21">
        <f t="shared" ref="L110" ca="1" si="32">SUM(L107:L115)</f>
        <v>0</v>
      </c>
    </row>
    <row r="111" spans="1:12" ht="15" x14ac:dyDescent="0.25">
      <c r="A111" s="28">
        <f>A90</f>
        <v>1</v>
      </c>
      <c r="B111" s="14">
        <f>B90</f>
        <v>3</v>
      </c>
      <c r="C111" s="10" t="s">
        <v>34</v>
      </c>
      <c r="D111" s="12" t="s">
        <v>35</v>
      </c>
      <c r="E111" s="63" t="s">
        <v>70</v>
      </c>
      <c r="F111" s="64">
        <v>100</v>
      </c>
      <c r="G111" s="64">
        <v>8.25</v>
      </c>
      <c r="H111" s="64">
        <v>8.7799999999999994</v>
      </c>
      <c r="I111" s="64">
        <v>25.17</v>
      </c>
      <c r="J111" s="64">
        <v>207.5</v>
      </c>
      <c r="K111" s="64">
        <v>251</v>
      </c>
      <c r="L111" s="51"/>
    </row>
    <row r="112" spans="1:12" ht="15" x14ac:dyDescent="0.25">
      <c r="A112" s="25"/>
      <c r="B112" s="16"/>
      <c r="C112" s="11"/>
      <c r="D112" s="12" t="s">
        <v>31</v>
      </c>
      <c r="E112" s="63" t="s">
        <v>71</v>
      </c>
      <c r="F112" s="64">
        <v>200</v>
      </c>
      <c r="G112" s="64">
        <v>0</v>
      </c>
      <c r="H112" s="64">
        <v>0</v>
      </c>
      <c r="I112" s="64">
        <v>15</v>
      </c>
      <c r="J112" s="64">
        <v>60</v>
      </c>
      <c r="K112" s="64">
        <v>484</v>
      </c>
      <c r="L112" s="51"/>
    </row>
    <row r="113" spans="1:12" ht="15" x14ac:dyDescent="0.25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6"/>
      <c r="B115" s="18"/>
      <c r="C115" s="8"/>
      <c r="D115" s="19" t="s">
        <v>39</v>
      </c>
      <c r="E115" s="9"/>
      <c r="F115" s="21"/>
      <c r="G115" s="21">
        <f t="shared" ref="G115" si="33">SUM(G111:G114)</f>
        <v>8.25</v>
      </c>
      <c r="H115" s="21">
        <f t="shared" ref="H115" si="34">SUM(H111:H114)</f>
        <v>8.7799999999999994</v>
      </c>
      <c r="I115" s="21">
        <f t="shared" ref="I115" si="35">SUM(I111:I114)</f>
        <v>40.17</v>
      </c>
      <c r="J115" s="21">
        <f t="shared" ref="J115" si="36">SUM(J111:J114)</f>
        <v>267.5</v>
      </c>
      <c r="K115" s="27"/>
      <c r="L115" s="21">
        <f t="shared" ref="L115" ca="1" si="37">SUM(L108:L114)</f>
        <v>0</v>
      </c>
    </row>
    <row r="116" spans="1:12" ht="15" x14ac:dyDescent="0.25">
      <c r="A116" s="28">
        <f>A90</f>
        <v>1</v>
      </c>
      <c r="B116" s="14">
        <f>B90</f>
        <v>3</v>
      </c>
      <c r="C116" s="10" t="s">
        <v>36</v>
      </c>
      <c r="D116" s="7" t="s">
        <v>21</v>
      </c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5"/>
      <c r="B117" s="16"/>
      <c r="C117" s="11"/>
      <c r="D117" s="7" t="s">
        <v>30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23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6"/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6"/>
      <c r="B122" s="18"/>
      <c r="C122" s="8"/>
      <c r="D122" s="19" t="s">
        <v>39</v>
      </c>
      <c r="E122" s="9"/>
      <c r="F122" s="21">
        <f>SUM(F116:F121)</f>
        <v>0</v>
      </c>
      <c r="G122" s="21">
        <f t="shared" ref="G122" si="38">SUM(G116:G121)</f>
        <v>0</v>
      </c>
      <c r="H122" s="21">
        <f t="shared" ref="H122" si="39">SUM(H116:H121)</f>
        <v>0</v>
      </c>
      <c r="I122" s="21">
        <f t="shared" ref="I122" si="40">SUM(I116:I121)</f>
        <v>0</v>
      </c>
      <c r="J122" s="21">
        <f t="shared" ref="J122" si="41">SUM(J116:J121)</f>
        <v>0</v>
      </c>
      <c r="K122" s="27"/>
      <c r="L122" s="21">
        <f t="shared" ref="L122" ca="1" si="42">SUM(L116:L124)</f>
        <v>0</v>
      </c>
    </row>
    <row r="123" spans="1:12" ht="15" x14ac:dyDescent="0.25">
      <c r="A123" s="28">
        <f>A90</f>
        <v>1</v>
      </c>
      <c r="B123" s="14">
        <f>B90</f>
        <v>3</v>
      </c>
      <c r="C123" s="10" t="s">
        <v>37</v>
      </c>
      <c r="D123" s="12" t="s">
        <v>38</v>
      </c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5"/>
      <c r="B124" s="16"/>
      <c r="C124" s="11"/>
      <c r="D124" s="12" t="s">
        <v>35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31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24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6"/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6"/>
      <c r="B129" s="18"/>
      <c r="C129" s="8"/>
      <c r="D129" s="20" t="s">
        <v>39</v>
      </c>
      <c r="E129" s="9"/>
      <c r="F129" s="21">
        <f>SUM(F123:F128)</f>
        <v>0</v>
      </c>
      <c r="G129" s="21">
        <f t="shared" ref="G129" si="43">SUM(G123:G128)</f>
        <v>0</v>
      </c>
      <c r="H129" s="21">
        <f t="shared" ref="H129" si="44">SUM(H123:H128)</f>
        <v>0</v>
      </c>
      <c r="I129" s="21">
        <f t="shared" ref="I129" si="45">SUM(I123:I128)</f>
        <v>0</v>
      </c>
      <c r="J129" s="21">
        <f t="shared" ref="J129" si="46">SUM(J123:J128)</f>
        <v>0</v>
      </c>
      <c r="K129" s="27"/>
      <c r="L129" s="21">
        <f t="shared" ref="L129" ca="1" si="47">SUM(L123:L131)</f>
        <v>0</v>
      </c>
    </row>
    <row r="130" spans="1:12" ht="15.75" customHeight="1" thickBot="1" x14ac:dyDescent="0.25">
      <c r="A130" s="31">
        <f>A90</f>
        <v>1</v>
      </c>
      <c r="B130" s="32">
        <f>B90</f>
        <v>3</v>
      </c>
      <c r="C130" s="73" t="s">
        <v>4</v>
      </c>
      <c r="D130" s="74"/>
      <c r="E130" s="33"/>
      <c r="F130" s="34"/>
      <c r="G130" s="34">
        <f>G97+G101+G110+G115+G122+G129</f>
        <v>50.55</v>
      </c>
      <c r="H130" s="34">
        <f>H97+H101+H110+H115+H122+H129</f>
        <v>51.129999999999995</v>
      </c>
      <c r="I130" s="34">
        <f>I97+I101+I110+I115+I122+I129</f>
        <v>219.53000000000003</v>
      </c>
      <c r="J130" s="34">
        <f>J97+J101+J110+J115+J122+J129</f>
        <v>1542.26</v>
      </c>
      <c r="K130" s="35"/>
      <c r="L130" s="34">
        <f ca="1">L97+L101+L110+L115+L122+L129</f>
        <v>0</v>
      </c>
    </row>
    <row r="131" spans="1:12" ht="15" x14ac:dyDescent="0.25">
      <c r="A131" s="22">
        <v>1</v>
      </c>
      <c r="B131" s="23">
        <v>4</v>
      </c>
      <c r="C131" s="24" t="s">
        <v>20</v>
      </c>
      <c r="D131" s="5" t="s">
        <v>21</v>
      </c>
      <c r="E131" s="58" t="s">
        <v>72</v>
      </c>
      <c r="F131" s="59">
        <v>205</v>
      </c>
      <c r="G131" s="59">
        <v>8.17</v>
      </c>
      <c r="H131" s="59">
        <v>9.1999999999999993</v>
      </c>
      <c r="I131" s="59">
        <v>23.64</v>
      </c>
      <c r="J131" s="59">
        <v>179.4</v>
      </c>
      <c r="K131" s="59">
        <v>173</v>
      </c>
      <c r="L131" s="48"/>
    </row>
    <row r="132" spans="1:12" ht="15" x14ac:dyDescent="0.25">
      <c r="A132" s="25"/>
      <c r="B132" s="16"/>
      <c r="C132" s="11"/>
      <c r="D132" s="6" t="s">
        <v>27</v>
      </c>
      <c r="E132" s="58" t="s">
        <v>73</v>
      </c>
      <c r="F132" s="59">
        <v>15</v>
      </c>
      <c r="G132" s="59">
        <v>3.64</v>
      </c>
      <c r="H132" s="59">
        <v>4.72</v>
      </c>
      <c r="I132" s="59">
        <v>0</v>
      </c>
      <c r="J132" s="59">
        <v>94.7</v>
      </c>
      <c r="K132" s="59">
        <v>15</v>
      </c>
      <c r="L132" s="51"/>
    </row>
    <row r="133" spans="1:12" ht="15" x14ac:dyDescent="0.25">
      <c r="A133" s="25"/>
      <c r="B133" s="16"/>
      <c r="C133" s="11"/>
      <c r="D133" s="7" t="s">
        <v>22</v>
      </c>
      <c r="E133" s="58" t="s">
        <v>58</v>
      </c>
      <c r="F133" s="59">
        <v>200</v>
      </c>
      <c r="G133" s="59">
        <v>1.52</v>
      </c>
      <c r="H133" s="59">
        <v>1.35</v>
      </c>
      <c r="I133" s="59">
        <v>15.9</v>
      </c>
      <c r="J133" s="59">
        <v>109.28</v>
      </c>
      <c r="K133" s="59">
        <v>378</v>
      </c>
      <c r="L133" s="51"/>
    </row>
    <row r="134" spans="1:12" ht="15" x14ac:dyDescent="0.25">
      <c r="A134" s="25"/>
      <c r="B134" s="16"/>
      <c r="C134" s="11"/>
      <c r="D134" s="7" t="s">
        <v>23</v>
      </c>
      <c r="E134" s="58" t="s">
        <v>47</v>
      </c>
      <c r="F134" s="59">
        <v>30</v>
      </c>
      <c r="G134" s="59">
        <v>2.35</v>
      </c>
      <c r="H134" s="59">
        <v>0.3</v>
      </c>
      <c r="I134" s="59">
        <v>14.49</v>
      </c>
      <c r="J134" s="59">
        <v>70.150000000000006</v>
      </c>
      <c r="K134" s="59">
        <v>573</v>
      </c>
      <c r="L134" s="51"/>
    </row>
    <row r="135" spans="1:12" ht="15" x14ac:dyDescent="0.25">
      <c r="A135" s="25"/>
      <c r="B135" s="16"/>
      <c r="C135" s="11"/>
      <c r="D135" s="6" t="s">
        <v>75</v>
      </c>
      <c r="E135" s="58" t="s">
        <v>74</v>
      </c>
      <c r="F135" s="59">
        <v>60</v>
      </c>
      <c r="G135" s="59">
        <v>2.5</v>
      </c>
      <c r="H135" s="59">
        <v>2.88</v>
      </c>
      <c r="I135" s="59">
        <v>24.64</v>
      </c>
      <c r="J135" s="59">
        <v>109</v>
      </c>
      <c r="K135" s="59">
        <v>581</v>
      </c>
      <c r="L135" s="51"/>
    </row>
    <row r="136" spans="1:12" ht="15" x14ac:dyDescent="0.25">
      <c r="A136" s="25"/>
      <c r="B136" s="16"/>
      <c r="C136" s="11"/>
      <c r="D136" s="6" t="s">
        <v>107</v>
      </c>
      <c r="E136" s="58" t="s">
        <v>106</v>
      </c>
      <c r="F136" s="59">
        <v>500</v>
      </c>
      <c r="G136" s="59"/>
      <c r="H136" s="59"/>
      <c r="I136" s="59"/>
      <c r="J136" s="59"/>
      <c r="K136" s="67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6"/>
      <c r="B138" s="18"/>
      <c r="C138" s="8"/>
      <c r="D138" s="19" t="s">
        <v>39</v>
      </c>
      <c r="E138" s="9"/>
      <c r="F138" s="21"/>
      <c r="G138" s="21">
        <f>SUM(G131:G137)</f>
        <v>18.18</v>
      </c>
      <c r="H138" s="21">
        <f>SUM(H131:H137)</f>
        <v>18.45</v>
      </c>
      <c r="I138" s="21">
        <f>SUM(I131:I137)</f>
        <v>78.67</v>
      </c>
      <c r="J138" s="21">
        <f>SUM(J131:J137)</f>
        <v>562.53</v>
      </c>
      <c r="K138" s="27"/>
      <c r="L138" s="21">
        <f>SUM(L131:L137)</f>
        <v>0</v>
      </c>
    </row>
    <row r="139" spans="1:12" ht="15" x14ac:dyDescent="0.25">
      <c r="A139" s="28">
        <f>A131</f>
        <v>1</v>
      </c>
      <c r="B139" s="14">
        <f>B131</f>
        <v>4</v>
      </c>
      <c r="C139" s="10" t="s">
        <v>25</v>
      </c>
      <c r="D139" s="12" t="s">
        <v>24</v>
      </c>
      <c r="E139" s="50"/>
      <c r="F139" s="51"/>
      <c r="G139" s="51"/>
      <c r="H139" s="51"/>
      <c r="I139" s="51"/>
      <c r="J139" s="51"/>
      <c r="K139" s="52"/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6"/>
      <c r="B142" s="18"/>
      <c r="C142" s="8"/>
      <c r="D142" s="19" t="s">
        <v>39</v>
      </c>
      <c r="E142" s="9"/>
      <c r="F142" s="21">
        <f>SUM(F139:F141)</f>
        <v>0</v>
      </c>
      <c r="G142" s="21">
        <f t="shared" ref="G142" si="48">SUM(G139:G141)</f>
        <v>0</v>
      </c>
      <c r="H142" s="21">
        <f t="shared" ref="H142" si="49">SUM(H139:H141)</f>
        <v>0</v>
      </c>
      <c r="I142" s="21">
        <f t="shared" ref="I142" si="50">SUM(I139:I141)</f>
        <v>0</v>
      </c>
      <c r="J142" s="21">
        <f t="shared" ref="J142" si="51">SUM(J139:J141)</f>
        <v>0</v>
      </c>
      <c r="K142" s="27"/>
      <c r="L142" s="21">
        <f ca="1">SUM(L139:L146)</f>
        <v>0</v>
      </c>
    </row>
    <row r="143" spans="1:12" ht="15" x14ac:dyDescent="0.25">
      <c r="A143" s="25">
        <v>1</v>
      </c>
      <c r="B143" s="16">
        <v>4</v>
      </c>
      <c r="C143" s="11" t="s">
        <v>26</v>
      </c>
      <c r="D143" s="7" t="s">
        <v>28</v>
      </c>
      <c r="E143" s="58" t="s">
        <v>76</v>
      </c>
      <c r="F143" s="59">
        <v>210</v>
      </c>
      <c r="G143" s="59">
        <v>1.58</v>
      </c>
      <c r="H143" s="59">
        <v>6.72</v>
      </c>
      <c r="I143" s="59">
        <v>22.54</v>
      </c>
      <c r="J143" s="59">
        <v>147</v>
      </c>
      <c r="K143" s="59">
        <v>82</v>
      </c>
      <c r="L143" s="51"/>
    </row>
    <row r="144" spans="1:12" ht="15" x14ac:dyDescent="0.25">
      <c r="A144" s="25"/>
      <c r="B144" s="16"/>
      <c r="C144" s="11"/>
      <c r="D144" s="7" t="s">
        <v>29</v>
      </c>
      <c r="E144" s="58" t="s">
        <v>77</v>
      </c>
      <c r="F144" s="59">
        <v>90</v>
      </c>
      <c r="G144" s="59">
        <v>11.95</v>
      </c>
      <c r="H144" s="59">
        <v>8.9499999999999993</v>
      </c>
      <c r="I144" s="59">
        <v>11.33</v>
      </c>
      <c r="J144" s="59">
        <v>170.4</v>
      </c>
      <c r="K144" s="59">
        <v>279</v>
      </c>
      <c r="L144" s="51"/>
    </row>
    <row r="145" spans="1:12" ht="15" x14ac:dyDescent="0.25">
      <c r="A145" s="25"/>
      <c r="B145" s="16"/>
      <c r="C145" s="11"/>
      <c r="D145" s="7" t="s">
        <v>30</v>
      </c>
      <c r="E145" s="58" t="s">
        <v>78</v>
      </c>
      <c r="F145" s="59">
        <v>155</v>
      </c>
      <c r="G145" s="59">
        <v>6.8</v>
      </c>
      <c r="H145" s="59">
        <v>7.9</v>
      </c>
      <c r="I145" s="59">
        <v>30.02</v>
      </c>
      <c r="J145" s="59">
        <v>209.8</v>
      </c>
      <c r="K145" s="59">
        <v>171</v>
      </c>
      <c r="L145" s="51"/>
    </row>
    <row r="146" spans="1:12" ht="15" x14ac:dyDescent="0.25">
      <c r="A146" s="25"/>
      <c r="B146" s="16"/>
      <c r="C146" s="11"/>
      <c r="D146" s="7" t="s">
        <v>31</v>
      </c>
      <c r="E146" s="58" t="s">
        <v>53</v>
      </c>
      <c r="F146" s="59">
        <v>200</v>
      </c>
      <c r="G146" s="59">
        <v>0.66</v>
      </c>
      <c r="H146" s="59">
        <v>1.5</v>
      </c>
      <c r="I146" s="59">
        <v>22.6</v>
      </c>
      <c r="J146" s="59">
        <v>132.80000000000001</v>
      </c>
      <c r="K146" s="59">
        <v>349</v>
      </c>
      <c r="L146" s="51"/>
    </row>
    <row r="147" spans="1:12" ht="15" x14ac:dyDescent="0.25">
      <c r="A147" s="25"/>
      <c r="B147" s="16"/>
      <c r="C147" s="11"/>
      <c r="D147" s="7" t="s">
        <v>32</v>
      </c>
      <c r="E147" s="58" t="s">
        <v>47</v>
      </c>
      <c r="F147" s="59">
        <v>30</v>
      </c>
      <c r="G147" s="59">
        <v>2.35</v>
      </c>
      <c r="H147" s="59">
        <v>0.3</v>
      </c>
      <c r="I147" s="59">
        <v>14.49</v>
      </c>
      <c r="J147" s="59">
        <v>70.150000000000006</v>
      </c>
      <c r="K147" s="59">
        <v>573</v>
      </c>
      <c r="L147" s="51"/>
    </row>
    <row r="148" spans="1:12" ht="15" x14ac:dyDescent="0.25">
      <c r="A148" s="25"/>
      <c r="B148" s="16"/>
      <c r="C148" s="11"/>
      <c r="D148" s="7" t="s">
        <v>33</v>
      </c>
      <c r="E148" s="58" t="s">
        <v>54</v>
      </c>
      <c r="F148" s="59">
        <v>20</v>
      </c>
      <c r="G148" s="59">
        <v>1.1299999999999999</v>
      </c>
      <c r="H148" s="59">
        <v>0.23</v>
      </c>
      <c r="I148" s="59">
        <v>9.8699999999999992</v>
      </c>
      <c r="J148" s="59">
        <v>45.97</v>
      </c>
      <c r="K148" s="59">
        <v>574</v>
      </c>
      <c r="L148" s="51"/>
    </row>
    <row r="149" spans="1:12" ht="15" x14ac:dyDescent="0.25">
      <c r="A149" s="25"/>
      <c r="B149" s="16"/>
      <c r="C149" s="11"/>
      <c r="D149" s="6"/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6"/>
      <c r="B151" s="18"/>
      <c r="C151" s="8"/>
      <c r="D151" s="19" t="s">
        <v>39</v>
      </c>
      <c r="E151" s="9"/>
      <c r="F151" s="21"/>
      <c r="G151" s="21">
        <f>SUM(G143:G150)</f>
        <v>24.47</v>
      </c>
      <c r="H151" s="21">
        <f>SUM(H143:H150)</f>
        <v>25.6</v>
      </c>
      <c r="I151" s="21">
        <f>SUM(I143:I150)</f>
        <v>110.85000000000001</v>
      </c>
      <c r="J151" s="21">
        <f>SUM(J143:J150)</f>
        <v>776.12</v>
      </c>
      <c r="K151" s="27"/>
      <c r="L151" s="21">
        <f t="shared" ref="L151" ca="1" si="52">SUM(L148:L156)</f>
        <v>0</v>
      </c>
    </row>
    <row r="152" spans="1:12" ht="15" x14ac:dyDescent="0.25">
      <c r="A152" s="28">
        <f>A131</f>
        <v>1</v>
      </c>
      <c r="B152" s="14">
        <f>B131</f>
        <v>4</v>
      </c>
      <c r="C152" s="10" t="s">
        <v>34</v>
      </c>
      <c r="D152" s="12" t="s">
        <v>35</v>
      </c>
      <c r="E152" s="58" t="s">
        <v>79</v>
      </c>
      <c r="F152" s="59">
        <v>100</v>
      </c>
      <c r="G152" s="59">
        <v>8.1999999999999993</v>
      </c>
      <c r="H152" s="59">
        <v>8.3000000000000007</v>
      </c>
      <c r="I152" s="59">
        <v>23.6</v>
      </c>
      <c r="J152" s="59">
        <v>202</v>
      </c>
      <c r="K152" s="59">
        <v>252</v>
      </c>
      <c r="L152" s="51"/>
    </row>
    <row r="153" spans="1:12" ht="15" x14ac:dyDescent="0.25">
      <c r="A153" s="25"/>
      <c r="B153" s="16"/>
      <c r="C153" s="11"/>
      <c r="D153" s="12" t="s">
        <v>31</v>
      </c>
      <c r="E153" s="58" t="s">
        <v>80</v>
      </c>
      <c r="F153" s="51" t="s">
        <v>108</v>
      </c>
      <c r="G153" s="51">
        <v>0.13</v>
      </c>
      <c r="H153" s="51">
        <v>0.08</v>
      </c>
      <c r="I153" s="51">
        <v>16.47</v>
      </c>
      <c r="J153" s="51">
        <v>67.05</v>
      </c>
      <c r="K153" s="52">
        <v>459</v>
      </c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6"/>
      <c r="B156" s="18"/>
      <c r="C156" s="8"/>
      <c r="D156" s="19" t="s">
        <v>39</v>
      </c>
      <c r="E156" s="9"/>
      <c r="F156" s="21"/>
      <c r="G156" s="21">
        <f t="shared" ref="G156" si="53">SUM(G152:G155)</f>
        <v>8.33</v>
      </c>
      <c r="H156" s="21">
        <f t="shared" ref="H156" si="54">SUM(H152:H155)</f>
        <v>8.3800000000000008</v>
      </c>
      <c r="I156" s="21">
        <f t="shared" ref="I156" si="55">SUM(I152:I155)</f>
        <v>40.07</v>
      </c>
      <c r="J156" s="21">
        <f t="shared" ref="J156" si="56">SUM(J152:J155)</f>
        <v>269.05</v>
      </c>
      <c r="K156" s="27"/>
      <c r="L156" s="21">
        <f t="shared" ref="L156" ca="1" si="57">SUM(L149:L155)</f>
        <v>0</v>
      </c>
    </row>
    <row r="157" spans="1:12" ht="15" x14ac:dyDescent="0.25">
      <c r="A157" s="28">
        <f>A131</f>
        <v>1</v>
      </c>
      <c r="B157" s="14">
        <f>B131</f>
        <v>4</v>
      </c>
      <c r="C157" s="10" t="s">
        <v>36</v>
      </c>
      <c r="D157" s="7" t="s">
        <v>21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7" t="s">
        <v>30</v>
      </c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7" t="s">
        <v>31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23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6"/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6"/>
      <c r="B163" s="18"/>
      <c r="C163" s="8"/>
      <c r="D163" s="19" t="s">
        <v>39</v>
      </c>
      <c r="E163" s="9"/>
      <c r="F163" s="21">
        <f>SUM(F157:F162)</f>
        <v>0</v>
      </c>
      <c r="G163" s="21">
        <f t="shared" ref="G163" si="58">SUM(G157:G162)</f>
        <v>0</v>
      </c>
      <c r="H163" s="21">
        <f t="shared" ref="H163" si="59">SUM(H157:H162)</f>
        <v>0</v>
      </c>
      <c r="I163" s="21">
        <f t="shared" ref="I163" si="60">SUM(I157:I162)</f>
        <v>0</v>
      </c>
      <c r="J163" s="21">
        <f t="shared" ref="J163" si="61">SUM(J157:J162)</f>
        <v>0</v>
      </c>
      <c r="K163" s="27"/>
      <c r="L163" s="21">
        <f t="shared" ref="L163" ca="1" si="62">SUM(L157:L165)</f>
        <v>0</v>
      </c>
    </row>
    <row r="164" spans="1:12" ht="15" x14ac:dyDescent="0.25">
      <c r="A164" s="28">
        <f>A131</f>
        <v>1</v>
      </c>
      <c r="B164" s="14">
        <f>B131</f>
        <v>4</v>
      </c>
      <c r="C164" s="10" t="s">
        <v>37</v>
      </c>
      <c r="D164" s="12" t="s">
        <v>38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12" t="s">
        <v>35</v>
      </c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12" t="s">
        <v>31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24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6"/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6"/>
      <c r="B170" s="18"/>
      <c r="C170" s="8"/>
      <c r="D170" s="20" t="s">
        <v>39</v>
      </c>
      <c r="E170" s="9"/>
      <c r="F170" s="21">
        <f>SUM(F164:F169)</f>
        <v>0</v>
      </c>
      <c r="G170" s="21">
        <f t="shared" ref="G170" si="63">SUM(G164:G169)</f>
        <v>0</v>
      </c>
      <c r="H170" s="21">
        <f t="shared" ref="H170" si="64">SUM(H164:H169)</f>
        <v>0</v>
      </c>
      <c r="I170" s="21">
        <f t="shared" ref="I170" si="65">SUM(I164:I169)</f>
        <v>0</v>
      </c>
      <c r="J170" s="21">
        <f t="shared" ref="J170" si="66">SUM(J164:J169)</f>
        <v>0</v>
      </c>
      <c r="K170" s="27"/>
      <c r="L170" s="21">
        <f t="shared" ref="L170" ca="1" si="67">SUM(L164:L172)</f>
        <v>0</v>
      </c>
    </row>
    <row r="171" spans="1:12" ht="15.75" customHeight="1" thickBot="1" x14ac:dyDescent="0.25">
      <c r="A171" s="31">
        <f>A131</f>
        <v>1</v>
      </c>
      <c r="B171" s="32">
        <f>B131</f>
        <v>4</v>
      </c>
      <c r="C171" s="73" t="s">
        <v>4</v>
      </c>
      <c r="D171" s="74"/>
      <c r="E171" s="33"/>
      <c r="F171" s="34"/>
      <c r="G171" s="34">
        <f>G138+G142+G151+G156+G163+G170</f>
        <v>50.98</v>
      </c>
      <c r="H171" s="34">
        <f>H138+H142+H151+H156+H163+H170</f>
        <v>52.43</v>
      </c>
      <c r="I171" s="34">
        <f>I138+I142+I151+I156+I163+I170</f>
        <v>229.59</v>
      </c>
      <c r="J171" s="34">
        <f>J138+J142+J151+J156+J163+J170</f>
        <v>1607.7</v>
      </c>
      <c r="K171" s="35"/>
      <c r="L171" s="34">
        <f ca="1">L138+L142+L151+L156+L163+L170</f>
        <v>0</v>
      </c>
    </row>
    <row r="172" spans="1:12" ht="15" x14ac:dyDescent="0.25">
      <c r="A172" s="22">
        <v>2</v>
      </c>
      <c r="B172" s="23">
        <v>1</v>
      </c>
      <c r="C172" s="24" t="s">
        <v>20</v>
      </c>
      <c r="D172" s="5" t="s">
        <v>21</v>
      </c>
      <c r="E172" s="58" t="s">
        <v>81</v>
      </c>
      <c r="F172" s="59">
        <v>205</v>
      </c>
      <c r="G172" s="59">
        <v>13.51</v>
      </c>
      <c r="H172" s="59">
        <v>15.36</v>
      </c>
      <c r="I172" s="59">
        <v>41.4</v>
      </c>
      <c r="J172" s="59">
        <v>315.33</v>
      </c>
      <c r="K172" s="59">
        <v>175</v>
      </c>
      <c r="L172" s="48"/>
    </row>
    <row r="173" spans="1:12" ht="15" x14ac:dyDescent="0.25">
      <c r="A173" s="25"/>
      <c r="B173" s="16"/>
      <c r="C173" s="11"/>
      <c r="D173" s="7" t="s">
        <v>22</v>
      </c>
      <c r="E173" s="58" t="s">
        <v>65</v>
      </c>
      <c r="F173" s="59">
        <v>200</v>
      </c>
      <c r="G173" s="59">
        <v>7.0000000000000007E-2</v>
      </c>
      <c r="H173" s="59">
        <v>0.02</v>
      </c>
      <c r="I173" s="59">
        <v>15</v>
      </c>
      <c r="J173" s="59">
        <v>60</v>
      </c>
      <c r="K173" s="59">
        <v>376</v>
      </c>
      <c r="L173" s="51"/>
    </row>
    <row r="174" spans="1:12" ht="15" x14ac:dyDescent="0.25">
      <c r="A174" s="25"/>
      <c r="B174" s="16"/>
      <c r="C174" s="11"/>
      <c r="D174" s="7" t="s">
        <v>23</v>
      </c>
      <c r="E174" s="58" t="s">
        <v>47</v>
      </c>
      <c r="F174" s="59">
        <v>30</v>
      </c>
      <c r="G174" s="59">
        <v>2.35</v>
      </c>
      <c r="H174" s="59">
        <v>0.3</v>
      </c>
      <c r="I174" s="59">
        <v>14.49</v>
      </c>
      <c r="J174" s="59">
        <v>70.150000000000006</v>
      </c>
      <c r="K174" s="59">
        <v>573</v>
      </c>
      <c r="L174" s="51"/>
    </row>
    <row r="175" spans="1:12" ht="15" x14ac:dyDescent="0.25">
      <c r="A175" s="25"/>
      <c r="B175" s="16"/>
      <c r="C175" s="11"/>
      <c r="D175" s="7" t="s">
        <v>24</v>
      </c>
      <c r="E175" s="58" t="s">
        <v>48</v>
      </c>
      <c r="F175" s="59">
        <v>100</v>
      </c>
      <c r="G175" s="59">
        <v>0.4</v>
      </c>
      <c r="H175" s="59">
        <v>0.4</v>
      </c>
      <c r="I175" s="59">
        <v>9.8000000000000007</v>
      </c>
      <c r="J175" s="59">
        <v>47</v>
      </c>
      <c r="K175" s="59">
        <v>338</v>
      </c>
      <c r="L175" s="51"/>
    </row>
    <row r="176" spans="1:12" ht="15" x14ac:dyDescent="0.25">
      <c r="A176" s="25"/>
      <c r="B176" s="16"/>
      <c r="C176" s="11"/>
      <c r="D176" s="7" t="s">
        <v>107</v>
      </c>
      <c r="E176" s="58" t="s">
        <v>106</v>
      </c>
      <c r="F176" s="59">
        <v>500</v>
      </c>
      <c r="G176" s="59"/>
      <c r="H176" s="59"/>
      <c r="I176" s="59"/>
      <c r="J176" s="59"/>
      <c r="K176" s="67"/>
      <c r="L176" s="51"/>
    </row>
    <row r="177" spans="1:12" ht="15" x14ac:dyDescent="0.25">
      <c r="A177" s="25"/>
      <c r="B177" s="16"/>
      <c r="C177" s="11"/>
      <c r="D177" s="6"/>
      <c r="E177" s="50"/>
      <c r="F177" s="51"/>
      <c r="G177" s="51"/>
      <c r="H177" s="51"/>
      <c r="I177" s="51"/>
      <c r="J177" s="51"/>
      <c r="K177" s="52"/>
      <c r="L177" s="51"/>
    </row>
    <row r="178" spans="1:12" ht="15" x14ac:dyDescent="0.25">
      <c r="A178" s="25"/>
      <c r="B178" s="16"/>
      <c r="C178" s="11"/>
      <c r="D178" s="6"/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6"/>
      <c r="B179" s="18"/>
      <c r="C179" s="8"/>
      <c r="D179" s="19" t="s">
        <v>39</v>
      </c>
      <c r="E179" s="9"/>
      <c r="F179" s="21"/>
      <c r="G179" s="21">
        <f>SUM(G172:G178)</f>
        <v>16.329999999999998</v>
      </c>
      <c r="H179" s="21">
        <f>SUM(H172:H178)</f>
        <v>16.079999999999998</v>
      </c>
      <c r="I179" s="21">
        <f>SUM(I172:I178)</f>
        <v>80.69</v>
      </c>
      <c r="J179" s="21">
        <f>SUM(J172:J178)</f>
        <v>492.48</v>
      </c>
      <c r="K179" s="27"/>
      <c r="L179" s="21">
        <f>SUM(L172:L178)</f>
        <v>0</v>
      </c>
    </row>
    <row r="180" spans="1:12" ht="15" x14ac:dyDescent="0.25">
      <c r="A180" s="28">
        <f>A172</f>
        <v>2</v>
      </c>
      <c r="B180" s="14">
        <f>B172</f>
        <v>1</v>
      </c>
      <c r="C180" s="10" t="s">
        <v>25</v>
      </c>
      <c r="D180" s="12" t="s">
        <v>24</v>
      </c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5"/>
      <c r="B181" s="16"/>
      <c r="C181" s="11"/>
      <c r="D181" s="6"/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6"/>
      <c r="B183" s="18"/>
      <c r="C183" s="8"/>
      <c r="D183" s="19" t="s">
        <v>39</v>
      </c>
      <c r="E183" s="9"/>
      <c r="F183" s="21">
        <f>SUM(F180:F182)</f>
        <v>0</v>
      </c>
      <c r="G183" s="21">
        <f t="shared" ref="G183" si="68">SUM(G180:G182)</f>
        <v>0</v>
      </c>
      <c r="H183" s="21">
        <f t="shared" ref="H183" si="69">SUM(H180:H182)</f>
        <v>0</v>
      </c>
      <c r="I183" s="21">
        <f t="shared" ref="I183" si="70">SUM(I180:I182)</f>
        <v>0</v>
      </c>
      <c r="J183" s="21">
        <f t="shared" ref="J183" si="71">SUM(J180:J182)</f>
        <v>0</v>
      </c>
      <c r="K183" s="27"/>
      <c r="L183" s="21">
        <f ca="1">SUM(L180:L187)</f>
        <v>0</v>
      </c>
    </row>
    <row r="184" spans="1:12" ht="15" x14ac:dyDescent="0.25">
      <c r="A184" s="25">
        <v>2</v>
      </c>
      <c r="B184" s="16">
        <v>1</v>
      </c>
      <c r="C184" s="11" t="s">
        <v>26</v>
      </c>
      <c r="D184" s="7" t="s">
        <v>28</v>
      </c>
      <c r="E184" s="58" t="s">
        <v>82</v>
      </c>
      <c r="F184" s="59">
        <v>210</v>
      </c>
      <c r="G184" s="59">
        <v>4.38</v>
      </c>
      <c r="H184" s="59">
        <v>10.81</v>
      </c>
      <c r="I184" s="59">
        <v>21.2</v>
      </c>
      <c r="J184" s="59">
        <v>140.32</v>
      </c>
      <c r="K184" s="59">
        <v>102</v>
      </c>
      <c r="L184" s="51"/>
    </row>
    <row r="185" spans="1:12" ht="15" x14ac:dyDescent="0.25">
      <c r="A185" s="25"/>
      <c r="B185" s="16"/>
      <c r="C185" s="11"/>
      <c r="D185" s="7" t="s">
        <v>29</v>
      </c>
      <c r="E185" s="58" t="s">
        <v>83</v>
      </c>
      <c r="F185" s="59">
        <v>90</v>
      </c>
      <c r="G185" s="59">
        <v>10.220000000000001</v>
      </c>
      <c r="H185" s="59">
        <v>4.46</v>
      </c>
      <c r="I185" s="59">
        <v>3.42</v>
      </c>
      <c r="J185" s="59">
        <v>134.5</v>
      </c>
      <c r="K185" s="59">
        <v>229</v>
      </c>
      <c r="L185" s="51"/>
    </row>
    <row r="186" spans="1:12" ht="15" x14ac:dyDescent="0.25">
      <c r="A186" s="25"/>
      <c r="B186" s="16"/>
      <c r="C186" s="11"/>
      <c r="D186" s="7" t="s">
        <v>30</v>
      </c>
      <c r="E186" s="58" t="s">
        <v>84</v>
      </c>
      <c r="F186" s="59">
        <v>155</v>
      </c>
      <c r="G186" s="59">
        <v>5.4</v>
      </c>
      <c r="H186" s="59">
        <v>8.01</v>
      </c>
      <c r="I186" s="59">
        <v>40.06</v>
      </c>
      <c r="J186" s="59">
        <v>220</v>
      </c>
      <c r="K186" s="59">
        <v>171</v>
      </c>
      <c r="L186" s="51"/>
    </row>
    <row r="187" spans="1:12" ht="15" x14ac:dyDescent="0.25">
      <c r="A187" s="25"/>
      <c r="B187" s="16"/>
      <c r="C187" s="11"/>
      <c r="D187" s="7" t="s">
        <v>31</v>
      </c>
      <c r="E187" s="58" t="s">
        <v>53</v>
      </c>
      <c r="F187" s="59">
        <v>200</v>
      </c>
      <c r="G187" s="59">
        <v>0.66</v>
      </c>
      <c r="H187" s="59">
        <v>1.5</v>
      </c>
      <c r="I187" s="59">
        <v>22.6</v>
      </c>
      <c r="J187" s="59">
        <v>132.80000000000001</v>
      </c>
      <c r="K187" s="59">
        <v>349</v>
      </c>
      <c r="L187" s="51"/>
    </row>
    <row r="188" spans="1:12" ht="15" x14ac:dyDescent="0.25">
      <c r="A188" s="25"/>
      <c r="B188" s="16"/>
      <c r="C188" s="11"/>
      <c r="D188" s="7" t="s">
        <v>32</v>
      </c>
      <c r="E188" s="58" t="s">
        <v>47</v>
      </c>
      <c r="F188" s="59">
        <v>30</v>
      </c>
      <c r="G188" s="59">
        <v>2.35</v>
      </c>
      <c r="H188" s="59">
        <v>0.3</v>
      </c>
      <c r="I188" s="59">
        <v>14.49</v>
      </c>
      <c r="J188" s="59">
        <v>70.150000000000006</v>
      </c>
      <c r="K188" s="59">
        <v>573</v>
      </c>
      <c r="L188" s="51"/>
    </row>
    <row r="189" spans="1:12" ht="15" x14ac:dyDescent="0.25">
      <c r="A189" s="25"/>
      <c r="B189" s="16"/>
      <c r="C189" s="11"/>
      <c r="D189" s="7" t="s">
        <v>33</v>
      </c>
      <c r="E189" s="58" t="s">
        <v>54</v>
      </c>
      <c r="F189" s="59">
        <v>20</v>
      </c>
      <c r="G189" s="59">
        <v>1.1299999999999999</v>
      </c>
      <c r="H189" s="59">
        <v>0.23</v>
      </c>
      <c r="I189" s="59">
        <v>9.8699999999999992</v>
      </c>
      <c r="J189" s="59">
        <v>45.97</v>
      </c>
      <c r="K189" s="59">
        <v>574</v>
      </c>
      <c r="L189" s="51"/>
    </row>
    <row r="190" spans="1:12" ht="15" x14ac:dyDescent="0.25">
      <c r="A190" s="25"/>
      <c r="B190" s="16"/>
      <c r="C190" s="11"/>
      <c r="D190" s="6"/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6"/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6"/>
      <c r="B192" s="18"/>
      <c r="C192" s="8"/>
      <c r="D192" s="19" t="s">
        <v>39</v>
      </c>
      <c r="E192" s="9"/>
      <c r="F192" s="21"/>
      <c r="G192" s="21">
        <f>SUM(G184:G191)</f>
        <v>24.14</v>
      </c>
      <c r="H192" s="21">
        <f>SUM(H184:H191)</f>
        <v>25.310000000000002</v>
      </c>
      <c r="I192" s="21">
        <f>SUM(I184:I191)</f>
        <v>111.64</v>
      </c>
      <c r="J192" s="21">
        <f>SUM(J184:J191)</f>
        <v>743.74</v>
      </c>
      <c r="K192" s="27"/>
      <c r="L192" s="21">
        <f t="shared" ref="L192" ca="1" si="72">SUM(L189:L197)</f>
        <v>0</v>
      </c>
    </row>
    <row r="193" spans="1:12" ht="15" x14ac:dyDescent="0.25">
      <c r="A193" s="28">
        <f>A172</f>
        <v>2</v>
      </c>
      <c r="B193" s="14">
        <f>B172</f>
        <v>1</v>
      </c>
      <c r="C193" s="10" t="s">
        <v>34</v>
      </c>
      <c r="D193" s="12" t="s">
        <v>35</v>
      </c>
      <c r="E193" s="58" t="s">
        <v>55</v>
      </c>
      <c r="F193" s="59">
        <v>100</v>
      </c>
      <c r="G193" s="59">
        <v>7.5</v>
      </c>
      <c r="H193" s="59">
        <v>8.1999999999999993</v>
      </c>
      <c r="I193" s="59">
        <v>15.5</v>
      </c>
      <c r="J193" s="59">
        <v>197.5</v>
      </c>
      <c r="K193" s="59">
        <v>288</v>
      </c>
      <c r="L193" s="51"/>
    </row>
    <row r="194" spans="1:12" ht="15" x14ac:dyDescent="0.25">
      <c r="A194" s="25"/>
      <c r="B194" s="16"/>
      <c r="C194" s="11"/>
      <c r="D194" s="12" t="s">
        <v>31</v>
      </c>
      <c r="E194" s="69" t="s">
        <v>56</v>
      </c>
      <c r="F194" s="59">
        <v>200</v>
      </c>
      <c r="G194" s="59">
        <v>1</v>
      </c>
      <c r="H194" s="59">
        <v>0</v>
      </c>
      <c r="I194" s="59">
        <v>20.2</v>
      </c>
      <c r="J194" s="59">
        <v>84</v>
      </c>
      <c r="K194" s="59">
        <v>389</v>
      </c>
      <c r="L194" s="51"/>
    </row>
    <row r="195" spans="1:12" ht="15" x14ac:dyDescent="0.25">
      <c r="A195" s="25"/>
      <c r="B195" s="16"/>
      <c r="C195" s="11"/>
      <c r="D195" s="6"/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6"/>
      <c r="B197" s="18"/>
      <c r="C197" s="8"/>
      <c r="D197" s="19" t="s">
        <v>39</v>
      </c>
      <c r="E197" s="9"/>
      <c r="F197" s="21"/>
      <c r="G197" s="21">
        <f t="shared" ref="G197" si="73">SUM(G193:G196)</f>
        <v>8.5</v>
      </c>
      <c r="H197" s="21">
        <f t="shared" ref="H197" si="74">SUM(H193:H196)</f>
        <v>8.1999999999999993</v>
      </c>
      <c r="I197" s="21">
        <f t="shared" ref="I197" si="75">SUM(I193:I196)</f>
        <v>35.700000000000003</v>
      </c>
      <c r="J197" s="21">
        <f t="shared" ref="J197" si="76">SUM(J193:J196)</f>
        <v>281.5</v>
      </c>
      <c r="K197" s="27"/>
      <c r="L197" s="21">
        <f t="shared" ref="L197" ca="1" si="77">SUM(L190:L196)</f>
        <v>0</v>
      </c>
    </row>
    <row r="198" spans="1:12" ht="15" x14ac:dyDescent="0.25">
      <c r="A198" s="28">
        <f>A172</f>
        <v>2</v>
      </c>
      <c r="B198" s="14">
        <f>B172</f>
        <v>1</v>
      </c>
      <c r="C198" s="10" t="s">
        <v>36</v>
      </c>
      <c r="D198" s="7" t="s">
        <v>21</v>
      </c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7" t="s">
        <v>30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7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7" t="s">
        <v>23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6"/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6"/>
      <c r="B204" s="18"/>
      <c r="C204" s="8"/>
      <c r="D204" s="19" t="s">
        <v>39</v>
      </c>
      <c r="E204" s="9"/>
      <c r="F204" s="21">
        <f>SUM(F198:F203)</f>
        <v>0</v>
      </c>
      <c r="G204" s="21">
        <f t="shared" ref="G204" si="78">SUM(G198:G203)</f>
        <v>0</v>
      </c>
      <c r="H204" s="21">
        <f t="shared" ref="H204" si="79">SUM(H198:H203)</f>
        <v>0</v>
      </c>
      <c r="I204" s="21">
        <f t="shared" ref="I204" si="80">SUM(I198:I203)</f>
        <v>0</v>
      </c>
      <c r="J204" s="21">
        <f t="shared" ref="J204" si="81">SUM(J198:J203)</f>
        <v>0</v>
      </c>
      <c r="K204" s="27"/>
      <c r="L204" s="21">
        <f t="shared" ref="L204" ca="1" si="82">SUM(L198:L206)</f>
        <v>0</v>
      </c>
    </row>
    <row r="205" spans="1:12" ht="15" x14ac:dyDescent="0.25">
      <c r="A205" s="28">
        <f>A172</f>
        <v>2</v>
      </c>
      <c r="B205" s="14">
        <f>B172</f>
        <v>1</v>
      </c>
      <c r="C205" s="10" t="s">
        <v>37</v>
      </c>
      <c r="D205" s="12" t="s">
        <v>38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12" t="s">
        <v>35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12" t="s">
        <v>31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12" t="s">
        <v>24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6"/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6"/>
      <c r="B211" s="18"/>
      <c r="C211" s="8"/>
      <c r="D211" s="20" t="s">
        <v>39</v>
      </c>
      <c r="E211" s="9"/>
      <c r="F211" s="21">
        <f>SUM(F205:F210)</f>
        <v>0</v>
      </c>
      <c r="G211" s="21">
        <f t="shared" ref="G211" si="83">SUM(G205:G210)</f>
        <v>0</v>
      </c>
      <c r="H211" s="21">
        <f t="shared" ref="H211" si="84">SUM(H205:H210)</f>
        <v>0</v>
      </c>
      <c r="I211" s="21">
        <f t="shared" ref="I211" si="85">SUM(I205:I210)</f>
        <v>0</v>
      </c>
      <c r="J211" s="21">
        <f t="shared" ref="J211" si="86">SUM(J205:J210)</f>
        <v>0</v>
      </c>
      <c r="K211" s="27"/>
      <c r="L211" s="21">
        <f t="shared" ref="L211" ca="1" si="87">SUM(L205:L213)</f>
        <v>0</v>
      </c>
    </row>
    <row r="212" spans="1:12" ht="15.75" customHeight="1" thickBot="1" x14ac:dyDescent="0.25">
      <c r="A212" s="31">
        <f>A172</f>
        <v>2</v>
      </c>
      <c r="B212" s="32">
        <f>B172</f>
        <v>1</v>
      </c>
      <c r="C212" s="73" t="s">
        <v>4</v>
      </c>
      <c r="D212" s="74"/>
      <c r="E212" s="33"/>
      <c r="F212" s="34"/>
      <c r="G212" s="34">
        <f>G179+G183+G192+G197+G204+G211</f>
        <v>48.97</v>
      </c>
      <c r="H212" s="34">
        <f>H179+H183+H192+H197+H204+H211</f>
        <v>49.59</v>
      </c>
      <c r="I212" s="34">
        <f>I179+I183+I192+I197+I204+I211</f>
        <v>228.02999999999997</v>
      </c>
      <c r="J212" s="34">
        <f>J179+J183+J192+J197+J204+J211</f>
        <v>1517.72</v>
      </c>
      <c r="K212" s="35"/>
      <c r="L212" s="34">
        <f ca="1">L179+L183+L192+L197+L204+L211</f>
        <v>0</v>
      </c>
    </row>
    <row r="213" spans="1:12" ht="15" x14ac:dyDescent="0.25">
      <c r="A213" s="22">
        <v>2</v>
      </c>
      <c r="B213" s="23">
        <v>2</v>
      </c>
      <c r="C213" s="24" t="s">
        <v>20</v>
      </c>
      <c r="D213" s="5" t="s">
        <v>21</v>
      </c>
      <c r="E213" s="69" t="s">
        <v>85</v>
      </c>
      <c r="F213" s="59">
        <v>205</v>
      </c>
      <c r="G213" s="59">
        <v>11.21</v>
      </c>
      <c r="H213" s="59">
        <v>14.68</v>
      </c>
      <c r="I213" s="59">
        <v>32.67</v>
      </c>
      <c r="J213" s="59">
        <v>294.52999999999997</v>
      </c>
      <c r="K213" s="59">
        <v>181</v>
      </c>
      <c r="L213" s="48"/>
    </row>
    <row r="214" spans="1:12" ht="15" x14ac:dyDescent="0.25">
      <c r="A214" s="25"/>
      <c r="B214" s="16"/>
      <c r="C214" s="11"/>
      <c r="D214" s="7" t="s">
        <v>22</v>
      </c>
      <c r="E214" s="58" t="s">
        <v>86</v>
      </c>
      <c r="F214" s="59">
        <v>200</v>
      </c>
      <c r="G214" s="59">
        <v>2.8</v>
      </c>
      <c r="H214" s="59">
        <v>2.5</v>
      </c>
      <c r="I214" s="59">
        <v>13.6</v>
      </c>
      <c r="J214" s="59">
        <v>88</v>
      </c>
      <c r="K214" s="59">
        <v>465</v>
      </c>
      <c r="L214" s="51"/>
    </row>
    <row r="215" spans="1:12" ht="15" x14ac:dyDescent="0.25">
      <c r="A215" s="25"/>
      <c r="B215" s="16"/>
      <c r="C215" s="11"/>
      <c r="D215" s="7" t="s">
        <v>23</v>
      </c>
      <c r="E215" s="58" t="s">
        <v>47</v>
      </c>
      <c r="F215" s="59">
        <v>30</v>
      </c>
      <c r="G215" s="59">
        <v>2.35</v>
      </c>
      <c r="H215" s="59">
        <v>0.3</v>
      </c>
      <c r="I215" s="59">
        <v>14.49</v>
      </c>
      <c r="J215" s="59">
        <v>70.150000000000006</v>
      </c>
      <c r="K215" s="59">
        <v>573</v>
      </c>
      <c r="L215" s="51"/>
    </row>
    <row r="216" spans="1:12" ht="15" x14ac:dyDescent="0.25">
      <c r="A216" s="25"/>
      <c r="B216" s="16"/>
      <c r="C216" s="11"/>
      <c r="D216" s="7" t="s">
        <v>24</v>
      </c>
      <c r="E216" s="58" t="s">
        <v>48</v>
      </c>
      <c r="F216" s="59">
        <v>100</v>
      </c>
      <c r="G216" s="59">
        <v>0.4</v>
      </c>
      <c r="H216" s="59">
        <v>0.4</v>
      </c>
      <c r="I216" s="59">
        <v>9.8000000000000007</v>
      </c>
      <c r="J216" s="59">
        <v>47</v>
      </c>
      <c r="K216" s="59">
        <v>338</v>
      </c>
      <c r="L216" s="51"/>
    </row>
    <row r="217" spans="1:12" ht="15" x14ac:dyDescent="0.25">
      <c r="A217" s="25"/>
      <c r="B217" s="16"/>
      <c r="C217" s="11"/>
      <c r="D217" s="7" t="s">
        <v>107</v>
      </c>
      <c r="E217" s="58" t="s">
        <v>106</v>
      </c>
      <c r="F217" s="59">
        <v>500</v>
      </c>
      <c r="G217" s="59"/>
      <c r="H217" s="59"/>
      <c r="I217" s="59"/>
      <c r="J217" s="59"/>
      <c r="K217" s="67"/>
      <c r="L217" s="51"/>
    </row>
    <row r="218" spans="1:12" ht="15" x14ac:dyDescent="0.25">
      <c r="A218" s="25"/>
      <c r="B218" s="16"/>
      <c r="C218" s="11"/>
      <c r="D218" s="6"/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6"/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6"/>
      <c r="B220" s="18"/>
      <c r="C220" s="8"/>
      <c r="D220" s="19" t="s">
        <v>39</v>
      </c>
      <c r="E220" s="9"/>
      <c r="F220" s="21"/>
      <c r="G220" s="21">
        <f>SUM(G213:G219)</f>
        <v>16.760000000000002</v>
      </c>
      <c r="H220" s="21">
        <f>SUM(H213:H219)</f>
        <v>17.88</v>
      </c>
      <c r="I220" s="21">
        <f>SUM(I213:I219)</f>
        <v>70.56</v>
      </c>
      <c r="J220" s="21">
        <f>SUM(J213:J219)</f>
        <v>499.67999999999995</v>
      </c>
      <c r="K220" s="27"/>
      <c r="L220" s="21">
        <f>SUM(L213:L219)</f>
        <v>0</v>
      </c>
    </row>
    <row r="221" spans="1:12" ht="15" x14ac:dyDescent="0.25">
      <c r="A221" s="28">
        <f>A213</f>
        <v>2</v>
      </c>
      <c r="B221" s="14">
        <f>B213</f>
        <v>2</v>
      </c>
      <c r="C221" s="10" t="s">
        <v>25</v>
      </c>
      <c r="D221" s="12" t="s">
        <v>24</v>
      </c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5"/>
      <c r="B223" s="16"/>
      <c r="C223" s="11"/>
      <c r="D223" s="6"/>
      <c r="E223" s="50"/>
      <c r="F223" s="51"/>
      <c r="G223" s="51"/>
      <c r="H223" s="51"/>
      <c r="I223" s="51"/>
      <c r="J223" s="51"/>
      <c r="K223" s="52"/>
      <c r="L223" s="51"/>
    </row>
    <row r="224" spans="1:12" ht="15" x14ac:dyDescent="0.25">
      <c r="A224" s="26"/>
      <c r="B224" s="18"/>
      <c r="C224" s="8"/>
      <c r="D224" s="19" t="s">
        <v>39</v>
      </c>
      <c r="E224" s="9"/>
      <c r="F224" s="21">
        <f>SUM(F221:F223)</f>
        <v>0</v>
      </c>
      <c r="G224" s="21">
        <f t="shared" ref="G224" si="88">SUM(G221:G223)</f>
        <v>0</v>
      </c>
      <c r="H224" s="21">
        <f t="shared" ref="H224" si="89">SUM(H221:H223)</f>
        <v>0</v>
      </c>
      <c r="I224" s="21">
        <f t="shared" ref="I224" si="90">SUM(I221:I223)</f>
        <v>0</v>
      </c>
      <c r="J224" s="21">
        <f t="shared" ref="J224" si="91">SUM(J221:J223)</f>
        <v>0</v>
      </c>
      <c r="K224" s="27"/>
      <c r="L224" s="21">
        <f t="shared" ref="L224" ca="1" si="92">SUM(L221:L229)</f>
        <v>0</v>
      </c>
    </row>
    <row r="225" spans="1:12" ht="25.5" x14ac:dyDescent="0.25">
      <c r="A225" s="28">
        <f>A213</f>
        <v>2</v>
      </c>
      <c r="B225" s="14">
        <f>B213</f>
        <v>2</v>
      </c>
      <c r="C225" s="10" t="s">
        <v>26</v>
      </c>
      <c r="D225" s="7" t="s">
        <v>27</v>
      </c>
      <c r="E225" s="69" t="s">
        <v>87</v>
      </c>
      <c r="F225" s="59">
        <v>60</v>
      </c>
      <c r="G225" s="59">
        <v>0.72</v>
      </c>
      <c r="H225" s="59">
        <v>3.72</v>
      </c>
      <c r="I225" s="59">
        <v>3.6</v>
      </c>
      <c r="J225" s="59">
        <v>51</v>
      </c>
      <c r="K225" s="59">
        <v>3</v>
      </c>
      <c r="L225" s="51"/>
    </row>
    <row r="226" spans="1:12" ht="15" x14ac:dyDescent="0.25">
      <c r="A226" s="25"/>
      <c r="B226" s="16"/>
      <c r="C226" s="11"/>
      <c r="D226" s="7" t="s">
        <v>28</v>
      </c>
      <c r="E226" s="58" t="s">
        <v>88</v>
      </c>
      <c r="F226" s="59">
        <v>200</v>
      </c>
      <c r="G226" s="59">
        <v>1.6</v>
      </c>
      <c r="H226" s="59">
        <v>4.26</v>
      </c>
      <c r="I226" s="59">
        <v>13.73</v>
      </c>
      <c r="J226" s="59">
        <v>132.9</v>
      </c>
      <c r="K226" s="59">
        <v>101</v>
      </c>
      <c r="L226" s="51"/>
    </row>
    <row r="227" spans="1:12" ht="15" x14ac:dyDescent="0.25">
      <c r="A227" s="25"/>
      <c r="B227" s="16"/>
      <c r="C227" s="11"/>
      <c r="D227" s="7" t="s">
        <v>29</v>
      </c>
      <c r="E227" s="58" t="s">
        <v>89</v>
      </c>
      <c r="F227" s="59">
        <v>90</v>
      </c>
      <c r="G227" s="59">
        <v>12.13</v>
      </c>
      <c r="H227" s="59">
        <v>8.43</v>
      </c>
      <c r="I227" s="59">
        <v>11.97</v>
      </c>
      <c r="J227" s="59">
        <v>191.52</v>
      </c>
      <c r="K227" s="59">
        <v>295</v>
      </c>
      <c r="L227" s="51"/>
    </row>
    <row r="228" spans="1:12" ht="15" x14ac:dyDescent="0.25">
      <c r="A228" s="25"/>
      <c r="B228" s="16"/>
      <c r="C228" s="11"/>
      <c r="D228" s="7" t="s">
        <v>30</v>
      </c>
      <c r="E228" s="58" t="s">
        <v>62</v>
      </c>
      <c r="F228" s="59">
        <v>155</v>
      </c>
      <c r="G228" s="59">
        <v>5.66</v>
      </c>
      <c r="H228" s="59">
        <v>7.5</v>
      </c>
      <c r="I228" s="59">
        <v>31.92</v>
      </c>
      <c r="J228" s="59">
        <v>146.30000000000001</v>
      </c>
      <c r="K228" s="59">
        <v>203</v>
      </c>
      <c r="L228" s="51"/>
    </row>
    <row r="229" spans="1:12" ht="15" x14ac:dyDescent="0.25">
      <c r="A229" s="25"/>
      <c r="B229" s="16"/>
      <c r="C229" s="11"/>
      <c r="D229" s="7" t="s">
        <v>31</v>
      </c>
      <c r="E229" s="58" t="s">
        <v>53</v>
      </c>
      <c r="F229" s="59">
        <v>200</v>
      </c>
      <c r="G229" s="59">
        <v>0.66</v>
      </c>
      <c r="H229" s="59">
        <v>1.5</v>
      </c>
      <c r="I229" s="59">
        <v>22.6</v>
      </c>
      <c r="J229" s="59">
        <v>132.80000000000001</v>
      </c>
      <c r="K229" s="59">
        <v>349</v>
      </c>
      <c r="L229" s="51"/>
    </row>
    <row r="230" spans="1:12" ht="15" x14ac:dyDescent="0.25">
      <c r="A230" s="25"/>
      <c r="B230" s="16"/>
      <c r="C230" s="11"/>
      <c r="D230" s="7" t="s">
        <v>32</v>
      </c>
      <c r="E230" s="58" t="s">
        <v>47</v>
      </c>
      <c r="F230" s="59">
        <v>30</v>
      </c>
      <c r="G230" s="59">
        <v>2.35</v>
      </c>
      <c r="H230" s="59">
        <v>0.3</v>
      </c>
      <c r="I230" s="59">
        <v>14.49</v>
      </c>
      <c r="J230" s="59">
        <v>70.150000000000006</v>
      </c>
      <c r="K230" s="59">
        <v>573</v>
      </c>
      <c r="L230" s="51"/>
    </row>
    <row r="231" spans="1:12" ht="15" x14ac:dyDescent="0.25">
      <c r="A231" s="25"/>
      <c r="B231" s="16"/>
      <c r="C231" s="11"/>
      <c r="D231" s="7" t="s">
        <v>33</v>
      </c>
      <c r="E231" s="58" t="s">
        <v>54</v>
      </c>
      <c r="F231" s="59">
        <v>20</v>
      </c>
      <c r="G231" s="59">
        <v>1.1299999999999999</v>
      </c>
      <c r="H231" s="59">
        <v>0.23</v>
      </c>
      <c r="I231" s="59">
        <v>9.8699999999999992</v>
      </c>
      <c r="J231" s="59">
        <v>45.97</v>
      </c>
      <c r="K231" s="59">
        <v>574</v>
      </c>
      <c r="L231" s="51"/>
    </row>
    <row r="232" spans="1:12" ht="15" x14ac:dyDescent="0.25">
      <c r="A232" s="25"/>
      <c r="B232" s="16"/>
      <c r="C232" s="11"/>
      <c r="D232" s="6"/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6"/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6"/>
      <c r="B234" s="18"/>
      <c r="C234" s="8"/>
      <c r="D234" s="19" t="s">
        <v>39</v>
      </c>
      <c r="E234" s="9"/>
      <c r="F234" s="21"/>
      <c r="G234" s="21">
        <v>24.25</v>
      </c>
      <c r="H234" s="21">
        <f t="shared" ref="H234" si="93">SUM(H225:H233)</f>
        <v>25.94</v>
      </c>
      <c r="I234" s="21">
        <f t="shared" ref="I234" si="94">SUM(I225:I233)</f>
        <v>108.18</v>
      </c>
      <c r="J234" s="21">
        <f t="shared" ref="J234" si="95">SUM(J225:J233)</f>
        <v>770.64</v>
      </c>
      <c r="K234" s="27"/>
      <c r="L234" s="21">
        <f t="shared" ref="L234" ca="1" si="96">SUM(L231:L239)</f>
        <v>0</v>
      </c>
    </row>
    <row r="235" spans="1:12" ht="15" x14ac:dyDescent="0.25">
      <c r="A235" s="28">
        <f>A213</f>
        <v>2</v>
      </c>
      <c r="B235" s="14">
        <f>B213</f>
        <v>2</v>
      </c>
      <c r="C235" s="10" t="s">
        <v>34</v>
      </c>
      <c r="D235" s="12" t="s">
        <v>35</v>
      </c>
      <c r="E235" s="69" t="s">
        <v>63</v>
      </c>
      <c r="F235" s="59">
        <v>100</v>
      </c>
      <c r="G235" s="59">
        <v>7.43</v>
      </c>
      <c r="H235" s="59">
        <v>8.18</v>
      </c>
      <c r="I235" s="59">
        <v>15.47</v>
      </c>
      <c r="J235" s="59">
        <v>196.8</v>
      </c>
      <c r="K235" s="59">
        <v>543</v>
      </c>
      <c r="L235" s="51"/>
    </row>
    <row r="236" spans="1:12" ht="15" x14ac:dyDescent="0.25">
      <c r="A236" s="25"/>
      <c r="B236" s="16"/>
      <c r="C236" s="11"/>
      <c r="D236" s="12" t="s">
        <v>31</v>
      </c>
      <c r="E236" s="69" t="s">
        <v>56</v>
      </c>
      <c r="F236" s="59">
        <v>200</v>
      </c>
      <c r="G236" s="59">
        <v>1</v>
      </c>
      <c r="H236" s="59">
        <v>0</v>
      </c>
      <c r="I236" s="59">
        <v>20.2</v>
      </c>
      <c r="J236" s="59">
        <v>84</v>
      </c>
      <c r="K236" s="59">
        <v>389</v>
      </c>
      <c r="L236" s="51"/>
    </row>
    <row r="237" spans="1:12" ht="15" x14ac:dyDescent="0.25">
      <c r="A237" s="25"/>
      <c r="B237" s="16"/>
      <c r="C237" s="11"/>
      <c r="D237" s="6"/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6"/>
      <c r="B239" s="18"/>
      <c r="C239" s="8"/>
      <c r="D239" s="19" t="s">
        <v>39</v>
      </c>
      <c r="E239" s="9"/>
      <c r="F239" s="21"/>
      <c r="G239" s="21">
        <f t="shared" ref="G239" si="97">SUM(G235:G238)</f>
        <v>8.43</v>
      </c>
      <c r="H239" s="21">
        <f t="shared" ref="H239" si="98">SUM(H235:H238)</f>
        <v>8.18</v>
      </c>
      <c r="I239" s="21">
        <f t="shared" ref="I239" si="99">SUM(I235:I238)</f>
        <v>35.67</v>
      </c>
      <c r="J239" s="21">
        <f t="shared" ref="J239" si="100">SUM(J235:J238)</f>
        <v>280.8</v>
      </c>
      <c r="K239" s="27"/>
      <c r="L239" s="21">
        <f t="shared" ref="L239" ca="1" si="101">SUM(L232:L238)</f>
        <v>0</v>
      </c>
    </row>
    <row r="240" spans="1:12" ht="15" x14ac:dyDescent="0.25">
      <c r="A240" s="28">
        <f>A213</f>
        <v>2</v>
      </c>
      <c r="B240" s="14">
        <f>B213</f>
        <v>2</v>
      </c>
      <c r="C240" s="10" t="s">
        <v>36</v>
      </c>
      <c r="D240" s="7" t="s">
        <v>21</v>
      </c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7" t="s">
        <v>30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7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7" t="s">
        <v>23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6"/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6"/>
      <c r="B246" s="18"/>
      <c r="C246" s="8"/>
      <c r="D246" s="19" t="s">
        <v>39</v>
      </c>
      <c r="E246" s="9"/>
      <c r="F246" s="21">
        <f>SUM(F240:F245)</f>
        <v>0</v>
      </c>
      <c r="G246" s="21">
        <f t="shared" ref="G246" si="102">SUM(G240:G245)</f>
        <v>0</v>
      </c>
      <c r="H246" s="21">
        <f t="shared" ref="H246" si="103">SUM(H240:H245)</f>
        <v>0</v>
      </c>
      <c r="I246" s="21">
        <f t="shared" ref="I246" si="104">SUM(I240:I245)</f>
        <v>0</v>
      </c>
      <c r="J246" s="21">
        <f t="shared" ref="J246" si="105">SUM(J240:J245)</f>
        <v>0</v>
      </c>
      <c r="K246" s="27"/>
      <c r="L246" s="21">
        <f t="shared" ref="L246" ca="1" si="106">SUM(L240:L248)</f>
        <v>0</v>
      </c>
    </row>
    <row r="247" spans="1:12" ht="15" x14ac:dyDescent="0.25">
      <c r="A247" s="28">
        <f>A213</f>
        <v>2</v>
      </c>
      <c r="B247" s="14">
        <f>B213</f>
        <v>2</v>
      </c>
      <c r="C247" s="10" t="s">
        <v>37</v>
      </c>
      <c r="D247" s="12" t="s">
        <v>38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12" t="s">
        <v>35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12" t="s">
        <v>31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12" t="s">
        <v>24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6"/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6"/>
      <c r="B253" s="18"/>
      <c r="C253" s="8"/>
      <c r="D253" s="20" t="s">
        <v>39</v>
      </c>
      <c r="E253" s="9"/>
      <c r="F253" s="21">
        <f>SUM(F247:F252)</f>
        <v>0</v>
      </c>
      <c r="G253" s="21">
        <f t="shared" ref="G253" si="107">SUM(G247:G252)</f>
        <v>0</v>
      </c>
      <c r="H253" s="21">
        <f t="shared" ref="H253" si="108">SUM(H247:H252)</f>
        <v>0</v>
      </c>
      <c r="I253" s="21">
        <f t="shared" ref="I253" si="109">SUM(I247:I252)</f>
        <v>0</v>
      </c>
      <c r="J253" s="21">
        <f t="shared" ref="J253" si="110">SUM(J247:J252)</f>
        <v>0</v>
      </c>
      <c r="K253" s="27"/>
      <c r="L253" s="21">
        <f ca="1">SUM(L247:L254)</f>
        <v>0</v>
      </c>
    </row>
    <row r="254" spans="1:12" ht="15.75" customHeight="1" thickBot="1" x14ac:dyDescent="0.25">
      <c r="A254" s="31">
        <f>A213</f>
        <v>2</v>
      </c>
      <c r="B254" s="32">
        <f>B213</f>
        <v>2</v>
      </c>
      <c r="C254" s="73" t="s">
        <v>4</v>
      </c>
      <c r="D254" s="74"/>
      <c r="E254" s="33"/>
      <c r="F254" s="34"/>
      <c r="G254" s="34">
        <f t="shared" ref="G254" si="111">G220+G224+G234+G239+G246+G253</f>
        <v>49.440000000000005</v>
      </c>
      <c r="H254" s="34">
        <f t="shared" ref="H254" si="112">H220+H224+H234+H239+H246+H253</f>
        <v>52</v>
      </c>
      <c r="I254" s="34">
        <f>I220+I224+I234+I239+I246+I253</f>
        <v>214.41000000000003</v>
      </c>
      <c r="J254" s="34">
        <f t="shared" ref="J254" si="113">J220+J224+J234+J239+J246+J253</f>
        <v>1551.12</v>
      </c>
      <c r="K254" s="35"/>
      <c r="L254" s="34">
        <f t="shared" ref="L254" ca="1" si="114">L220+L224+L234+L239+L246+L253</f>
        <v>0</v>
      </c>
    </row>
    <row r="255" spans="1:12" ht="15" x14ac:dyDescent="0.25">
      <c r="A255" s="22">
        <v>2</v>
      </c>
      <c r="B255" s="23">
        <v>3</v>
      </c>
      <c r="C255" s="24" t="s">
        <v>20</v>
      </c>
      <c r="D255" s="5" t="s">
        <v>21</v>
      </c>
      <c r="E255" s="58" t="s">
        <v>90</v>
      </c>
      <c r="F255" s="64">
        <v>205</v>
      </c>
      <c r="G255" s="64">
        <v>179.43</v>
      </c>
      <c r="H255" s="64">
        <v>179.43</v>
      </c>
      <c r="I255" s="64">
        <v>179.43</v>
      </c>
      <c r="J255" s="64">
        <v>179.43</v>
      </c>
      <c r="K255" s="64">
        <v>173</v>
      </c>
      <c r="L255" s="48"/>
    </row>
    <row r="256" spans="1:12" ht="15" x14ac:dyDescent="0.25">
      <c r="A256" s="25"/>
      <c r="B256" s="16"/>
      <c r="C256" s="11"/>
      <c r="D256" s="6" t="s">
        <v>27</v>
      </c>
      <c r="E256" s="58" t="s">
        <v>73</v>
      </c>
      <c r="F256" s="64">
        <v>15</v>
      </c>
      <c r="G256" s="64">
        <v>94.7</v>
      </c>
      <c r="H256" s="64">
        <v>94.7</v>
      </c>
      <c r="I256" s="64">
        <v>94.7</v>
      </c>
      <c r="J256" s="64">
        <v>94.7</v>
      </c>
      <c r="K256" s="64">
        <v>15</v>
      </c>
      <c r="L256" s="51"/>
    </row>
    <row r="257" spans="1:12" ht="15" x14ac:dyDescent="0.25">
      <c r="A257" s="25"/>
      <c r="B257" s="16"/>
      <c r="C257" s="11"/>
      <c r="D257" s="7" t="s">
        <v>22</v>
      </c>
      <c r="E257" s="58" t="s">
        <v>58</v>
      </c>
      <c r="F257" s="64">
        <v>200</v>
      </c>
      <c r="G257" s="64">
        <v>109.28</v>
      </c>
      <c r="H257" s="64">
        <v>109.28</v>
      </c>
      <c r="I257" s="64">
        <v>109.28</v>
      </c>
      <c r="J257" s="64">
        <v>109.28</v>
      </c>
      <c r="K257" s="64">
        <v>378</v>
      </c>
      <c r="L257" s="51"/>
    </row>
    <row r="258" spans="1:12" ht="15" x14ac:dyDescent="0.25">
      <c r="A258" s="25"/>
      <c r="B258" s="16"/>
      <c r="C258" s="11"/>
      <c r="D258" s="7" t="s">
        <v>23</v>
      </c>
      <c r="E258" s="58" t="s">
        <v>47</v>
      </c>
      <c r="F258" s="64">
        <v>30</v>
      </c>
      <c r="G258" s="64">
        <v>70.150000000000006</v>
      </c>
      <c r="H258" s="64">
        <v>70.150000000000006</v>
      </c>
      <c r="I258" s="64">
        <v>70.150000000000006</v>
      </c>
      <c r="J258" s="64">
        <v>70.150000000000006</v>
      </c>
      <c r="K258" s="64">
        <v>573</v>
      </c>
      <c r="L258" s="51"/>
    </row>
    <row r="259" spans="1:12" ht="15" x14ac:dyDescent="0.25">
      <c r="A259" s="25"/>
      <c r="B259" s="16"/>
      <c r="C259" s="11"/>
      <c r="D259" s="6" t="s">
        <v>75</v>
      </c>
      <c r="E259" s="58" t="s">
        <v>91</v>
      </c>
      <c r="F259" s="64">
        <v>60</v>
      </c>
      <c r="G259" s="64">
        <v>109.1</v>
      </c>
      <c r="H259" s="64">
        <v>109.1</v>
      </c>
      <c r="I259" s="64">
        <v>109.1</v>
      </c>
      <c r="J259" s="64">
        <v>109.1</v>
      </c>
      <c r="K259" s="64">
        <v>582</v>
      </c>
      <c r="L259" s="51"/>
    </row>
    <row r="260" spans="1:12" ht="15" x14ac:dyDescent="0.25">
      <c r="A260" s="25"/>
      <c r="B260" s="16"/>
      <c r="C260" s="11"/>
      <c r="D260" s="6" t="s">
        <v>107</v>
      </c>
      <c r="E260" s="58" t="s">
        <v>106</v>
      </c>
      <c r="F260" s="67">
        <v>500</v>
      </c>
      <c r="G260" s="67"/>
      <c r="H260" s="67"/>
      <c r="I260" s="67"/>
      <c r="J260" s="67"/>
      <c r="K260" s="64"/>
      <c r="L260" s="51"/>
    </row>
    <row r="261" spans="1:12" ht="15" x14ac:dyDescent="0.25">
      <c r="A261" s="25"/>
      <c r="B261" s="16"/>
      <c r="C261" s="11"/>
      <c r="D261" s="6"/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6"/>
      <c r="B262" s="18"/>
      <c r="C262" s="8"/>
      <c r="D262" s="19" t="s">
        <v>39</v>
      </c>
      <c r="E262" s="9"/>
      <c r="F262" s="21"/>
      <c r="G262" s="21">
        <f>SUM(G255:G261)</f>
        <v>562.66</v>
      </c>
      <c r="H262" s="21">
        <f>SUM(H255:H261)</f>
        <v>562.66</v>
      </c>
      <c r="I262" s="21">
        <f>SUM(I255:I261)</f>
        <v>562.66</v>
      </c>
      <c r="J262" s="21">
        <f>SUM(J255:J261)</f>
        <v>562.66</v>
      </c>
      <c r="K262" s="27"/>
      <c r="L262" s="21">
        <f>SUM(L255:L261)</f>
        <v>0</v>
      </c>
    </row>
    <row r="263" spans="1:12" ht="15" x14ac:dyDescent="0.25">
      <c r="A263" s="28">
        <f>A255</f>
        <v>2</v>
      </c>
      <c r="B263" s="14">
        <f>B255</f>
        <v>3</v>
      </c>
      <c r="C263" s="10" t="s">
        <v>25</v>
      </c>
      <c r="D263" s="12" t="s">
        <v>24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6"/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6"/>
      <c r="B266" s="18"/>
      <c r="C266" s="8"/>
      <c r="D266" s="19" t="s">
        <v>39</v>
      </c>
      <c r="E266" s="9"/>
      <c r="F266" s="21">
        <f>SUM(F263:F265)</f>
        <v>0</v>
      </c>
      <c r="G266" s="21">
        <f t="shared" ref="G266" si="115">SUM(G263:G265)</f>
        <v>0</v>
      </c>
      <c r="H266" s="21">
        <f t="shared" ref="H266" si="116">SUM(H263:H265)</f>
        <v>0</v>
      </c>
      <c r="I266" s="21">
        <f t="shared" ref="I266" si="117">SUM(I263:I265)</f>
        <v>0</v>
      </c>
      <c r="J266" s="21">
        <f t="shared" ref="J266" si="118">SUM(J263:J265)</f>
        <v>0</v>
      </c>
      <c r="K266" s="27"/>
      <c r="L266" s="21">
        <f ca="1">SUM(L263:L270)</f>
        <v>0</v>
      </c>
    </row>
    <row r="267" spans="1:12" ht="15" x14ac:dyDescent="0.25">
      <c r="A267" s="28">
        <f>A255</f>
        <v>2</v>
      </c>
      <c r="B267" s="14">
        <f>B255</f>
        <v>3</v>
      </c>
      <c r="C267" s="10" t="s">
        <v>26</v>
      </c>
      <c r="D267" s="7" t="s">
        <v>27</v>
      </c>
      <c r="E267" s="58" t="s">
        <v>49</v>
      </c>
      <c r="F267" s="59">
        <v>60</v>
      </c>
      <c r="G267" s="59">
        <v>0.42</v>
      </c>
      <c r="H267" s="59">
        <v>0.06</v>
      </c>
      <c r="I267" s="59">
        <v>1.1399999999999999</v>
      </c>
      <c r="J267" s="59">
        <v>6.6</v>
      </c>
      <c r="K267" s="59">
        <v>71</v>
      </c>
      <c r="L267" s="51"/>
    </row>
    <row r="268" spans="1:12" ht="15" x14ac:dyDescent="0.25">
      <c r="A268" s="25"/>
      <c r="B268" s="16"/>
      <c r="C268" s="11"/>
      <c r="D268" s="7" t="s">
        <v>28</v>
      </c>
      <c r="E268" s="58" t="s">
        <v>92</v>
      </c>
      <c r="F268" s="59">
        <v>210</v>
      </c>
      <c r="G268" s="59">
        <v>3.86</v>
      </c>
      <c r="H268" s="59">
        <v>5.78</v>
      </c>
      <c r="I268" s="59">
        <v>14.26</v>
      </c>
      <c r="J268" s="59">
        <v>174.6</v>
      </c>
      <c r="K268" s="59">
        <v>98</v>
      </c>
      <c r="L268" s="51"/>
    </row>
    <row r="269" spans="1:12" ht="15" x14ac:dyDescent="0.25">
      <c r="A269" s="25"/>
      <c r="B269" s="16"/>
      <c r="C269" s="11"/>
      <c r="D269" s="7" t="s">
        <v>29</v>
      </c>
      <c r="E269" s="58" t="s">
        <v>93</v>
      </c>
      <c r="F269" s="59">
        <v>200</v>
      </c>
      <c r="G269" s="59">
        <v>16.38</v>
      </c>
      <c r="H269" s="59">
        <v>17.14</v>
      </c>
      <c r="I269" s="59">
        <v>48.42</v>
      </c>
      <c r="J269" s="59">
        <v>295.10000000000002</v>
      </c>
      <c r="K269" s="59">
        <v>291</v>
      </c>
      <c r="L269" s="51"/>
    </row>
    <row r="270" spans="1:12" ht="15" x14ac:dyDescent="0.25">
      <c r="A270" s="25"/>
      <c r="B270" s="16"/>
      <c r="C270" s="11"/>
      <c r="D270" s="7" t="s">
        <v>31</v>
      </c>
      <c r="E270" s="58" t="s">
        <v>53</v>
      </c>
      <c r="F270" s="59">
        <v>200</v>
      </c>
      <c r="G270" s="59">
        <v>0.66</v>
      </c>
      <c r="H270" s="59">
        <v>1.5</v>
      </c>
      <c r="I270" s="59">
        <v>22.6</v>
      </c>
      <c r="J270" s="59">
        <v>132.80000000000001</v>
      </c>
      <c r="K270" s="59">
        <v>349</v>
      </c>
      <c r="L270" s="51"/>
    </row>
    <row r="271" spans="1:12" ht="15" x14ac:dyDescent="0.25">
      <c r="A271" s="25"/>
      <c r="B271" s="16"/>
      <c r="C271" s="11"/>
      <c r="D271" s="7" t="s">
        <v>32</v>
      </c>
      <c r="E271" s="58" t="s">
        <v>47</v>
      </c>
      <c r="F271" s="59">
        <v>30</v>
      </c>
      <c r="G271" s="59">
        <v>2.35</v>
      </c>
      <c r="H271" s="59">
        <v>0.3</v>
      </c>
      <c r="I271" s="59">
        <v>14.49</v>
      </c>
      <c r="J271" s="59">
        <v>70.150000000000006</v>
      </c>
      <c r="K271" s="59">
        <v>573</v>
      </c>
      <c r="L271" s="51"/>
    </row>
    <row r="272" spans="1:12" ht="15" x14ac:dyDescent="0.25">
      <c r="A272" s="25"/>
      <c r="B272" s="16"/>
      <c r="C272" s="11"/>
      <c r="D272" s="7" t="s">
        <v>33</v>
      </c>
      <c r="E272" s="58" t="s">
        <v>54</v>
      </c>
      <c r="F272" s="59">
        <v>20</v>
      </c>
      <c r="G272" s="59">
        <v>1.1299999999999999</v>
      </c>
      <c r="H272" s="59">
        <v>0.23</v>
      </c>
      <c r="I272" s="59">
        <v>9.8699999999999992</v>
      </c>
      <c r="J272" s="59">
        <v>45.97</v>
      </c>
      <c r="K272" s="59">
        <v>574</v>
      </c>
      <c r="L272" s="51"/>
    </row>
    <row r="273" spans="1:12" ht="15" x14ac:dyDescent="0.25">
      <c r="A273" s="25"/>
      <c r="B273" s="16"/>
      <c r="C273" s="11"/>
      <c r="D273" s="7"/>
      <c r="E273" s="58"/>
      <c r="F273" s="59"/>
      <c r="G273" s="59"/>
      <c r="H273" s="59"/>
      <c r="I273" s="59"/>
      <c r="J273" s="59"/>
      <c r="K273" s="67"/>
      <c r="L273" s="51"/>
    </row>
    <row r="274" spans="1:12" ht="15" x14ac:dyDescent="0.25">
      <c r="A274" s="25"/>
      <c r="B274" s="16"/>
      <c r="C274" s="11"/>
      <c r="D274" s="6"/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6"/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6"/>
      <c r="B276" s="18"/>
      <c r="C276" s="8"/>
      <c r="D276" s="19" t="s">
        <v>39</v>
      </c>
      <c r="E276" s="9"/>
      <c r="F276" s="21"/>
      <c r="G276" s="21">
        <f>SUM(G267:G275)</f>
        <v>24.8</v>
      </c>
      <c r="H276" s="21">
        <f>SUM(H267:H275)</f>
        <v>25.01</v>
      </c>
      <c r="I276" s="21">
        <f>SUM(I267:I275)</f>
        <v>110.78</v>
      </c>
      <c r="J276" s="21">
        <f>SUM(J267:J275)</f>
        <v>725.22</v>
      </c>
      <c r="K276" s="27"/>
      <c r="L276" s="21">
        <f t="shared" ref="L276" ca="1" si="119">SUM(L272:L281)</f>
        <v>0</v>
      </c>
    </row>
    <row r="277" spans="1:12" ht="15" x14ac:dyDescent="0.25">
      <c r="A277" s="28">
        <f>A255</f>
        <v>2</v>
      </c>
      <c r="B277" s="14">
        <f>B255</f>
        <v>3</v>
      </c>
      <c r="C277" s="10" t="s">
        <v>34</v>
      </c>
      <c r="D277" s="12" t="s">
        <v>35</v>
      </c>
      <c r="E277" s="58" t="s">
        <v>70</v>
      </c>
      <c r="F277" s="59">
        <v>100</v>
      </c>
      <c r="G277" s="59">
        <v>8.25</v>
      </c>
      <c r="H277" s="59">
        <v>8.7799999999999994</v>
      </c>
      <c r="I277" s="59">
        <v>25.17</v>
      </c>
      <c r="J277" s="59">
        <v>207.5</v>
      </c>
      <c r="K277" s="59">
        <v>251</v>
      </c>
      <c r="L277" s="51"/>
    </row>
    <row r="278" spans="1:12" ht="15" x14ac:dyDescent="0.25">
      <c r="A278" s="25"/>
      <c r="B278" s="16"/>
      <c r="C278" s="11"/>
      <c r="D278" s="12" t="s">
        <v>31</v>
      </c>
      <c r="E278" s="58" t="s">
        <v>71</v>
      </c>
      <c r="F278" s="59">
        <v>200</v>
      </c>
      <c r="G278" s="59">
        <v>0</v>
      </c>
      <c r="H278" s="59">
        <v>0</v>
      </c>
      <c r="I278" s="59">
        <v>15</v>
      </c>
      <c r="J278" s="59">
        <v>60</v>
      </c>
      <c r="K278" s="59">
        <v>484</v>
      </c>
      <c r="L278" s="51"/>
    </row>
    <row r="279" spans="1:12" ht="15" x14ac:dyDescent="0.25">
      <c r="A279" s="25"/>
      <c r="B279" s="16"/>
      <c r="C279" s="11"/>
      <c r="D279" s="6"/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6"/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6"/>
      <c r="B281" s="18"/>
      <c r="C281" s="8"/>
      <c r="D281" s="19" t="s">
        <v>39</v>
      </c>
      <c r="E281" s="9"/>
      <c r="F281" s="21"/>
      <c r="G281" s="21">
        <f t="shared" ref="G281" si="120">SUM(G277:G280)</f>
        <v>8.25</v>
      </c>
      <c r="H281" s="21">
        <f t="shared" ref="H281" si="121">SUM(H277:H280)</f>
        <v>8.7799999999999994</v>
      </c>
      <c r="I281" s="21">
        <f t="shared" ref="I281" si="122">SUM(I277:I280)</f>
        <v>40.17</v>
      </c>
      <c r="J281" s="21">
        <f t="shared" ref="J281" si="123">SUM(J277:J280)</f>
        <v>267.5</v>
      </c>
      <c r="K281" s="27"/>
      <c r="L281" s="21">
        <f t="shared" ref="L281" ca="1" si="124">SUM(L274:L280)</f>
        <v>0</v>
      </c>
    </row>
    <row r="282" spans="1:12" ht="15" x14ac:dyDescent="0.25">
      <c r="A282" s="28">
        <f>A255</f>
        <v>2</v>
      </c>
      <c r="B282" s="14">
        <f>B255</f>
        <v>3</v>
      </c>
      <c r="C282" s="10" t="s">
        <v>36</v>
      </c>
      <c r="D282" s="7" t="s">
        <v>21</v>
      </c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7" t="s">
        <v>30</v>
      </c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5"/>
      <c r="B284" s="16"/>
      <c r="C284" s="11"/>
      <c r="D284" s="7" t="s">
        <v>31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7" t="s">
        <v>23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SUM(F282:F287)</f>
        <v>0</v>
      </c>
      <c r="G288" s="21">
        <f t="shared" ref="G288" si="125">SUM(G282:G287)</f>
        <v>0</v>
      </c>
      <c r="H288" s="21">
        <f t="shared" ref="H288" si="126">SUM(H282:H287)</f>
        <v>0</v>
      </c>
      <c r="I288" s="21">
        <f t="shared" ref="I288" si="127">SUM(I282:I287)</f>
        <v>0</v>
      </c>
      <c r="J288" s="21">
        <f t="shared" ref="J288" si="128">SUM(J282:J287)</f>
        <v>0</v>
      </c>
      <c r="K288" s="27"/>
      <c r="L288" s="21">
        <f t="shared" ref="L288" ca="1" si="129">SUM(L282:L290)</f>
        <v>0</v>
      </c>
    </row>
    <row r="289" spans="1:12" ht="15" x14ac:dyDescent="0.25">
      <c r="A289" s="28">
        <f>A255</f>
        <v>2</v>
      </c>
      <c r="B289" s="14">
        <f>B255</f>
        <v>3</v>
      </c>
      <c r="C289" s="10" t="s">
        <v>37</v>
      </c>
      <c r="D289" s="12" t="s">
        <v>38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12" t="s">
        <v>35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12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12" t="s">
        <v>24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20" t="s">
        <v>39</v>
      </c>
      <c r="E295" s="9"/>
      <c r="F295" s="21">
        <f>SUM(F289:F294)</f>
        <v>0</v>
      </c>
      <c r="G295" s="21">
        <f t="shared" ref="G295" si="130">SUM(G289:G294)</f>
        <v>0</v>
      </c>
      <c r="H295" s="21">
        <f t="shared" ref="H295" si="131">SUM(H289:H294)</f>
        <v>0</v>
      </c>
      <c r="I295" s="21">
        <f t="shared" ref="I295" si="132">SUM(I289:I294)</f>
        <v>0</v>
      </c>
      <c r="J295" s="21">
        <f t="shared" ref="J295" si="133">SUM(J289:J294)</f>
        <v>0</v>
      </c>
      <c r="K295" s="27"/>
      <c r="L295" s="21">
        <f t="shared" ref="L295" ca="1" si="134">SUM(L289:L297)</f>
        <v>0</v>
      </c>
    </row>
    <row r="296" spans="1:12" ht="15.75" customHeight="1" thickBot="1" x14ac:dyDescent="0.25">
      <c r="A296" s="31">
        <f>A255</f>
        <v>2</v>
      </c>
      <c r="B296" s="32">
        <f>B255</f>
        <v>3</v>
      </c>
      <c r="C296" s="73" t="s">
        <v>4</v>
      </c>
      <c r="D296" s="74"/>
      <c r="E296" s="33"/>
      <c r="F296" s="34"/>
      <c r="G296" s="34">
        <f>G262+G266+G276+G281+G288+G295</f>
        <v>595.70999999999992</v>
      </c>
      <c r="H296" s="34">
        <f>H262+H266+H276+H281+H288+H295</f>
        <v>596.44999999999993</v>
      </c>
      <c r="I296" s="34">
        <f>I262+I266+I276+I281+I288+I295</f>
        <v>713.6099999999999</v>
      </c>
      <c r="J296" s="34">
        <f>J262+J266+J276+J281+J288+J295</f>
        <v>1555.38</v>
      </c>
      <c r="K296" s="35"/>
      <c r="L296" s="34">
        <f ca="1">L262+L266+L276+L281+L288+L295</f>
        <v>0</v>
      </c>
    </row>
    <row r="297" spans="1:12" ht="25.5" x14ac:dyDescent="0.25">
      <c r="A297" s="15">
        <v>2</v>
      </c>
      <c r="B297" s="16">
        <v>4</v>
      </c>
      <c r="C297" s="24" t="s">
        <v>20</v>
      </c>
      <c r="D297" s="5" t="s">
        <v>21</v>
      </c>
      <c r="E297" s="58" t="s">
        <v>64</v>
      </c>
      <c r="F297" s="59">
        <v>205</v>
      </c>
      <c r="G297" s="59">
        <v>14.76</v>
      </c>
      <c r="H297" s="59">
        <v>16.88</v>
      </c>
      <c r="I297" s="59">
        <v>33.47</v>
      </c>
      <c r="J297" s="59">
        <v>351.89</v>
      </c>
      <c r="K297" s="59">
        <v>173</v>
      </c>
      <c r="L297" s="48"/>
    </row>
    <row r="298" spans="1:12" ht="15" x14ac:dyDescent="0.25">
      <c r="A298" s="15"/>
      <c r="B298" s="16"/>
      <c r="C298" s="11"/>
      <c r="D298" s="7" t="s">
        <v>22</v>
      </c>
      <c r="E298" s="58" t="s">
        <v>65</v>
      </c>
      <c r="F298" s="59">
        <v>200</v>
      </c>
      <c r="G298" s="59">
        <v>7.0000000000000007E-2</v>
      </c>
      <c r="H298" s="59">
        <v>0.02</v>
      </c>
      <c r="I298" s="59">
        <v>15</v>
      </c>
      <c r="J298" s="59">
        <v>60</v>
      </c>
      <c r="K298" s="59">
        <v>376</v>
      </c>
      <c r="L298" s="51"/>
    </row>
    <row r="299" spans="1:12" ht="15" x14ac:dyDescent="0.25">
      <c r="A299" s="15"/>
      <c r="B299" s="16"/>
      <c r="C299" s="11"/>
      <c r="D299" s="7" t="s">
        <v>23</v>
      </c>
      <c r="E299" s="58" t="s">
        <v>47</v>
      </c>
      <c r="F299" s="59">
        <v>30</v>
      </c>
      <c r="G299" s="59">
        <v>2.35</v>
      </c>
      <c r="H299" s="59">
        <v>0.3</v>
      </c>
      <c r="I299" s="59">
        <v>14.49</v>
      </c>
      <c r="J299" s="59">
        <v>70.150000000000006</v>
      </c>
      <c r="K299" s="59">
        <v>573</v>
      </c>
      <c r="L299" s="51"/>
    </row>
    <row r="300" spans="1:12" ht="15" x14ac:dyDescent="0.25">
      <c r="A300" s="15"/>
      <c r="B300" s="16"/>
      <c r="C300" s="11"/>
      <c r="D300" s="7" t="s">
        <v>24</v>
      </c>
      <c r="E300" s="58" t="s">
        <v>48</v>
      </c>
      <c r="F300" s="59">
        <v>100</v>
      </c>
      <c r="G300" s="59">
        <v>0.4</v>
      </c>
      <c r="H300" s="59">
        <v>0.4</v>
      </c>
      <c r="I300" s="59">
        <v>9.8000000000000007</v>
      </c>
      <c r="J300" s="59">
        <v>47</v>
      </c>
      <c r="K300" s="59">
        <v>338</v>
      </c>
      <c r="L300" s="51"/>
    </row>
    <row r="301" spans="1:12" ht="15" x14ac:dyDescent="0.25">
      <c r="A301" s="15"/>
      <c r="B301" s="16"/>
      <c r="C301" s="11"/>
      <c r="D301" s="7" t="s">
        <v>107</v>
      </c>
      <c r="E301" s="58" t="s">
        <v>106</v>
      </c>
      <c r="F301" s="59">
        <v>500</v>
      </c>
      <c r="G301" s="59"/>
      <c r="H301" s="59"/>
      <c r="I301" s="59"/>
      <c r="J301" s="59"/>
      <c r="K301" s="67"/>
      <c r="L301" s="51"/>
    </row>
    <row r="302" spans="1:12" ht="15" x14ac:dyDescent="0.25">
      <c r="A302" s="15"/>
      <c r="B302" s="16"/>
      <c r="C302" s="11"/>
      <c r="D302" s="6"/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15"/>
      <c r="B303" s="16"/>
      <c r="C303" s="11"/>
      <c r="D303" s="6"/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17"/>
      <c r="B304" s="18"/>
      <c r="C304" s="8"/>
      <c r="D304" s="19" t="s">
        <v>39</v>
      </c>
      <c r="E304" s="9"/>
      <c r="F304" s="21"/>
      <c r="G304" s="21">
        <f>SUM(G297:G303)</f>
        <v>17.579999999999998</v>
      </c>
      <c r="H304" s="21">
        <f>SUM(H297:H303)</f>
        <v>17.599999999999998</v>
      </c>
      <c r="I304" s="21">
        <f>SUM(I297:I303)</f>
        <v>72.760000000000005</v>
      </c>
      <c r="J304" s="21">
        <f>SUM(J297:J303)</f>
        <v>529.04</v>
      </c>
      <c r="K304" s="27"/>
      <c r="L304" s="21">
        <f>SUM(L297:L303)</f>
        <v>0</v>
      </c>
    </row>
    <row r="305" spans="1:12" ht="15" x14ac:dyDescent="0.25">
      <c r="A305" s="14">
        <f>A297</f>
        <v>2</v>
      </c>
      <c r="B305" s="14">
        <f>B297</f>
        <v>4</v>
      </c>
      <c r="C305" s="10" t="s">
        <v>25</v>
      </c>
      <c r="D305" s="12" t="s">
        <v>24</v>
      </c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1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15"/>
      <c r="B307" s="16"/>
      <c r="C307" s="11"/>
      <c r="D307" s="6"/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17"/>
      <c r="B308" s="18"/>
      <c r="C308" s="8"/>
      <c r="D308" s="19" t="s">
        <v>39</v>
      </c>
      <c r="E308" s="9"/>
      <c r="F308" s="21">
        <f>SUM(F305:F307)</f>
        <v>0</v>
      </c>
      <c r="G308" s="21">
        <f t="shared" ref="G308" si="135">SUM(G305:G307)</f>
        <v>0</v>
      </c>
      <c r="H308" s="21">
        <f t="shared" ref="H308" si="136">SUM(H305:H307)</f>
        <v>0</v>
      </c>
      <c r="I308" s="21">
        <f t="shared" ref="I308" si="137">SUM(I305:I307)</f>
        <v>0</v>
      </c>
      <c r="J308" s="21">
        <f t="shared" ref="J308" si="138">SUM(J305:J307)</f>
        <v>0</v>
      </c>
      <c r="K308" s="27"/>
      <c r="L308" s="21">
        <f ca="1">SUM(L305:L312)</f>
        <v>0</v>
      </c>
    </row>
    <row r="309" spans="1:12" ht="15" x14ac:dyDescent="0.25">
      <c r="A309" s="15">
        <v>2</v>
      </c>
      <c r="B309" s="16">
        <v>4</v>
      </c>
      <c r="C309" s="11" t="s">
        <v>26</v>
      </c>
      <c r="D309" s="7" t="s">
        <v>28</v>
      </c>
      <c r="E309" s="58" t="s">
        <v>94</v>
      </c>
      <c r="F309" s="59">
        <v>210</v>
      </c>
      <c r="G309" s="59">
        <v>4.1500000000000004</v>
      </c>
      <c r="H309" s="59">
        <v>6.8</v>
      </c>
      <c r="I309" s="59">
        <v>22.5</v>
      </c>
      <c r="J309" s="59">
        <v>192.3</v>
      </c>
      <c r="K309" s="59">
        <v>98</v>
      </c>
      <c r="L309" s="51"/>
    </row>
    <row r="310" spans="1:12" ht="15" x14ac:dyDescent="0.25">
      <c r="A310" s="15"/>
      <c r="B310" s="16"/>
      <c r="C310" s="11"/>
      <c r="D310" s="7" t="s">
        <v>29</v>
      </c>
      <c r="E310" s="58" t="s">
        <v>95</v>
      </c>
      <c r="F310" s="59">
        <v>90</v>
      </c>
      <c r="G310" s="59">
        <v>7.92</v>
      </c>
      <c r="H310" s="59">
        <v>8.1999999999999993</v>
      </c>
      <c r="I310" s="59">
        <v>3.25</v>
      </c>
      <c r="J310" s="59">
        <v>152.1</v>
      </c>
      <c r="K310" s="59">
        <v>239</v>
      </c>
      <c r="L310" s="51"/>
    </row>
    <row r="311" spans="1:12" ht="15" x14ac:dyDescent="0.25">
      <c r="A311" s="15"/>
      <c r="B311" s="16"/>
      <c r="C311" s="11"/>
      <c r="D311" s="7" t="s">
        <v>30</v>
      </c>
      <c r="E311" s="58" t="s">
        <v>52</v>
      </c>
      <c r="F311" s="59">
        <v>150</v>
      </c>
      <c r="G311" s="59">
        <v>8.3000000000000007</v>
      </c>
      <c r="H311" s="59">
        <v>8.7799999999999994</v>
      </c>
      <c r="I311" s="59">
        <v>36.090000000000003</v>
      </c>
      <c r="J311" s="59">
        <v>152.1</v>
      </c>
      <c r="K311" s="59">
        <v>312</v>
      </c>
      <c r="L311" s="51"/>
    </row>
    <row r="312" spans="1:12" ht="15" x14ac:dyDescent="0.25">
      <c r="A312" s="15"/>
      <c r="B312" s="16"/>
      <c r="C312" s="11"/>
      <c r="D312" s="7" t="s">
        <v>31</v>
      </c>
      <c r="E312" s="58" t="s">
        <v>53</v>
      </c>
      <c r="F312" s="59">
        <v>200</v>
      </c>
      <c r="G312" s="59">
        <v>0.66</v>
      </c>
      <c r="H312" s="59">
        <v>1.5</v>
      </c>
      <c r="I312" s="59">
        <v>22.6</v>
      </c>
      <c r="J312" s="59">
        <v>132.80000000000001</v>
      </c>
      <c r="K312" s="59">
        <v>349</v>
      </c>
      <c r="L312" s="51"/>
    </row>
    <row r="313" spans="1:12" ht="15" x14ac:dyDescent="0.25">
      <c r="A313" s="15"/>
      <c r="B313" s="16"/>
      <c r="C313" s="11"/>
      <c r="D313" s="7" t="s">
        <v>32</v>
      </c>
      <c r="E313" s="58" t="s">
        <v>47</v>
      </c>
      <c r="F313" s="59">
        <v>30</v>
      </c>
      <c r="G313" s="59">
        <v>2.35</v>
      </c>
      <c r="H313" s="59">
        <v>0.3</v>
      </c>
      <c r="I313" s="59">
        <v>14.49</v>
      </c>
      <c r="J313" s="59">
        <v>70.150000000000006</v>
      </c>
      <c r="K313" s="59">
        <v>573</v>
      </c>
      <c r="L313" s="51"/>
    </row>
    <row r="314" spans="1:12" ht="15" x14ac:dyDescent="0.25">
      <c r="A314" s="15"/>
      <c r="B314" s="16"/>
      <c r="C314" s="11"/>
      <c r="D314" s="7" t="s">
        <v>33</v>
      </c>
      <c r="E314" s="58" t="s">
        <v>54</v>
      </c>
      <c r="F314" s="59">
        <v>20</v>
      </c>
      <c r="G314" s="59">
        <v>1.1299999999999999</v>
      </c>
      <c r="H314" s="59">
        <v>0.23</v>
      </c>
      <c r="I314" s="59">
        <v>9.8699999999999992</v>
      </c>
      <c r="J314" s="59">
        <v>45.97</v>
      </c>
      <c r="K314" s="59">
        <v>574</v>
      </c>
      <c r="L314" s="51"/>
    </row>
    <row r="315" spans="1:12" ht="15" x14ac:dyDescent="0.25">
      <c r="A315" s="15"/>
      <c r="B315" s="16"/>
      <c r="C315" s="11"/>
      <c r="D315" s="6"/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15"/>
      <c r="B316" s="16"/>
      <c r="C316" s="11"/>
      <c r="D316" s="6"/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17"/>
      <c r="B317" s="18"/>
      <c r="C317" s="8"/>
      <c r="D317" s="19" t="s">
        <v>39</v>
      </c>
      <c r="E317" s="9"/>
      <c r="F317" s="21"/>
      <c r="G317" s="21">
        <f>SUM(G309:G316)</f>
        <v>24.51</v>
      </c>
      <c r="H317" s="21">
        <f>SUM(H309:H316)</f>
        <v>25.810000000000002</v>
      </c>
      <c r="I317" s="21">
        <f>SUM(I309:I316)</f>
        <v>108.8</v>
      </c>
      <c r="J317" s="21">
        <f>SUM(J309:J316)</f>
        <v>745.42</v>
      </c>
      <c r="K317" s="27"/>
      <c r="L317" s="21">
        <f t="shared" ref="L317" ca="1" si="139">SUM(L314:L322)</f>
        <v>0</v>
      </c>
    </row>
    <row r="318" spans="1:12" ht="15" x14ac:dyDescent="0.25">
      <c r="A318" s="14">
        <f>A297</f>
        <v>2</v>
      </c>
      <c r="B318" s="14">
        <f>B297</f>
        <v>4</v>
      </c>
      <c r="C318" s="10" t="s">
        <v>34</v>
      </c>
      <c r="D318" s="12" t="s">
        <v>35</v>
      </c>
      <c r="E318" s="58" t="s">
        <v>79</v>
      </c>
      <c r="F318" s="59">
        <v>100</v>
      </c>
      <c r="G318" s="59">
        <v>8.1999999999999993</v>
      </c>
      <c r="H318" s="59">
        <v>8.3000000000000007</v>
      </c>
      <c r="I318" s="59">
        <v>23.6</v>
      </c>
      <c r="J318" s="59">
        <v>202</v>
      </c>
      <c r="K318" s="59">
        <v>252</v>
      </c>
      <c r="L318" s="51"/>
    </row>
    <row r="319" spans="1:12" ht="15" x14ac:dyDescent="0.25">
      <c r="A319" s="15"/>
      <c r="B319" s="16"/>
      <c r="C319" s="11"/>
      <c r="D319" s="12" t="s">
        <v>31</v>
      </c>
      <c r="E319" s="58" t="s">
        <v>80</v>
      </c>
      <c r="F319" s="59">
        <v>200</v>
      </c>
      <c r="G319" s="59">
        <v>0.13</v>
      </c>
      <c r="H319" s="59">
        <v>0.08</v>
      </c>
      <c r="I319" s="59">
        <v>16.47</v>
      </c>
      <c r="J319" s="59">
        <v>67.05</v>
      </c>
      <c r="K319" s="59">
        <v>459</v>
      </c>
      <c r="L319" s="51"/>
    </row>
    <row r="320" spans="1:12" ht="15" x14ac:dyDescent="0.25">
      <c r="A320" s="1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15"/>
      <c r="B321" s="16"/>
      <c r="C321" s="11"/>
      <c r="D321" s="6"/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17"/>
      <c r="B322" s="18"/>
      <c r="C322" s="8"/>
      <c r="D322" s="19" t="s">
        <v>39</v>
      </c>
      <c r="E322" s="9"/>
      <c r="F322" s="21"/>
      <c r="G322" s="21">
        <f t="shared" ref="G322" si="140">SUM(G318:G321)</f>
        <v>8.33</v>
      </c>
      <c r="H322" s="21">
        <f t="shared" ref="H322" si="141">SUM(H318:H321)</f>
        <v>8.3800000000000008</v>
      </c>
      <c r="I322" s="21">
        <f t="shared" ref="I322" si="142">SUM(I318:I321)</f>
        <v>40.07</v>
      </c>
      <c r="J322" s="21">
        <f t="shared" ref="J322" si="143">SUM(J318:J321)</f>
        <v>269.05</v>
      </c>
      <c r="K322" s="27"/>
      <c r="L322" s="21">
        <f t="shared" ref="L322" ca="1" si="144">SUM(L315:L321)</f>
        <v>0</v>
      </c>
    </row>
    <row r="323" spans="1:12" ht="15" x14ac:dyDescent="0.25">
      <c r="A323" s="14">
        <f>A297</f>
        <v>2</v>
      </c>
      <c r="B323" s="14">
        <f>B297</f>
        <v>4</v>
      </c>
      <c r="C323" s="10" t="s">
        <v>36</v>
      </c>
      <c r="D323" s="7" t="s">
        <v>21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15"/>
      <c r="B324" s="16"/>
      <c r="C324" s="11"/>
      <c r="D324" s="7" t="s">
        <v>30</v>
      </c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15"/>
      <c r="B325" s="16"/>
      <c r="C325" s="11"/>
      <c r="D325" s="7" t="s">
        <v>31</v>
      </c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15"/>
      <c r="B326" s="16"/>
      <c r="C326" s="11"/>
      <c r="D326" s="7" t="s">
        <v>23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15"/>
      <c r="B327" s="16"/>
      <c r="C327" s="11"/>
      <c r="D327" s="6"/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1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17"/>
      <c r="B329" s="18"/>
      <c r="C329" s="8"/>
      <c r="D329" s="19" t="s">
        <v>39</v>
      </c>
      <c r="E329" s="9"/>
      <c r="F329" s="21">
        <f>SUM(F323:F328)</f>
        <v>0</v>
      </c>
      <c r="G329" s="21">
        <f t="shared" ref="G329" si="145">SUM(G323:G328)</f>
        <v>0</v>
      </c>
      <c r="H329" s="21">
        <f t="shared" ref="H329" si="146">SUM(H323:H328)</f>
        <v>0</v>
      </c>
      <c r="I329" s="21">
        <f t="shared" ref="I329" si="147">SUM(I323:I328)</f>
        <v>0</v>
      </c>
      <c r="J329" s="21">
        <f t="shared" ref="J329" si="148">SUM(J323:J328)</f>
        <v>0</v>
      </c>
      <c r="K329" s="27"/>
      <c r="L329" s="21">
        <f t="shared" ref="L329" ca="1" si="149">SUM(L323:L331)</f>
        <v>0</v>
      </c>
    </row>
    <row r="330" spans="1:12" ht="15" x14ac:dyDescent="0.25">
      <c r="A330" s="14">
        <f>A297</f>
        <v>2</v>
      </c>
      <c r="B330" s="14">
        <f>B297</f>
        <v>4</v>
      </c>
      <c r="C330" s="10" t="s">
        <v>37</v>
      </c>
      <c r="D330" s="12" t="s">
        <v>38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15"/>
      <c r="B331" s="16"/>
      <c r="C331" s="11"/>
      <c r="D331" s="12" t="s">
        <v>35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15"/>
      <c r="B332" s="16"/>
      <c r="C332" s="11"/>
      <c r="D332" s="12" t="s">
        <v>31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15"/>
      <c r="B333" s="16"/>
      <c r="C333" s="11"/>
      <c r="D333" s="12" t="s">
        <v>24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15"/>
      <c r="B334" s="16"/>
      <c r="C334" s="11"/>
      <c r="D334" s="6"/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1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17"/>
      <c r="B336" s="18"/>
      <c r="C336" s="8"/>
      <c r="D336" s="20" t="s">
        <v>39</v>
      </c>
      <c r="E336" s="9"/>
      <c r="F336" s="21">
        <f>SUM(F330:F335)</f>
        <v>0</v>
      </c>
      <c r="G336" s="21">
        <f t="shared" ref="G336" si="150">SUM(G330:G335)</f>
        <v>0</v>
      </c>
      <c r="H336" s="21">
        <f t="shared" ref="H336" si="151">SUM(H330:H335)</f>
        <v>0</v>
      </c>
      <c r="I336" s="21">
        <f t="shared" ref="I336" si="152">SUM(I330:I335)</f>
        <v>0</v>
      </c>
      <c r="J336" s="21">
        <f t="shared" ref="J336" si="153">SUM(J330:J335)</f>
        <v>0</v>
      </c>
      <c r="K336" s="27"/>
      <c r="L336" s="21">
        <f t="shared" ref="L336" ca="1" si="154">SUM(L330:L338)</f>
        <v>0</v>
      </c>
    </row>
    <row r="337" spans="1:12" ht="15.75" customHeight="1" thickBot="1" x14ac:dyDescent="0.25">
      <c r="A337" s="36">
        <f>A297</f>
        <v>2</v>
      </c>
      <c r="B337" s="36">
        <f>B297</f>
        <v>4</v>
      </c>
      <c r="C337" s="73" t="s">
        <v>4</v>
      </c>
      <c r="D337" s="74"/>
      <c r="E337" s="33"/>
      <c r="F337" s="34"/>
      <c r="G337" s="34">
        <f>G304+G308+G317+G322+G329+G336</f>
        <v>50.42</v>
      </c>
      <c r="H337" s="34">
        <f>H304+H308+H317+H322+H329+H336</f>
        <v>51.79</v>
      </c>
      <c r="I337" s="34">
        <f>I304+I308+I317+I322+I329+I336</f>
        <v>221.63</v>
      </c>
      <c r="J337" s="34">
        <f>J304+J308+J317+J322+J329+J336</f>
        <v>1543.51</v>
      </c>
      <c r="K337" s="35"/>
      <c r="L337" s="34">
        <f ca="1">L304+L308+L317+L322+L329+L336</f>
        <v>0</v>
      </c>
    </row>
    <row r="338" spans="1:12" ht="15" x14ac:dyDescent="0.25">
      <c r="A338" s="22">
        <v>2</v>
      </c>
      <c r="B338" s="23">
        <v>5</v>
      </c>
      <c r="C338" s="24" t="s">
        <v>20</v>
      </c>
      <c r="D338" s="5" t="s">
        <v>21</v>
      </c>
      <c r="E338" s="58" t="s">
        <v>81</v>
      </c>
      <c r="F338" s="59">
        <v>205</v>
      </c>
      <c r="G338" s="59">
        <v>13.51</v>
      </c>
      <c r="H338" s="59">
        <v>15.36</v>
      </c>
      <c r="I338" s="59">
        <v>41.4</v>
      </c>
      <c r="J338" s="59">
        <v>315.33</v>
      </c>
      <c r="K338" s="59">
        <v>175</v>
      </c>
      <c r="L338" s="48"/>
    </row>
    <row r="339" spans="1:12" ht="15" x14ac:dyDescent="0.25">
      <c r="A339" s="25"/>
      <c r="B339" s="16"/>
      <c r="C339" s="11"/>
      <c r="D339" s="7" t="s">
        <v>22</v>
      </c>
      <c r="E339" s="58" t="s">
        <v>65</v>
      </c>
      <c r="F339" s="59">
        <v>200</v>
      </c>
      <c r="G339" s="59">
        <v>7.0000000000000007E-2</v>
      </c>
      <c r="H339" s="59">
        <v>0.02</v>
      </c>
      <c r="I339" s="59">
        <v>15</v>
      </c>
      <c r="J339" s="59">
        <v>60</v>
      </c>
      <c r="K339" s="59">
        <v>376</v>
      </c>
      <c r="L339" s="51"/>
    </row>
    <row r="340" spans="1:12" ht="15" x14ac:dyDescent="0.25">
      <c r="A340" s="25"/>
      <c r="B340" s="16"/>
      <c r="C340" s="11"/>
      <c r="D340" s="7" t="s">
        <v>23</v>
      </c>
      <c r="E340" s="58" t="s">
        <v>47</v>
      </c>
      <c r="F340" s="59">
        <v>30</v>
      </c>
      <c r="G340" s="59">
        <v>2.35</v>
      </c>
      <c r="H340" s="59">
        <v>0.3</v>
      </c>
      <c r="I340" s="59">
        <v>14.49</v>
      </c>
      <c r="J340" s="59">
        <v>70.150000000000006</v>
      </c>
      <c r="K340" s="59">
        <v>573</v>
      </c>
      <c r="L340" s="51"/>
    </row>
    <row r="341" spans="1:12" ht="15" x14ac:dyDescent="0.25">
      <c r="A341" s="25"/>
      <c r="B341" s="16"/>
      <c r="C341" s="11"/>
      <c r="D341" s="7" t="s">
        <v>24</v>
      </c>
      <c r="E341" s="58" t="s">
        <v>48</v>
      </c>
      <c r="F341" s="59">
        <v>100</v>
      </c>
      <c r="G341" s="59">
        <v>0.4</v>
      </c>
      <c r="H341" s="59">
        <v>0.4</v>
      </c>
      <c r="I341" s="59">
        <v>9.8000000000000007</v>
      </c>
      <c r="J341" s="59">
        <v>47</v>
      </c>
      <c r="K341" s="59">
        <v>338</v>
      </c>
      <c r="L341" s="51"/>
    </row>
    <row r="342" spans="1:12" ht="15" x14ac:dyDescent="0.25">
      <c r="A342" s="25"/>
      <c r="B342" s="16"/>
      <c r="C342" s="11"/>
      <c r="D342" s="7" t="s">
        <v>107</v>
      </c>
      <c r="E342" s="58" t="s">
        <v>106</v>
      </c>
      <c r="F342" s="59">
        <v>500</v>
      </c>
      <c r="G342" s="59"/>
      <c r="H342" s="59"/>
      <c r="I342" s="59"/>
      <c r="J342" s="59"/>
      <c r="K342" s="67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5"/>
      <c r="B344" s="16"/>
      <c r="C344" s="11"/>
      <c r="D344" s="6"/>
      <c r="E344" s="50"/>
      <c r="F344" s="51"/>
      <c r="G344" s="51"/>
      <c r="H344" s="51"/>
      <c r="I344" s="51"/>
      <c r="J344" s="51"/>
      <c r="K344" s="52"/>
      <c r="L344" s="51"/>
    </row>
    <row r="345" spans="1:12" ht="15" x14ac:dyDescent="0.25">
      <c r="A345" s="26"/>
      <c r="B345" s="18"/>
      <c r="C345" s="8"/>
      <c r="D345" s="19" t="s">
        <v>39</v>
      </c>
      <c r="E345" s="9"/>
      <c r="F345" s="21"/>
      <c r="G345" s="21">
        <f>SUM(G338:G344)</f>
        <v>16.329999999999998</v>
      </c>
      <c r="H345" s="21">
        <f>SUM(H338:H344)</f>
        <v>16.079999999999998</v>
      </c>
      <c r="I345" s="21">
        <f>SUM(I338:I344)</f>
        <v>80.69</v>
      </c>
      <c r="J345" s="21">
        <f>SUM(J338:J344)</f>
        <v>492.48</v>
      </c>
      <c r="K345" s="27"/>
      <c r="L345" s="21">
        <f>SUM(L338:L344)</f>
        <v>0</v>
      </c>
    </row>
    <row r="346" spans="1:12" ht="15" x14ac:dyDescent="0.25">
      <c r="A346" s="28">
        <f>A338</f>
        <v>2</v>
      </c>
      <c r="B346" s="14">
        <f>B338</f>
        <v>5</v>
      </c>
      <c r="C346" s="10" t="s">
        <v>25</v>
      </c>
      <c r="D346" s="12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2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2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26"/>
      <c r="B349" s="18"/>
      <c r="C349" s="8"/>
      <c r="D349" s="19" t="s">
        <v>39</v>
      </c>
      <c r="E349" s="9"/>
      <c r="F349" s="21">
        <f>SUM(F346:F348)</f>
        <v>0</v>
      </c>
      <c r="G349" s="21">
        <f t="shared" ref="G349" si="155">SUM(G346:G348)</f>
        <v>0</v>
      </c>
      <c r="H349" s="21">
        <f t="shared" ref="H349" si="156">SUM(H346:H348)</f>
        <v>0</v>
      </c>
      <c r="I349" s="21">
        <f t="shared" ref="I349" si="157">SUM(I346:I348)</f>
        <v>0</v>
      </c>
      <c r="J349" s="21">
        <f t="shared" ref="J349" si="158">SUM(J346:J348)</f>
        <v>0</v>
      </c>
      <c r="K349" s="27"/>
      <c r="L349" s="21">
        <f ca="1">SUM(L346:L353)</f>
        <v>0</v>
      </c>
    </row>
    <row r="350" spans="1:12" ht="15" x14ac:dyDescent="0.25">
      <c r="A350" s="28">
        <f>A338</f>
        <v>2</v>
      </c>
      <c r="B350" s="14">
        <f>B338</f>
        <v>5</v>
      </c>
      <c r="C350" s="10" t="s">
        <v>26</v>
      </c>
      <c r="D350" s="7" t="s">
        <v>27</v>
      </c>
      <c r="E350" s="58" t="s">
        <v>66</v>
      </c>
      <c r="F350" s="59">
        <v>60</v>
      </c>
      <c r="G350" s="59">
        <v>0.66</v>
      </c>
      <c r="H350" s="59">
        <v>0.12</v>
      </c>
      <c r="I350" s="59">
        <v>2.2799999999999998</v>
      </c>
      <c r="J350" s="59">
        <v>13.2</v>
      </c>
      <c r="K350" s="64">
        <v>71</v>
      </c>
      <c r="L350" s="51"/>
    </row>
    <row r="351" spans="1:12" ht="15" x14ac:dyDescent="0.25">
      <c r="A351" s="25"/>
      <c r="B351" s="16"/>
      <c r="C351" s="11"/>
      <c r="D351" s="7" t="s">
        <v>28</v>
      </c>
      <c r="E351" s="58" t="s">
        <v>96</v>
      </c>
      <c r="F351" s="59">
        <v>200</v>
      </c>
      <c r="G351" s="59">
        <v>1.9</v>
      </c>
      <c r="H351" s="59">
        <v>5.42</v>
      </c>
      <c r="I351" s="59">
        <v>17.98</v>
      </c>
      <c r="J351" s="59">
        <v>110.6</v>
      </c>
      <c r="K351" s="64">
        <v>103</v>
      </c>
      <c r="L351" s="51"/>
    </row>
    <row r="352" spans="1:12" ht="15" x14ac:dyDescent="0.25">
      <c r="A352" s="25"/>
      <c r="B352" s="16"/>
      <c r="C352" s="11"/>
      <c r="D352" s="7" t="s">
        <v>29</v>
      </c>
      <c r="E352" s="58" t="s">
        <v>97</v>
      </c>
      <c r="F352" s="59">
        <v>200</v>
      </c>
      <c r="G352" s="59">
        <v>18.45</v>
      </c>
      <c r="H352" s="59">
        <v>19.25</v>
      </c>
      <c r="I352" s="59">
        <v>48.7</v>
      </c>
      <c r="J352" s="59">
        <v>480.65</v>
      </c>
      <c r="K352" s="64">
        <v>350</v>
      </c>
      <c r="L352" s="51"/>
    </row>
    <row r="353" spans="1:12" ht="15" x14ac:dyDescent="0.25">
      <c r="A353" s="25"/>
      <c r="B353" s="16"/>
      <c r="C353" s="11"/>
      <c r="D353" s="7" t="s">
        <v>31</v>
      </c>
      <c r="E353" s="58" t="s">
        <v>69</v>
      </c>
      <c r="F353" s="59">
        <v>200</v>
      </c>
      <c r="G353" s="59">
        <v>0.67</v>
      </c>
      <c r="H353" s="59">
        <v>0.27</v>
      </c>
      <c r="I353" s="59">
        <v>18.3</v>
      </c>
      <c r="J353" s="59">
        <v>78</v>
      </c>
      <c r="K353" s="64">
        <v>496</v>
      </c>
      <c r="L353" s="51"/>
    </row>
    <row r="354" spans="1:12" ht="15" x14ac:dyDescent="0.25">
      <c r="A354" s="25"/>
      <c r="B354" s="16"/>
      <c r="C354" s="11"/>
      <c r="D354" s="7" t="s">
        <v>32</v>
      </c>
      <c r="E354" s="58" t="s">
        <v>47</v>
      </c>
      <c r="F354" s="59">
        <v>30</v>
      </c>
      <c r="G354" s="59">
        <v>2.35</v>
      </c>
      <c r="H354" s="59">
        <v>0.3</v>
      </c>
      <c r="I354" s="59">
        <v>14.49</v>
      </c>
      <c r="J354" s="59">
        <v>70.150000000000006</v>
      </c>
      <c r="K354" s="64">
        <v>573</v>
      </c>
      <c r="L354" s="51"/>
    </row>
    <row r="355" spans="1:12" ht="15" x14ac:dyDescent="0.25">
      <c r="A355" s="25"/>
      <c r="B355" s="16"/>
      <c r="C355" s="11"/>
      <c r="D355" s="7" t="s">
        <v>33</v>
      </c>
      <c r="E355" s="58" t="s">
        <v>54</v>
      </c>
      <c r="F355" s="59">
        <v>20</v>
      </c>
      <c r="G355" s="59">
        <v>1.1299999999999999</v>
      </c>
      <c r="H355" s="59">
        <v>0.23</v>
      </c>
      <c r="I355" s="59">
        <v>9.8699999999999992</v>
      </c>
      <c r="J355" s="59">
        <v>45.97</v>
      </c>
      <c r="K355" s="64">
        <v>574</v>
      </c>
      <c r="L355" s="51"/>
    </row>
    <row r="356" spans="1:12" ht="15" x14ac:dyDescent="0.25">
      <c r="A356" s="25"/>
      <c r="B356" s="16"/>
      <c r="C356" s="11"/>
      <c r="D356" s="7"/>
      <c r="E356" s="58"/>
      <c r="F356" s="59"/>
      <c r="G356" s="59"/>
      <c r="H356" s="59"/>
      <c r="I356" s="59"/>
      <c r="J356" s="59"/>
      <c r="K356" s="64"/>
      <c r="L356" s="51"/>
    </row>
    <row r="357" spans="1:12" ht="15" x14ac:dyDescent="0.25">
      <c r="A357" s="25"/>
      <c r="B357" s="16"/>
      <c r="C357" s="11"/>
      <c r="D357" s="6"/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25"/>
      <c r="B358" s="16"/>
      <c r="C358" s="11"/>
      <c r="D358" s="6"/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26"/>
      <c r="B359" s="18"/>
      <c r="C359" s="8"/>
      <c r="D359" s="19" t="s">
        <v>39</v>
      </c>
      <c r="E359" s="9"/>
      <c r="F359" s="21"/>
      <c r="G359" s="21">
        <f>SUM(G350:G358)</f>
        <v>25.16</v>
      </c>
      <c r="H359" s="21">
        <f>SUM(H350:H358)</f>
        <v>25.59</v>
      </c>
      <c r="I359" s="21">
        <f>SUM(I350:I358)</f>
        <v>111.62</v>
      </c>
      <c r="J359" s="21">
        <f>SUM(J350:J358)</f>
        <v>798.56999999999994</v>
      </c>
      <c r="K359" s="27"/>
      <c r="L359" s="21">
        <f t="shared" ref="L359" ca="1" si="159">SUM(L355:L364)</f>
        <v>0</v>
      </c>
    </row>
    <row r="360" spans="1:12" ht="15" x14ac:dyDescent="0.25">
      <c r="A360" s="28">
        <f>A338</f>
        <v>2</v>
      </c>
      <c r="B360" s="14">
        <f>B338</f>
        <v>5</v>
      </c>
      <c r="C360" s="10" t="s">
        <v>34</v>
      </c>
      <c r="D360" s="12" t="s">
        <v>35</v>
      </c>
      <c r="E360" s="58" t="s">
        <v>55</v>
      </c>
      <c r="F360" s="59">
        <v>100</v>
      </c>
      <c r="G360" s="59">
        <v>7.5</v>
      </c>
      <c r="H360" s="59">
        <v>8.1999999999999993</v>
      </c>
      <c r="I360" s="59">
        <v>15.5</v>
      </c>
      <c r="J360" s="59">
        <v>197.5</v>
      </c>
      <c r="K360" s="64">
        <v>288</v>
      </c>
      <c r="L360" s="51"/>
    </row>
    <row r="361" spans="1:12" ht="15" x14ac:dyDescent="0.25">
      <c r="A361" s="25"/>
      <c r="B361" s="16"/>
      <c r="C361" s="11"/>
      <c r="D361" s="12" t="s">
        <v>31</v>
      </c>
      <c r="E361" s="58" t="s">
        <v>56</v>
      </c>
      <c r="F361" s="59">
        <v>200</v>
      </c>
      <c r="G361" s="59">
        <v>1</v>
      </c>
      <c r="H361" s="59">
        <v>0</v>
      </c>
      <c r="I361" s="59">
        <v>20.2</v>
      </c>
      <c r="J361" s="59">
        <v>84</v>
      </c>
      <c r="K361" s="64">
        <v>389</v>
      </c>
      <c r="L361" s="51"/>
    </row>
    <row r="362" spans="1:12" ht="15" x14ac:dyDescent="0.25">
      <c r="A362" s="2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25"/>
      <c r="B363" s="16"/>
      <c r="C363" s="11"/>
      <c r="D363" s="6"/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26"/>
      <c r="B364" s="18"/>
      <c r="C364" s="8"/>
      <c r="D364" s="19" t="s">
        <v>39</v>
      </c>
      <c r="E364" s="9"/>
      <c r="F364" s="21"/>
      <c r="G364" s="21">
        <f t="shared" ref="G364" si="160">SUM(G360:G363)</f>
        <v>8.5</v>
      </c>
      <c r="H364" s="21">
        <f t="shared" ref="H364" si="161">SUM(H360:H363)</f>
        <v>8.1999999999999993</v>
      </c>
      <c r="I364" s="21">
        <f t="shared" ref="I364" si="162">SUM(I360:I363)</f>
        <v>35.700000000000003</v>
      </c>
      <c r="J364" s="21">
        <f t="shared" ref="J364" si="163">SUM(J360:J363)</f>
        <v>281.5</v>
      </c>
      <c r="K364" s="27"/>
      <c r="L364" s="21">
        <f t="shared" ref="L364" ca="1" si="164">SUM(L357:L363)</f>
        <v>0</v>
      </c>
    </row>
    <row r="365" spans="1:12" ht="15" x14ac:dyDescent="0.25">
      <c r="A365" s="28">
        <f>A338</f>
        <v>2</v>
      </c>
      <c r="B365" s="14">
        <f>B338</f>
        <v>5</v>
      </c>
      <c r="C365" s="10" t="s">
        <v>36</v>
      </c>
      <c r="D365" s="7" t="s">
        <v>21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25"/>
      <c r="B366" s="16"/>
      <c r="C366" s="11"/>
      <c r="D366" s="7" t="s">
        <v>30</v>
      </c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25"/>
      <c r="B367" s="16"/>
      <c r="C367" s="11"/>
      <c r="D367" s="7" t="s">
        <v>31</v>
      </c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25"/>
      <c r="B368" s="16"/>
      <c r="C368" s="11"/>
      <c r="D368" s="7" t="s">
        <v>23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25"/>
      <c r="B369" s="16"/>
      <c r="C369" s="11"/>
      <c r="D369" s="6"/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2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26"/>
      <c r="B371" s="18"/>
      <c r="C371" s="8"/>
      <c r="D371" s="19" t="s">
        <v>39</v>
      </c>
      <c r="E371" s="9"/>
      <c r="F371" s="21">
        <f>SUM(F365:F370)</f>
        <v>0</v>
      </c>
      <c r="G371" s="21">
        <f t="shared" ref="G371" si="165">SUM(G365:G370)</f>
        <v>0</v>
      </c>
      <c r="H371" s="21">
        <f t="shared" ref="H371" si="166">SUM(H365:H370)</f>
        <v>0</v>
      </c>
      <c r="I371" s="21">
        <f t="shared" ref="I371" si="167">SUM(I365:I370)</f>
        <v>0</v>
      </c>
      <c r="J371" s="21">
        <f t="shared" ref="J371" si="168">SUM(J365:J370)</f>
        <v>0</v>
      </c>
      <c r="K371" s="27"/>
      <c r="L371" s="21">
        <f t="shared" ref="L371" ca="1" si="169">SUM(L365:L373)</f>
        <v>0</v>
      </c>
    </row>
    <row r="372" spans="1:12" ht="15" x14ac:dyDescent="0.25">
      <c r="A372" s="28">
        <f>A338</f>
        <v>2</v>
      </c>
      <c r="B372" s="14">
        <f>B338</f>
        <v>5</v>
      </c>
      <c r="C372" s="10" t="s">
        <v>37</v>
      </c>
      <c r="D372" s="12" t="s">
        <v>38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25"/>
      <c r="B373" s="16"/>
      <c r="C373" s="11"/>
      <c r="D373" s="12" t="s">
        <v>35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25"/>
      <c r="B374" s="16"/>
      <c r="C374" s="11"/>
      <c r="D374" s="12" t="s">
        <v>31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25"/>
      <c r="B375" s="16"/>
      <c r="C375" s="11"/>
      <c r="D375" s="12" t="s">
        <v>24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25"/>
      <c r="B376" s="16"/>
      <c r="C376" s="11"/>
      <c r="D376" s="6"/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2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26"/>
      <c r="B378" s="18"/>
      <c r="C378" s="8"/>
      <c r="D378" s="20" t="s">
        <v>39</v>
      </c>
      <c r="E378" s="9"/>
      <c r="F378" s="21">
        <f>SUM(F372:F377)</f>
        <v>0</v>
      </c>
      <c r="G378" s="21">
        <f t="shared" ref="G378" si="170">SUM(G372:G377)</f>
        <v>0</v>
      </c>
      <c r="H378" s="21">
        <f t="shared" ref="H378" si="171">SUM(H372:H377)</f>
        <v>0</v>
      </c>
      <c r="I378" s="21">
        <f t="shared" ref="I378" si="172">SUM(I372:I377)</f>
        <v>0</v>
      </c>
      <c r="J378" s="21">
        <f t="shared" ref="J378" si="173">SUM(J372:J377)</f>
        <v>0</v>
      </c>
      <c r="K378" s="27"/>
      <c r="L378" s="21">
        <f t="shared" ref="L378" ca="1" si="174">SUM(L372:L380)</f>
        <v>0</v>
      </c>
    </row>
    <row r="379" spans="1:12" ht="15.75" customHeight="1" thickBot="1" x14ac:dyDescent="0.25">
      <c r="A379" s="31">
        <f>A338</f>
        <v>2</v>
      </c>
      <c r="B379" s="32">
        <f>B338</f>
        <v>5</v>
      </c>
      <c r="C379" s="73" t="s">
        <v>4</v>
      </c>
      <c r="D379" s="74"/>
      <c r="E379" s="33"/>
      <c r="F379" s="34"/>
      <c r="G379" s="34">
        <f>G345+G349+G359+G364+G371+G378</f>
        <v>49.989999999999995</v>
      </c>
      <c r="H379" s="34">
        <f>H345+H349+H359+H364+H371+H378</f>
        <v>49.870000000000005</v>
      </c>
      <c r="I379" s="34">
        <f>I345+I349+I359+I364+I371+I378</f>
        <v>228.01</v>
      </c>
      <c r="J379" s="34">
        <f>J345+J349+J359+J364+J371+J378</f>
        <v>1572.55</v>
      </c>
      <c r="K379" s="35"/>
      <c r="L379" s="34">
        <f ca="1">L345+L349+L359+L364+L371+L378</f>
        <v>0</v>
      </c>
    </row>
    <row r="380" spans="1:12" ht="15" x14ac:dyDescent="0.25">
      <c r="A380" s="22">
        <v>2</v>
      </c>
      <c r="B380" s="23">
        <v>6</v>
      </c>
      <c r="C380" s="24" t="s">
        <v>20</v>
      </c>
      <c r="D380" s="5" t="s">
        <v>21</v>
      </c>
      <c r="E380" s="58" t="s">
        <v>72</v>
      </c>
      <c r="F380" s="59">
        <v>205</v>
      </c>
      <c r="G380" s="59">
        <v>8.17</v>
      </c>
      <c r="H380" s="59">
        <v>9.1999999999999993</v>
      </c>
      <c r="I380" s="59">
        <v>23.64</v>
      </c>
      <c r="J380" s="59">
        <v>179.4</v>
      </c>
      <c r="K380" s="64">
        <v>173</v>
      </c>
      <c r="L380" s="48"/>
    </row>
    <row r="381" spans="1:12" ht="15" x14ac:dyDescent="0.25">
      <c r="A381" s="25"/>
      <c r="B381" s="16"/>
      <c r="C381" s="11"/>
      <c r="D381" s="6" t="s">
        <v>27</v>
      </c>
      <c r="E381" s="58" t="s">
        <v>73</v>
      </c>
      <c r="F381" s="59">
        <v>15</v>
      </c>
      <c r="G381" s="59">
        <v>3.64</v>
      </c>
      <c r="H381" s="59">
        <v>4.72</v>
      </c>
      <c r="I381" s="59">
        <v>0</v>
      </c>
      <c r="J381" s="59">
        <v>94.7</v>
      </c>
      <c r="K381" s="64">
        <v>15</v>
      </c>
      <c r="L381" s="51"/>
    </row>
    <row r="382" spans="1:12" ht="15" x14ac:dyDescent="0.25">
      <c r="A382" s="25"/>
      <c r="B382" s="16"/>
      <c r="C382" s="11"/>
      <c r="D382" s="7" t="s">
        <v>22</v>
      </c>
      <c r="E382" s="58" t="s">
        <v>58</v>
      </c>
      <c r="F382" s="59">
        <v>200</v>
      </c>
      <c r="G382" s="59">
        <v>1.52</v>
      </c>
      <c r="H382" s="59">
        <v>1.35</v>
      </c>
      <c r="I382" s="59">
        <v>15.9</v>
      </c>
      <c r="J382" s="59">
        <v>109.28</v>
      </c>
      <c r="K382" s="64">
        <v>378</v>
      </c>
      <c r="L382" s="51"/>
    </row>
    <row r="383" spans="1:12" ht="15" x14ac:dyDescent="0.25">
      <c r="A383" s="25"/>
      <c r="B383" s="16"/>
      <c r="C383" s="11"/>
      <c r="D383" s="7" t="s">
        <v>23</v>
      </c>
      <c r="E383" s="58" t="s">
        <v>47</v>
      </c>
      <c r="F383" s="59">
        <v>30</v>
      </c>
      <c r="G383" s="59">
        <v>2.35</v>
      </c>
      <c r="H383" s="59">
        <v>0.3</v>
      </c>
      <c r="I383" s="59">
        <v>14.49</v>
      </c>
      <c r="J383" s="59">
        <v>70.150000000000006</v>
      </c>
      <c r="K383" s="64">
        <v>573</v>
      </c>
      <c r="L383" s="51"/>
    </row>
    <row r="384" spans="1:12" ht="15" x14ac:dyDescent="0.25">
      <c r="A384" s="25"/>
      <c r="B384" s="16"/>
      <c r="C384" s="11"/>
      <c r="D384" s="6" t="s">
        <v>75</v>
      </c>
      <c r="E384" s="58" t="s">
        <v>98</v>
      </c>
      <c r="F384" s="59">
        <v>60</v>
      </c>
      <c r="G384" s="59">
        <v>2.5</v>
      </c>
      <c r="H384" s="59">
        <v>2.88</v>
      </c>
      <c r="I384" s="59">
        <v>24.64</v>
      </c>
      <c r="J384" s="59">
        <v>109</v>
      </c>
      <c r="K384" s="64">
        <v>581</v>
      </c>
      <c r="L384" s="51"/>
    </row>
    <row r="385" spans="1:12" ht="15" x14ac:dyDescent="0.25">
      <c r="A385" s="25"/>
      <c r="B385" s="16"/>
      <c r="C385" s="11"/>
      <c r="D385" s="6" t="s">
        <v>107</v>
      </c>
      <c r="E385" s="58" t="s">
        <v>106</v>
      </c>
      <c r="F385" s="59">
        <v>500</v>
      </c>
      <c r="G385" s="59"/>
      <c r="H385" s="59"/>
      <c r="I385" s="59"/>
      <c r="J385" s="59"/>
      <c r="K385" s="64"/>
      <c r="L385" s="51"/>
    </row>
    <row r="386" spans="1:12" ht="15" x14ac:dyDescent="0.25">
      <c r="A386" s="25"/>
      <c r="B386" s="16"/>
      <c r="C386" s="11"/>
      <c r="D386" s="6"/>
      <c r="E386" s="50"/>
      <c r="F386" s="51"/>
      <c r="G386" s="51"/>
      <c r="H386" s="51"/>
      <c r="I386" s="51"/>
      <c r="J386" s="51"/>
      <c r="K386" s="52"/>
      <c r="L386" s="51"/>
    </row>
    <row r="387" spans="1:12" ht="15" x14ac:dyDescent="0.25">
      <c r="A387" s="26"/>
      <c r="B387" s="18"/>
      <c r="C387" s="8"/>
      <c r="D387" s="19" t="s">
        <v>39</v>
      </c>
      <c r="E387" s="9"/>
      <c r="F387" s="21"/>
      <c r="G387" s="21">
        <f>SUM(G380:G386)</f>
        <v>18.18</v>
      </c>
      <c r="H387" s="21">
        <f>SUM(H380:H386)</f>
        <v>18.45</v>
      </c>
      <c r="I387" s="21">
        <f>SUM(I380:I386)</f>
        <v>78.67</v>
      </c>
      <c r="J387" s="21">
        <f>SUM(J380:J386)</f>
        <v>562.53</v>
      </c>
      <c r="K387" s="27"/>
      <c r="L387" s="21">
        <f>SUM(L380:L386)</f>
        <v>0</v>
      </c>
    </row>
    <row r="388" spans="1:12" ht="15" x14ac:dyDescent="0.25">
      <c r="A388" s="28">
        <f>A380</f>
        <v>2</v>
      </c>
      <c r="B388" s="14">
        <f>B380</f>
        <v>6</v>
      </c>
      <c r="C388" s="10" t="s">
        <v>25</v>
      </c>
      <c r="D388" s="12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SUM(F388:F390)</f>
        <v>0</v>
      </c>
      <c r="G391" s="21">
        <f t="shared" ref="G391" si="175">SUM(G388:G390)</f>
        <v>0</v>
      </c>
      <c r="H391" s="21">
        <f t="shared" ref="H391" si="176">SUM(H388:H390)</f>
        <v>0</v>
      </c>
      <c r="I391" s="21">
        <f t="shared" ref="I391" si="177">SUM(I388:I390)</f>
        <v>0</v>
      </c>
      <c r="J391" s="21">
        <f t="shared" ref="J391" si="178">SUM(J388:J390)</f>
        <v>0</v>
      </c>
      <c r="K391" s="27"/>
      <c r="L391" s="21">
        <f ca="1">SUM(L388:L395)</f>
        <v>0</v>
      </c>
    </row>
    <row r="392" spans="1:12" ht="15" x14ac:dyDescent="0.25">
      <c r="A392" s="25">
        <v>2</v>
      </c>
      <c r="B392" s="16">
        <v>6</v>
      </c>
      <c r="C392" s="11" t="s">
        <v>26</v>
      </c>
      <c r="D392" s="7" t="s">
        <v>28</v>
      </c>
      <c r="E392" s="58" t="s">
        <v>76</v>
      </c>
      <c r="F392" s="59">
        <v>210</v>
      </c>
      <c r="G392" s="59">
        <v>1.58</v>
      </c>
      <c r="H392" s="59">
        <v>6.72</v>
      </c>
      <c r="I392" s="59">
        <v>22.54</v>
      </c>
      <c r="J392" s="59">
        <v>147</v>
      </c>
      <c r="K392" s="59">
        <v>82</v>
      </c>
      <c r="L392" s="51"/>
    </row>
    <row r="393" spans="1:12" ht="15" x14ac:dyDescent="0.25">
      <c r="A393" s="25"/>
      <c r="B393" s="16"/>
      <c r="C393" s="11"/>
      <c r="D393" s="7" t="s">
        <v>29</v>
      </c>
      <c r="E393" s="58" t="s">
        <v>77</v>
      </c>
      <c r="F393" s="59">
        <v>90</v>
      </c>
      <c r="G393" s="59">
        <v>11.95</v>
      </c>
      <c r="H393" s="59">
        <v>8.9499999999999993</v>
      </c>
      <c r="I393" s="59">
        <v>11.33</v>
      </c>
      <c r="J393" s="59">
        <v>170.4</v>
      </c>
      <c r="K393" s="59">
        <v>279</v>
      </c>
      <c r="L393" s="51"/>
    </row>
    <row r="394" spans="1:12" ht="15" x14ac:dyDescent="0.25">
      <c r="A394" s="25"/>
      <c r="B394" s="16"/>
      <c r="C394" s="11"/>
      <c r="D394" s="7" t="s">
        <v>30</v>
      </c>
      <c r="E394" s="58" t="s">
        <v>78</v>
      </c>
      <c r="F394" s="59">
        <v>155</v>
      </c>
      <c r="G394" s="59">
        <v>6.8</v>
      </c>
      <c r="H394" s="59">
        <v>7.9</v>
      </c>
      <c r="I394" s="59">
        <v>30.02</v>
      </c>
      <c r="J394" s="59">
        <v>209.8</v>
      </c>
      <c r="K394" s="59">
        <v>171</v>
      </c>
      <c r="L394" s="51"/>
    </row>
    <row r="395" spans="1:12" ht="15" x14ac:dyDescent="0.25">
      <c r="A395" s="25"/>
      <c r="B395" s="16"/>
      <c r="C395" s="11"/>
      <c r="D395" s="7" t="s">
        <v>31</v>
      </c>
      <c r="E395" s="58" t="s">
        <v>53</v>
      </c>
      <c r="F395" s="59">
        <v>200</v>
      </c>
      <c r="G395" s="59">
        <v>0.66</v>
      </c>
      <c r="H395" s="59">
        <v>1.5</v>
      </c>
      <c r="I395" s="59">
        <v>22.6</v>
      </c>
      <c r="J395" s="59">
        <v>132.80000000000001</v>
      </c>
      <c r="K395" s="59">
        <v>349</v>
      </c>
      <c r="L395" s="51"/>
    </row>
    <row r="396" spans="1:12" ht="15" x14ac:dyDescent="0.25">
      <c r="A396" s="25"/>
      <c r="B396" s="16"/>
      <c r="C396" s="11"/>
      <c r="D396" s="7" t="s">
        <v>32</v>
      </c>
      <c r="E396" s="58" t="s">
        <v>47</v>
      </c>
      <c r="F396" s="59">
        <v>30</v>
      </c>
      <c r="G396" s="59">
        <v>2.35</v>
      </c>
      <c r="H396" s="59">
        <v>0.3</v>
      </c>
      <c r="I396" s="59">
        <v>14.49</v>
      </c>
      <c r="J396" s="59">
        <v>70.150000000000006</v>
      </c>
      <c r="K396" s="59">
        <v>573</v>
      </c>
      <c r="L396" s="51"/>
    </row>
    <row r="397" spans="1:12" ht="15" x14ac:dyDescent="0.25">
      <c r="A397" s="25"/>
      <c r="B397" s="16"/>
      <c r="C397" s="11"/>
      <c r="D397" s="7" t="s">
        <v>33</v>
      </c>
      <c r="E397" s="58" t="s">
        <v>54</v>
      </c>
      <c r="F397" s="59">
        <v>20</v>
      </c>
      <c r="G397" s="59">
        <v>1.1299999999999999</v>
      </c>
      <c r="H397" s="59">
        <v>0.23</v>
      </c>
      <c r="I397" s="59">
        <v>9.8699999999999992</v>
      </c>
      <c r="J397" s="59">
        <v>45.97</v>
      </c>
      <c r="K397" s="59">
        <v>574</v>
      </c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/>
      <c r="G400" s="21">
        <f>SUM(G392:G399)</f>
        <v>24.47</v>
      </c>
      <c r="H400" s="21">
        <f>SUM(H392:H399)</f>
        <v>25.6</v>
      </c>
      <c r="I400" s="21">
        <f>SUM(I392:I399)</f>
        <v>110.85000000000001</v>
      </c>
      <c r="J400" s="21">
        <f>SUM(J392:J399)</f>
        <v>776.12</v>
      </c>
      <c r="K400" s="27"/>
      <c r="L400" s="21">
        <f t="shared" ref="L400" ca="1" si="179">SUM(L397:L405)</f>
        <v>0</v>
      </c>
    </row>
    <row r="401" spans="1:12" ht="15" x14ac:dyDescent="0.25">
      <c r="A401" s="28">
        <f>A380</f>
        <v>2</v>
      </c>
      <c r="B401" s="14">
        <f>B380</f>
        <v>6</v>
      </c>
      <c r="C401" s="10" t="s">
        <v>34</v>
      </c>
      <c r="D401" s="12" t="s">
        <v>35</v>
      </c>
      <c r="E401" s="58" t="s">
        <v>63</v>
      </c>
      <c r="F401" s="59">
        <v>100</v>
      </c>
      <c r="G401" s="59">
        <v>7.43</v>
      </c>
      <c r="H401" s="59">
        <v>8.18</v>
      </c>
      <c r="I401" s="59">
        <v>15.47</v>
      </c>
      <c r="J401" s="59">
        <v>196.8</v>
      </c>
      <c r="K401" s="59">
        <v>543</v>
      </c>
      <c r="L401" s="51"/>
    </row>
    <row r="402" spans="1:12" ht="15" x14ac:dyDescent="0.25">
      <c r="A402" s="25"/>
      <c r="B402" s="16"/>
      <c r="C402" s="11"/>
      <c r="D402" s="12" t="s">
        <v>31</v>
      </c>
      <c r="E402" s="58" t="s">
        <v>56</v>
      </c>
      <c r="F402" s="59">
        <v>200</v>
      </c>
      <c r="G402" s="59">
        <v>1</v>
      </c>
      <c r="H402" s="59">
        <v>0</v>
      </c>
      <c r="I402" s="59">
        <v>20.2</v>
      </c>
      <c r="J402" s="59">
        <v>84</v>
      </c>
      <c r="K402" s="59">
        <v>389</v>
      </c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/>
      <c r="G405" s="21">
        <f t="shared" ref="G405" si="180">SUM(G401:G404)</f>
        <v>8.43</v>
      </c>
      <c r="H405" s="21">
        <f t="shared" ref="H405" si="181">SUM(H401:H404)</f>
        <v>8.18</v>
      </c>
      <c r="I405" s="21">
        <f t="shared" ref="I405" si="182">SUM(I401:I404)</f>
        <v>35.67</v>
      </c>
      <c r="J405" s="21">
        <f t="shared" ref="J405" si="183">SUM(J401:J404)</f>
        <v>280.8</v>
      </c>
      <c r="K405" s="27"/>
      <c r="L405" s="21">
        <f t="shared" ref="L405" ca="1" si="184">SUM(L398:L404)</f>
        <v>0</v>
      </c>
    </row>
    <row r="406" spans="1:12" ht="15" x14ac:dyDescent="0.25">
      <c r="A406" s="28">
        <f>A380</f>
        <v>2</v>
      </c>
      <c r="B406" s="14">
        <f>B380</f>
        <v>6</v>
      </c>
      <c r="C406" s="10" t="s">
        <v>36</v>
      </c>
      <c r="D406" s="7" t="s">
        <v>21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7" t="s">
        <v>31</v>
      </c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7" t="s">
        <v>23</v>
      </c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5"/>
      <c r="B410" s="16"/>
      <c r="C410" s="11"/>
      <c r="D410" s="6"/>
      <c r="E410" s="50"/>
      <c r="F410" s="51"/>
      <c r="G410" s="51"/>
      <c r="H410" s="51"/>
      <c r="I410" s="51"/>
      <c r="J410" s="51"/>
      <c r="K410" s="52"/>
      <c r="L410" s="51"/>
    </row>
    <row r="411" spans="1:12" ht="15" x14ac:dyDescent="0.25">
      <c r="A411" s="25"/>
      <c r="B411" s="16"/>
      <c r="C411" s="11"/>
      <c r="D411" s="6"/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6"/>
      <c r="B412" s="18"/>
      <c r="C412" s="8"/>
      <c r="D412" s="19" t="s">
        <v>39</v>
      </c>
      <c r="E412" s="9"/>
      <c r="F412" s="21">
        <f>SUM(F406:F411)</f>
        <v>0</v>
      </c>
      <c r="G412" s="21">
        <f t="shared" ref="G412" si="185">SUM(G406:G411)</f>
        <v>0</v>
      </c>
      <c r="H412" s="21">
        <f t="shared" ref="H412" si="186">SUM(H406:H411)</f>
        <v>0</v>
      </c>
      <c r="I412" s="21">
        <f t="shared" ref="I412" si="187">SUM(I406:I411)</f>
        <v>0</v>
      </c>
      <c r="J412" s="21">
        <f t="shared" ref="J412" si="188">SUM(J406:J411)</f>
        <v>0</v>
      </c>
      <c r="K412" s="27"/>
      <c r="L412" s="21">
        <f t="shared" ref="L412" ca="1" si="189">SUM(L406:L414)</f>
        <v>0</v>
      </c>
    </row>
    <row r="413" spans="1:12" ht="15" x14ac:dyDescent="0.25">
      <c r="A413" s="28">
        <f>A380</f>
        <v>2</v>
      </c>
      <c r="B413" s="14">
        <f>B380</f>
        <v>6</v>
      </c>
      <c r="C413" s="10" t="s">
        <v>37</v>
      </c>
      <c r="D413" s="12" t="s">
        <v>38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12" t="s">
        <v>35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12" t="s">
        <v>31</v>
      </c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12" t="s">
        <v>24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6"/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6"/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6"/>
      <c r="B419" s="18"/>
      <c r="C419" s="8"/>
      <c r="D419" s="20" t="s">
        <v>39</v>
      </c>
      <c r="E419" s="9"/>
      <c r="F419" s="21">
        <f>SUM(F413:F418)</f>
        <v>0</v>
      </c>
      <c r="G419" s="21">
        <f t="shared" ref="G419" si="190">SUM(G413:G418)</f>
        <v>0</v>
      </c>
      <c r="H419" s="21">
        <f t="shared" ref="H419" si="191">SUM(H413:H418)</f>
        <v>0</v>
      </c>
      <c r="I419" s="21">
        <f t="shared" ref="I419" si="192">SUM(I413:I418)</f>
        <v>0</v>
      </c>
      <c r="J419" s="21">
        <f t="shared" ref="J419" si="193">SUM(J413:J418)</f>
        <v>0</v>
      </c>
      <c r="K419" s="27"/>
      <c r="L419" s="21">
        <f t="shared" ref="L419" ca="1" si="194">SUM(L413:L421)</f>
        <v>0</v>
      </c>
    </row>
    <row r="420" spans="1:12" ht="15.75" customHeight="1" thickBot="1" x14ac:dyDescent="0.25">
      <c r="A420" s="31">
        <f>A380</f>
        <v>2</v>
      </c>
      <c r="B420" s="32">
        <f>B380</f>
        <v>6</v>
      </c>
      <c r="C420" s="73" t="s">
        <v>4</v>
      </c>
      <c r="D420" s="74"/>
      <c r="E420" s="33"/>
      <c r="F420" s="34"/>
      <c r="G420" s="34">
        <f>G387+G391+G400+G405+G412+G419</f>
        <v>51.08</v>
      </c>
      <c r="H420" s="34">
        <f>H387+H391+H400+H405+H412+H419</f>
        <v>52.23</v>
      </c>
      <c r="I420" s="34">
        <f>I387+I391+I400+I405+I412+I419</f>
        <v>225.19</v>
      </c>
      <c r="J420" s="34">
        <f>J387+J391+J400+J405+J412+J419</f>
        <v>1619.45</v>
      </c>
      <c r="K420" s="35"/>
      <c r="L420" s="34">
        <f ca="1">L387+L391+L400+L405+L412+L419</f>
        <v>0</v>
      </c>
    </row>
    <row r="421" spans="1:12" ht="15" x14ac:dyDescent="0.25">
      <c r="A421" s="22">
        <v>3</v>
      </c>
      <c r="B421" s="23">
        <v>1</v>
      </c>
      <c r="C421" s="24" t="s">
        <v>20</v>
      </c>
      <c r="D421" s="5" t="s">
        <v>21</v>
      </c>
      <c r="E421" s="58" t="s">
        <v>85</v>
      </c>
      <c r="F421" s="59">
        <v>205</v>
      </c>
      <c r="G421" s="59">
        <v>11.21</v>
      </c>
      <c r="H421" s="59">
        <v>14.68</v>
      </c>
      <c r="I421" s="59">
        <v>32.67</v>
      </c>
      <c r="J421" s="59">
        <v>294.52999999999997</v>
      </c>
      <c r="K421" s="59">
        <v>181</v>
      </c>
      <c r="L421" s="48"/>
    </row>
    <row r="422" spans="1:12" ht="15" x14ac:dyDescent="0.25">
      <c r="A422" s="25"/>
      <c r="B422" s="16"/>
      <c r="C422" s="11"/>
      <c r="D422" s="7" t="s">
        <v>22</v>
      </c>
      <c r="E422" s="58" t="s">
        <v>86</v>
      </c>
      <c r="F422" s="59">
        <v>200</v>
      </c>
      <c r="G422" s="59">
        <v>2.8</v>
      </c>
      <c r="H422" s="59">
        <v>2.5</v>
      </c>
      <c r="I422" s="59">
        <v>13.6</v>
      </c>
      <c r="J422" s="59">
        <v>88</v>
      </c>
      <c r="K422" s="59">
        <v>465</v>
      </c>
      <c r="L422" s="51"/>
    </row>
    <row r="423" spans="1:12" ht="15" x14ac:dyDescent="0.25">
      <c r="A423" s="25"/>
      <c r="B423" s="16"/>
      <c r="C423" s="11"/>
      <c r="D423" s="7" t="s">
        <v>23</v>
      </c>
      <c r="E423" s="58" t="s">
        <v>47</v>
      </c>
      <c r="F423" s="59">
        <v>30</v>
      </c>
      <c r="G423" s="59">
        <v>2.35</v>
      </c>
      <c r="H423" s="59">
        <v>0.3</v>
      </c>
      <c r="I423" s="59">
        <v>14.49</v>
      </c>
      <c r="J423" s="59">
        <v>70.150000000000006</v>
      </c>
      <c r="K423" s="59">
        <v>573</v>
      </c>
      <c r="L423" s="51"/>
    </row>
    <row r="424" spans="1:12" ht="15" x14ac:dyDescent="0.25">
      <c r="A424" s="25"/>
      <c r="B424" s="16"/>
      <c r="C424" s="11"/>
      <c r="D424" s="7" t="s">
        <v>24</v>
      </c>
      <c r="E424" s="58" t="s">
        <v>48</v>
      </c>
      <c r="F424" s="59">
        <v>100</v>
      </c>
      <c r="G424" s="59">
        <v>0.4</v>
      </c>
      <c r="H424" s="59">
        <v>0.4</v>
      </c>
      <c r="I424" s="59">
        <v>9.8000000000000007</v>
      </c>
      <c r="J424" s="59">
        <v>47</v>
      </c>
      <c r="K424" s="59">
        <v>338</v>
      </c>
      <c r="L424" s="51"/>
    </row>
    <row r="425" spans="1:12" ht="15" x14ac:dyDescent="0.25">
      <c r="A425" s="25"/>
      <c r="B425" s="16"/>
      <c r="C425" s="11"/>
      <c r="D425" s="7" t="s">
        <v>107</v>
      </c>
      <c r="E425" s="58" t="s">
        <v>106</v>
      </c>
      <c r="F425" s="59">
        <v>500</v>
      </c>
      <c r="G425" s="59"/>
      <c r="H425" s="59"/>
      <c r="I425" s="59"/>
      <c r="J425" s="59"/>
      <c r="K425" s="67"/>
      <c r="L425" s="51"/>
    </row>
    <row r="426" spans="1:12" ht="15" x14ac:dyDescent="0.25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6"/>
      <c r="B428" s="18"/>
      <c r="C428" s="8"/>
      <c r="D428" s="19" t="s">
        <v>39</v>
      </c>
      <c r="E428" s="9"/>
      <c r="F428" s="21"/>
      <c r="G428" s="21">
        <f>SUM(G421:G427)</f>
        <v>16.760000000000002</v>
      </c>
      <c r="H428" s="21">
        <f>SUM(H421:H427)</f>
        <v>17.88</v>
      </c>
      <c r="I428" s="21">
        <f>SUM(I421:I427)</f>
        <v>70.56</v>
      </c>
      <c r="J428" s="21">
        <f>SUM(J421:J427)</f>
        <v>499.67999999999995</v>
      </c>
      <c r="K428" s="27"/>
      <c r="L428" s="21">
        <f>SUM(L421:L427)</f>
        <v>0</v>
      </c>
    </row>
    <row r="429" spans="1:12" ht="15" x14ac:dyDescent="0.25">
      <c r="A429" s="28">
        <f>A421</f>
        <v>3</v>
      </c>
      <c r="B429" s="14">
        <f>B421</f>
        <v>1</v>
      </c>
      <c r="C429" s="10" t="s">
        <v>25</v>
      </c>
      <c r="D429" s="12" t="s">
        <v>24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6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6"/>
      <c r="B432" s="18"/>
      <c r="C432" s="8"/>
      <c r="D432" s="19" t="s">
        <v>39</v>
      </c>
      <c r="E432" s="9"/>
      <c r="F432" s="21">
        <f>SUM(F429:F431)</f>
        <v>0</v>
      </c>
      <c r="G432" s="21">
        <f t="shared" ref="G432" si="195">SUM(G429:G431)</f>
        <v>0</v>
      </c>
      <c r="H432" s="21">
        <f t="shared" ref="H432" si="196">SUM(H429:H431)</f>
        <v>0</v>
      </c>
      <c r="I432" s="21">
        <f t="shared" ref="I432" si="197">SUM(I429:I431)</f>
        <v>0</v>
      </c>
      <c r="J432" s="21">
        <f t="shared" ref="J432" si="198">SUM(J429:J431)</f>
        <v>0</v>
      </c>
      <c r="K432" s="27"/>
      <c r="L432" s="21">
        <f ca="1">SUM(L429:L436)</f>
        <v>0</v>
      </c>
    </row>
    <row r="433" spans="1:12" ht="15" x14ac:dyDescent="0.25">
      <c r="A433" s="25">
        <v>3</v>
      </c>
      <c r="B433" s="16">
        <v>1</v>
      </c>
      <c r="C433" s="11" t="s">
        <v>26</v>
      </c>
      <c r="D433" s="7" t="s">
        <v>28</v>
      </c>
      <c r="E433" s="58" t="s">
        <v>60</v>
      </c>
      <c r="F433" s="64">
        <v>210</v>
      </c>
      <c r="G433" s="64">
        <v>4.05</v>
      </c>
      <c r="H433" s="64">
        <v>6.72</v>
      </c>
      <c r="I433" s="64">
        <v>22.32</v>
      </c>
      <c r="J433" s="64">
        <v>191.8</v>
      </c>
      <c r="K433" s="64">
        <v>88</v>
      </c>
      <c r="L433" s="51"/>
    </row>
    <row r="434" spans="1:12" ht="15" x14ac:dyDescent="0.25">
      <c r="A434" s="25"/>
      <c r="B434" s="16"/>
      <c r="C434" s="11"/>
      <c r="D434" s="7" t="s">
        <v>29</v>
      </c>
      <c r="E434" s="58" t="s">
        <v>61</v>
      </c>
      <c r="F434" s="64">
        <v>100</v>
      </c>
      <c r="G434" s="64">
        <v>11.94</v>
      </c>
      <c r="H434" s="64">
        <v>10.119999999999999</v>
      </c>
      <c r="I434" s="64">
        <v>3.51</v>
      </c>
      <c r="J434" s="64">
        <v>153</v>
      </c>
      <c r="K434" s="64">
        <v>290</v>
      </c>
      <c r="L434" s="51"/>
    </row>
    <row r="435" spans="1:12" ht="15" x14ac:dyDescent="0.25">
      <c r="A435" s="25"/>
      <c r="B435" s="16"/>
      <c r="C435" s="11"/>
      <c r="D435" s="7" t="s">
        <v>30</v>
      </c>
      <c r="E435" s="58" t="s">
        <v>62</v>
      </c>
      <c r="F435" s="64">
        <v>155</v>
      </c>
      <c r="G435" s="64">
        <v>5.66</v>
      </c>
      <c r="H435" s="64">
        <v>7.5</v>
      </c>
      <c r="I435" s="64">
        <v>31.92</v>
      </c>
      <c r="J435" s="64">
        <v>146.30000000000001</v>
      </c>
      <c r="K435" s="64">
        <v>203</v>
      </c>
      <c r="L435" s="51"/>
    </row>
    <row r="436" spans="1:12" ht="15" x14ac:dyDescent="0.25">
      <c r="A436" s="25"/>
      <c r="B436" s="16"/>
      <c r="C436" s="11"/>
      <c r="D436" s="7" t="s">
        <v>31</v>
      </c>
      <c r="E436" s="58" t="s">
        <v>53</v>
      </c>
      <c r="F436" s="64">
        <v>200</v>
      </c>
      <c r="G436" s="64">
        <v>0.66</v>
      </c>
      <c r="H436" s="64">
        <v>1.5</v>
      </c>
      <c r="I436" s="64">
        <v>22.6</v>
      </c>
      <c r="J436" s="64">
        <v>132.80000000000001</v>
      </c>
      <c r="K436" s="64">
        <v>349</v>
      </c>
      <c r="L436" s="51"/>
    </row>
    <row r="437" spans="1:12" ht="15" x14ac:dyDescent="0.25">
      <c r="A437" s="25"/>
      <c r="B437" s="16"/>
      <c r="C437" s="11"/>
      <c r="D437" s="7" t="s">
        <v>32</v>
      </c>
      <c r="E437" s="58" t="s">
        <v>47</v>
      </c>
      <c r="F437" s="64">
        <v>30</v>
      </c>
      <c r="G437" s="64">
        <v>2.35</v>
      </c>
      <c r="H437" s="64">
        <v>0.3</v>
      </c>
      <c r="I437" s="64">
        <v>14.49</v>
      </c>
      <c r="J437" s="64">
        <v>70.150000000000006</v>
      </c>
      <c r="K437" s="64">
        <v>573</v>
      </c>
      <c r="L437" s="51"/>
    </row>
    <row r="438" spans="1:12" ht="15" x14ac:dyDescent="0.25">
      <c r="A438" s="25"/>
      <c r="B438" s="16"/>
      <c r="C438" s="11"/>
      <c r="D438" s="7" t="s">
        <v>33</v>
      </c>
      <c r="E438" s="58" t="s">
        <v>54</v>
      </c>
      <c r="F438" s="64">
        <v>20</v>
      </c>
      <c r="G438" s="64">
        <v>1.1299999999999999</v>
      </c>
      <c r="H438" s="64">
        <v>0.23</v>
      </c>
      <c r="I438" s="64">
        <v>9.8699999999999992</v>
      </c>
      <c r="J438" s="64">
        <v>45.97</v>
      </c>
      <c r="K438" s="64">
        <v>574</v>
      </c>
      <c r="L438" s="51"/>
    </row>
    <row r="439" spans="1:12" ht="15" x14ac:dyDescent="0.25">
      <c r="A439" s="25"/>
      <c r="B439" s="16"/>
      <c r="C439" s="11"/>
      <c r="D439" s="7"/>
      <c r="E439" s="58"/>
      <c r="F439" s="67"/>
      <c r="G439" s="67"/>
      <c r="H439" s="67"/>
      <c r="I439" s="67"/>
      <c r="J439" s="67"/>
      <c r="K439" s="64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/>
      <c r="G442" s="21">
        <f>SUM(G433:G441)</f>
        <v>25.79</v>
      </c>
      <c r="H442" s="21">
        <f>SUM(H433:H441)</f>
        <v>26.37</v>
      </c>
      <c r="I442" s="21">
        <f>SUM(I433:I441)</f>
        <v>104.71</v>
      </c>
      <c r="J442" s="21">
        <f>SUM(J433:J441)</f>
        <v>740.0200000000001</v>
      </c>
      <c r="K442" s="27"/>
      <c r="L442" s="21">
        <f t="shared" ref="L442" ca="1" si="199">SUM(L438:L447)</f>
        <v>0</v>
      </c>
    </row>
    <row r="443" spans="1:12" ht="15" x14ac:dyDescent="0.25">
      <c r="A443" s="28">
        <f>A421</f>
        <v>3</v>
      </c>
      <c r="B443" s="14">
        <f>B421</f>
        <v>1</v>
      </c>
      <c r="C443" s="10" t="s">
        <v>34</v>
      </c>
      <c r="D443" s="12" t="s">
        <v>35</v>
      </c>
      <c r="E443" s="58" t="s">
        <v>70</v>
      </c>
      <c r="F443" s="64">
        <v>100</v>
      </c>
      <c r="G443" s="64">
        <v>8.25</v>
      </c>
      <c r="H443" s="64">
        <v>8.7799999999999994</v>
      </c>
      <c r="I443" s="64">
        <v>25.17</v>
      </c>
      <c r="J443" s="64">
        <v>207.5</v>
      </c>
      <c r="K443" s="64">
        <v>251</v>
      </c>
      <c r="L443" s="51"/>
    </row>
    <row r="444" spans="1:12" ht="15" x14ac:dyDescent="0.25">
      <c r="A444" s="25"/>
      <c r="B444" s="16"/>
      <c r="C444" s="11"/>
      <c r="D444" s="12" t="s">
        <v>31</v>
      </c>
      <c r="E444" s="58" t="s">
        <v>71</v>
      </c>
      <c r="F444" s="64">
        <v>200</v>
      </c>
      <c r="G444" s="64">
        <v>0</v>
      </c>
      <c r="H444" s="64">
        <v>0</v>
      </c>
      <c r="I444" s="64">
        <v>15</v>
      </c>
      <c r="J444" s="64">
        <v>60</v>
      </c>
      <c r="K444" s="64">
        <v>484</v>
      </c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/>
      <c r="G447" s="21">
        <f t="shared" ref="G447" si="200">SUM(G443:G446)</f>
        <v>8.25</v>
      </c>
      <c r="H447" s="21">
        <f t="shared" ref="H447" si="201">SUM(H443:H446)</f>
        <v>8.7799999999999994</v>
      </c>
      <c r="I447" s="21">
        <f t="shared" ref="I447" si="202">SUM(I443:I446)</f>
        <v>40.17</v>
      </c>
      <c r="J447" s="21">
        <f t="shared" ref="J447" si="203">SUM(J443:J446)</f>
        <v>267.5</v>
      </c>
      <c r="K447" s="27"/>
      <c r="L447" s="21">
        <f t="shared" ref="L447" ca="1" si="204">SUM(L440:L446)</f>
        <v>0</v>
      </c>
    </row>
    <row r="448" spans="1:12" ht="15" x14ac:dyDescent="0.25">
      <c r="A448" s="28">
        <f>A421</f>
        <v>3</v>
      </c>
      <c r="B448" s="14">
        <f>B421</f>
        <v>1</v>
      </c>
      <c r="C448" s="10" t="s">
        <v>36</v>
      </c>
      <c r="D448" s="7" t="s">
        <v>21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7" t="s">
        <v>31</v>
      </c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7" t="s">
        <v>23</v>
      </c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5"/>
      <c r="B452" s="16"/>
      <c r="C452" s="11"/>
      <c r="D452" s="6"/>
      <c r="E452" s="50"/>
      <c r="F452" s="51"/>
      <c r="G452" s="51"/>
      <c r="H452" s="51"/>
      <c r="I452" s="51"/>
      <c r="J452" s="51"/>
      <c r="K452" s="52"/>
      <c r="L452" s="51"/>
    </row>
    <row r="453" spans="1:12" ht="15" x14ac:dyDescent="0.25">
      <c r="A453" s="25"/>
      <c r="B453" s="16"/>
      <c r="C453" s="11"/>
      <c r="D453" s="6"/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6"/>
      <c r="B454" s="18"/>
      <c r="C454" s="8"/>
      <c r="D454" s="19" t="s">
        <v>39</v>
      </c>
      <c r="E454" s="9"/>
      <c r="F454" s="21">
        <f>SUM(F448:F453)</f>
        <v>0</v>
      </c>
      <c r="G454" s="21">
        <f t="shared" ref="G454" si="205">SUM(G448:G453)</f>
        <v>0</v>
      </c>
      <c r="H454" s="21">
        <f t="shared" ref="H454" si="206">SUM(H448:H453)</f>
        <v>0</v>
      </c>
      <c r="I454" s="21">
        <f t="shared" ref="I454" si="207">SUM(I448:I453)</f>
        <v>0</v>
      </c>
      <c r="J454" s="21">
        <f t="shared" ref="J454" si="208">SUM(J448:J453)</f>
        <v>0</v>
      </c>
      <c r="K454" s="27"/>
      <c r="L454" s="21">
        <f t="shared" ref="L454" ca="1" si="209">SUM(L448:L456)</f>
        <v>0</v>
      </c>
    </row>
    <row r="455" spans="1:12" ht="15" x14ac:dyDescent="0.25">
      <c r="A455" s="28">
        <f>A421</f>
        <v>3</v>
      </c>
      <c r="B455" s="14">
        <f>B421</f>
        <v>1</v>
      </c>
      <c r="C455" s="10" t="s">
        <v>37</v>
      </c>
      <c r="D455" s="12" t="s">
        <v>38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12" t="s">
        <v>35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12" t="s">
        <v>31</v>
      </c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12" t="s">
        <v>24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6"/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6"/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6"/>
      <c r="B461" s="18"/>
      <c r="C461" s="8"/>
      <c r="D461" s="20" t="s">
        <v>39</v>
      </c>
      <c r="E461" s="9"/>
      <c r="F461" s="21">
        <f>SUM(F455:F460)</f>
        <v>0</v>
      </c>
      <c r="G461" s="21">
        <f t="shared" ref="G461" si="210">SUM(G455:G460)</f>
        <v>0</v>
      </c>
      <c r="H461" s="21">
        <f t="shared" ref="H461" si="211">SUM(H455:H460)</f>
        <v>0</v>
      </c>
      <c r="I461" s="21">
        <f t="shared" ref="I461" si="212">SUM(I455:I460)</f>
        <v>0</v>
      </c>
      <c r="J461" s="21">
        <f t="shared" ref="J461" si="213">SUM(J455:J460)</f>
        <v>0</v>
      </c>
      <c r="K461" s="27"/>
      <c r="L461" s="21">
        <f ca="1">SUM(L455:L462)</f>
        <v>0</v>
      </c>
    </row>
    <row r="462" spans="1:12" ht="15.75" customHeight="1" thickBot="1" x14ac:dyDescent="0.25">
      <c r="A462" s="31">
        <f>A421</f>
        <v>3</v>
      </c>
      <c r="B462" s="32">
        <f>B421</f>
        <v>1</v>
      </c>
      <c r="C462" s="73" t="s">
        <v>4</v>
      </c>
      <c r="D462" s="74"/>
      <c r="E462" s="33"/>
      <c r="F462" s="34"/>
      <c r="G462" s="34">
        <f>G428+G432+G442+G447+G454+G461</f>
        <v>50.8</v>
      </c>
      <c r="H462" s="34">
        <f>H428+H432+H442+H447+H454+H461</f>
        <v>53.03</v>
      </c>
      <c r="I462" s="34">
        <f>I428+I432+I442+I447+I454+I461</f>
        <v>215.44</v>
      </c>
      <c r="J462" s="34">
        <f>J428+J432+J442+J447+J454+J461</f>
        <v>1507.2</v>
      </c>
      <c r="K462" s="35"/>
      <c r="L462" s="34">
        <f ca="1">L428+L432+L442+L447+L454+L461</f>
        <v>0</v>
      </c>
    </row>
    <row r="463" spans="1:12" ht="15" x14ac:dyDescent="0.25">
      <c r="A463" s="22">
        <v>3</v>
      </c>
      <c r="B463" s="23">
        <v>2</v>
      </c>
      <c r="C463" s="24" t="s">
        <v>20</v>
      </c>
      <c r="D463" s="5" t="s">
        <v>21</v>
      </c>
      <c r="E463" s="47" t="s">
        <v>45</v>
      </c>
      <c r="F463" s="48">
        <v>205</v>
      </c>
      <c r="G463" s="48">
        <v>10.77</v>
      </c>
      <c r="H463" s="48">
        <v>13.8</v>
      </c>
      <c r="I463" s="48">
        <v>35.69</v>
      </c>
      <c r="J463" s="48">
        <v>349.47</v>
      </c>
      <c r="K463" s="49">
        <v>173</v>
      </c>
      <c r="L463" s="48"/>
    </row>
    <row r="464" spans="1:12" ht="15" x14ac:dyDescent="0.25">
      <c r="A464" s="25"/>
      <c r="B464" s="16"/>
      <c r="C464" s="11"/>
      <c r="D464" s="7" t="s">
        <v>22</v>
      </c>
      <c r="E464" s="50" t="s">
        <v>46</v>
      </c>
      <c r="F464" s="51">
        <v>200</v>
      </c>
      <c r="G464" s="51">
        <v>3.3</v>
      </c>
      <c r="H464" s="51">
        <v>2.9</v>
      </c>
      <c r="I464" s="51">
        <v>13.8</v>
      </c>
      <c r="J464" s="51">
        <v>94</v>
      </c>
      <c r="K464" s="52">
        <v>462</v>
      </c>
      <c r="L464" s="51"/>
    </row>
    <row r="465" spans="1:12" ht="15" x14ac:dyDescent="0.25">
      <c r="A465" s="25"/>
      <c r="B465" s="16"/>
      <c r="C465" s="11"/>
      <c r="D465" s="7" t="s">
        <v>23</v>
      </c>
      <c r="E465" s="50" t="s">
        <v>47</v>
      </c>
      <c r="F465" s="51">
        <v>30</v>
      </c>
      <c r="G465" s="51">
        <v>0.4</v>
      </c>
      <c r="H465" s="51">
        <v>0.4</v>
      </c>
      <c r="I465" s="51">
        <v>9.8000000000000007</v>
      </c>
      <c r="J465" s="51">
        <v>47</v>
      </c>
      <c r="K465" s="52">
        <v>573</v>
      </c>
      <c r="L465" s="51"/>
    </row>
    <row r="466" spans="1:12" ht="15" x14ac:dyDescent="0.25">
      <c r="A466" s="25"/>
      <c r="B466" s="16"/>
      <c r="C466" s="11"/>
      <c r="D466" s="7" t="s">
        <v>24</v>
      </c>
      <c r="E466" s="50" t="s">
        <v>48</v>
      </c>
      <c r="F466" s="51">
        <v>100</v>
      </c>
      <c r="G466" s="51">
        <v>2.35</v>
      </c>
      <c r="H466" s="51">
        <v>0.3</v>
      </c>
      <c r="I466" s="51">
        <v>14.49</v>
      </c>
      <c r="J466" s="51">
        <v>70.150000000000006</v>
      </c>
      <c r="K466" s="52">
        <v>338</v>
      </c>
      <c r="L466" s="51"/>
    </row>
    <row r="467" spans="1:12" ht="15" x14ac:dyDescent="0.25">
      <c r="A467" s="25"/>
      <c r="B467" s="16"/>
      <c r="C467" s="11"/>
      <c r="D467" s="7"/>
      <c r="E467" s="50" t="s">
        <v>106</v>
      </c>
      <c r="F467" s="51">
        <v>500</v>
      </c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6"/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6"/>
      <c r="B470" s="18"/>
      <c r="C470" s="8"/>
      <c r="D470" s="19" t="s">
        <v>39</v>
      </c>
      <c r="E470" s="9"/>
      <c r="F470" s="21"/>
      <c r="G470" s="21">
        <v>16.82</v>
      </c>
      <c r="H470" s="21">
        <v>17.399999999999999</v>
      </c>
      <c r="I470" s="21">
        <v>73.779999999999987</v>
      </c>
      <c r="J470" s="21">
        <v>560.62</v>
      </c>
      <c r="K470" s="27"/>
      <c r="L470" s="21">
        <v>0</v>
      </c>
    </row>
    <row r="471" spans="1:12" ht="15" x14ac:dyDescent="0.25">
      <c r="A471" s="28">
        <f>A463</f>
        <v>3</v>
      </c>
      <c r="B471" s="14">
        <f>B463</f>
        <v>2</v>
      </c>
      <c r="C471" s="10" t="s">
        <v>25</v>
      </c>
      <c r="D471" s="12" t="s">
        <v>24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6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6"/>
      <c r="B474" s="18"/>
      <c r="C474" s="8"/>
      <c r="D474" s="19" t="s">
        <v>39</v>
      </c>
      <c r="E474" s="9"/>
      <c r="F474" s="21">
        <f>SUM(F471:F473)</f>
        <v>0</v>
      </c>
      <c r="G474" s="21">
        <f t="shared" ref="G474" si="214">SUM(G471:G473)</f>
        <v>0</v>
      </c>
      <c r="H474" s="21">
        <f t="shared" ref="H474" si="215">SUM(H471:H473)</f>
        <v>0</v>
      </c>
      <c r="I474" s="21">
        <f t="shared" ref="I474" si="216">SUM(I471:I473)</f>
        <v>0</v>
      </c>
      <c r="J474" s="21">
        <f t="shared" ref="J474" si="217">SUM(J471:J473)</f>
        <v>0</v>
      </c>
      <c r="K474" s="27"/>
      <c r="L474" s="21">
        <f ca="1">SUM(L471:L478)</f>
        <v>0</v>
      </c>
    </row>
    <row r="475" spans="1:12" ht="15" x14ac:dyDescent="0.25">
      <c r="A475" s="25">
        <v>3</v>
      </c>
      <c r="B475" s="16">
        <v>3</v>
      </c>
      <c r="C475" s="11" t="s">
        <v>26</v>
      </c>
      <c r="D475" s="7" t="s">
        <v>28</v>
      </c>
      <c r="E475" s="50" t="s">
        <v>82</v>
      </c>
      <c r="F475" s="51">
        <v>210</v>
      </c>
      <c r="G475" s="51">
        <v>4.38</v>
      </c>
      <c r="H475" s="51">
        <v>10.81</v>
      </c>
      <c r="I475" s="51">
        <v>21.2</v>
      </c>
      <c r="J475" s="51">
        <v>140.32</v>
      </c>
      <c r="K475" s="52">
        <v>102</v>
      </c>
      <c r="L475" s="51"/>
    </row>
    <row r="476" spans="1:12" ht="15" x14ac:dyDescent="0.25">
      <c r="A476" s="25"/>
      <c r="B476" s="16"/>
      <c r="C476" s="11"/>
      <c r="D476" s="7" t="s">
        <v>29</v>
      </c>
      <c r="E476" s="50" t="s">
        <v>103</v>
      </c>
      <c r="F476" s="51">
        <v>105</v>
      </c>
      <c r="G476" s="51">
        <v>10.5</v>
      </c>
      <c r="H476" s="51">
        <v>11.21</v>
      </c>
      <c r="I476" s="51">
        <v>10.64</v>
      </c>
      <c r="J476" s="51">
        <v>180</v>
      </c>
      <c r="K476" s="52">
        <v>280</v>
      </c>
      <c r="L476" s="51"/>
    </row>
    <row r="477" spans="1:12" ht="15" x14ac:dyDescent="0.25">
      <c r="A477" s="25"/>
      <c r="B477" s="16"/>
      <c r="C477" s="11"/>
      <c r="D477" s="7" t="s">
        <v>30</v>
      </c>
      <c r="E477" s="50" t="s">
        <v>102</v>
      </c>
      <c r="F477" s="51">
        <v>155</v>
      </c>
      <c r="G477" s="51">
        <v>6.05</v>
      </c>
      <c r="H477" s="51">
        <v>3.08</v>
      </c>
      <c r="I477" s="51">
        <v>36.68</v>
      </c>
      <c r="J477" s="51">
        <v>209.7</v>
      </c>
      <c r="K477" s="52">
        <v>304</v>
      </c>
      <c r="L477" s="51"/>
    </row>
    <row r="478" spans="1:12" ht="15" x14ac:dyDescent="0.25">
      <c r="A478" s="25"/>
      <c r="B478" s="16"/>
      <c r="C478" s="11"/>
      <c r="D478" s="7" t="s">
        <v>31</v>
      </c>
      <c r="E478" s="50" t="s">
        <v>110</v>
      </c>
      <c r="F478" s="51">
        <v>200</v>
      </c>
      <c r="G478" s="51">
        <v>0.66</v>
      </c>
      <c r="H478" s="51">
        <v>1.5</v>
      </c>
      <c r="I478" s="51">
        <v>22.6</v>
      </c>
      <c r="J478" s="51">
        <v>132.80000000000001</v>
      </c>
      <c r="K478" s="52">
        <v>349</v>
      </c>
      <c r="L478" s="51"/>
    </row>
    <row r="479" spans="1:12" ht="15" x14ac:dyDescent="0.25">
      <c r="A479" s="25"/>
      <c r="B479" s="16"/>
      <c r="C479" s="11"/>
      <c r="D479" s="7" t="s">
        <v>32</v>
      </c>
      <c r="E479" s="50" t="s">
        <v>47</v>
      </c>
      <c r="F479" s="51">
        <v>30</v>
      </c>
      <c r="G479" s="51">
        <v>2.35</v>
      </c>
      <c r="H479" s="51">
        <v>0.3</v>
      </c>
      <c r="I479" s="51">
        <v>14.49</v>
      </c>
      <c r="J479" s="51">
        <v>70.150000000000006</v>
      </c>
      <c r="K479" s="52">
        <v>573</v>
      </c>
      <c r="L479" s="51"/>
    </row>
    <row r="480" spans="1:12" ht="15" x14ac:dyDescent="0.25">
      <c r="A480" s="25"/>
      <c r="B480" s="16"/>
      <c r="C480" s="11"/>
      <c r="D480" s="7" t="s">
        <v>33</v>
      </c>
      <c r="E480" s="50" t="s">
        <v>54</v>
      </c>
      <c r="F480" s="51">
        <v>20</v>
      </c>
      <c r="G480" s="51">
        <v>1.1299999999999999</v>
      </c>
      <c r="H480" s="51">
        <v>0.23</v>
      </c>
      <c r="I480" s="51">
        <v>9.8699999999999992</v>
      </c>
      <c r="J480" s="51">
        <v>45.94</v>
      </c>
      <c r="K480" s="52">
        <v>574</v>
      </c>
      <c r="L480" s="51"/>
    </row>
    <row r="481" spans="1:12" ht="15" x14ac:dyDescent="0.25">
      <c r="A481" s="25"/>
      <c r="B481" s="16"/>
      <c r="C481" s="11"/>
      <c r="D481" s="7"/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6"/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6"/>
      <c r="B484" s="18"/>
      <c r="C484" s="8"/>
      <c r="D484" s="19" t="s">
        <v>39</v>
      </c>
      <c r="E484" s="9"/>
      <c r="F484" s="21"/>
      <c r="G484" s="21">
        <f>SUM(G475:G483)</f>
        <v>25.07</v>
      </c>
      <c r="H484" s="21">
        <f>SUM(H475:H483)</f>
        <v>27.130000000000003</v>
      </c>
      <c r="I484" s="21">
        <f>SUM(I475:I483)</f>
        <v>115.48</v>
      </c>
      <c r="J484" s="21">
        <v>778.94</v>
      </c>
      <c r="K484" s="27"/>
      <c r="L484" s="21">
        <f t="shared" ref="L484" ca="1" si="218">SUM(L480:L489)</f>
        <v>0</v>
      </c>
    </row>
    <row r="485" spans="1:12" ht="15" x14ac:dyDescent="0.25">
      <c r="A485" s="28">
        <f>A463</f>
        <v>3</v>
      </c>
      <c r="B485" s="14">
        <f>B463</f>
        <v>2</v>
      </c>
      <c r="C485" s="10" t="s">
        <v>34</v>
      </c>
      <c r="D485" s="12" t="s">
        <v>35</v>
      </c>
      <c r="E485" s="50" t="s">
        <v>79</v>
      </c>
      <c r="F485" s="51">
        <v>100</v>
      </c>
      <c r="G485" s="51">
        <v>8.1999999999999993</v>
      </c>
      <c r="H485" s="51">
        <v>8.3000000000000007</v>
      </c>
      <c r="I485" s="51">
        <v>23.6</v>
      </c>
      <c r="J485" s="51">
        <v>202</v>
      </c>
      <c r="K485" s="52">
        <v>252</v>
      </c>
      <c r="L485" s="51"/>
    </row>
    <row r="486" spans="1:12" ht="15" x14ac:dyDescent="0.25">
      <c r="A486" s="25"/>
      <c r="B486" s="16"/>
      <c r="C486" s="11"/>
      <c r="D486" s="12" t="s">
        <v>31</v>
      </c>
      <c r="E486" s="50" t="s">
        <v>80</v>
      </c>
      <c r="F486" s="51" t="s">
        <v>108</v>
      </c>
      <c r="G486" s="51">
        <v>0.13</v>
      </c>
      <c r="H486" s="51">
        <v>0.08</v>
      </c>
      <c r="I486" s="51">
        <v>16.47</v>
      </c>
      <c r="J486" s="51">
        <v>67.05</v>
      </c>
      <c r="K486" s="52">
        <v>459</v>
      </c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SUM(F485:F488)</f>
        <v>100</v>
      </c>
      <c r="G489" s="21">
        <f t="shared" ref="G489" si="219">SUM(G485:G488)</f>
        <v>8.33</v>
      </c>
      <c r="H489" s="21">
        <f t="shared" ref="H489" si="220">SUM(H485:H488)</f>
        <v>8.3800000000000008</v>
      </c>
      <c r="I489" s="21">
        <f t="shared" ref="I489" si="221">SUM(I485:I488)</f>
        <v>40.07</v>
      </c>
      <c r="J489" s="21">
        <f t="shared" ref="J489" si="222">SUM(J485:J488)</f>
        <v>269.05</v>
      </c>
      <c r="K489" s="27"/>
      <c r="L489" s="21">
        <f t="shared" ref="L489" ca="1" si="223">SUM(L482:L488)</f>
        <v>0</v>
      </c>
    </row>
    <row r="490" spans="1:12" ht="15" x14ac:dyDescent="0.25">
      <c r="A490" s="28">
        <f>A463</f>
        <v>3</v>
      </c>
      <c r="B490" s="14">
        <f>B463</f>
        <v>2</v>
      </c>
      <c r="C490" s="10" t="s">
        <v>36</v>
      </c>
      <c r="D490" s="7" t="s">
        <v>21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31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7" t="s">
        <v>23</v>
      </c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5"/>
      <c r="B495" s="16"/>
      <c r="C495" s="11"/>
      <c r="D495" s="6"/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6"/>
      <c r="B496" s="18"/>
      <c r="C496" s="8"/>
      <c r="D496" s="19" t="s">
        <v>39</v>
      </c>
      <c r="E496" s="9"/>
      <c r="F496" s="21">
        <f>SUM(F490:F495)</f>
        <v>0</v>
      </c>
      <c r="G496" s="21">
        <f t="shared" ref="G496" si="224">SUM(G490:G495)</f>
        <v>0</v>
      </c>
      <c r="H496" s="21">
        <f t="shared" ref="H496" si="225">SUM(H490:H495)</f>
        <v>0</v>
      </c>
      <c r="I496" s="21">
        <f t="shared" ref="I496" si="226">SUM(I490:I495)</f>
        <v>0</v>
      </c>
      <c r="J496" s="21">
        <f t="shared" ref="J496" si="227">SUM(J490:J495)</f>
        <v>0</v>
      </c>
      <c r="K496" s="27"/>
      <c r="L496" s="21">
        <f t="shared" ref="L496" ca="1" si="228">SUM(L490:L498)</f>
        <v>0</v>
      </c>
    </row>
    <row r="497" spans="1:12" ht="15" x14ac:dyDescent="0.25">
      <c r="A497" s="28">
        <f>A463</f>
        <v>3</v>
      </c>
      <c r="B497" s="14">
        <f>B463</f>
        <v>2</v>
      </c>
      <c r="C497" s="10" t="s">
        <v>37</v>
      </c>
      <c r="D497" s="12" t="s">
        <v>38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12" t="s">
        <v>35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12" t="s">
        <v>31</v>
      </c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12" t="s">
        <v>24</v>
      </c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5"/>
      <c r="B501" s="16"/>
      <c r="C501" s="11"/>
      <c r="D501" s="6"/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6"/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6"/>
      <c r="B503" s="18"/>
      <c r="C503" s="8"/>
      <c r="D503" s="20" t="s">
        <v>39</v>
      </c>
      <c r="E503" s="9"/>
      <c r="F503" s="21">
        <f>SUM(F497:F502)</f>
        <v>0</v>
      </c>
      <c r="G503" s="21">
        <f t="shared" ref="G503" si="229">SUM(G497:G502)</f>
        <v>0</v>
      </c>
      <c r="H503" s="21">
        <f t="shared" ref="H503" si="230">SUM(H497:H502)</f>
        <v>0</v>
      </c>
      <c r="I503" s="21">
        <f t="shared" ref="I503" si="231">SUM(I497:I502)</f>
        <v>0</v>
      </c>
      <c r="J503" s="21">
        <f t="shared" ref="J503" si="232">SUM(J497:J502)</f>
        <v>0</v>
      </c>
      <c r="K503" s="27"/>
      <c r="L503" s="21">
        <f t="shared" ref="L503" ca="1" si="233">SUM(L497:L505)</f>
        <v>0</v>
      </c>
    </row>
    <row r="504" spans="1:12" ht="15.75" thickBot="1" x14ac:dyDescent="0.25">
      <c r="A504" s="37">
        <f>A463</f>
        <v>3</v>
      </c>
      <c r="B504" s="38">
        <f>B463</f>
        <v>2</v>
      </c>
      <c r="C504" s="75" t="s">
        <v>4</v>
      </c>
      <c r="D504" s="76"/>
      <c r="E504" s="39"/>
      <c r="F504" s="40"/>
      <c r="G504" s="40">
        <f>G470+G474+G484+G489+G496+G503</f>
        <v>50.22</v>
      </c>
      <c r="H504" s="40">
        <f>H470+H474+H484+H489+H496+H503</f>
        <v>52.910000000000004</v>
      </c>
      <c r="I504" s="40">
        <f>I470+I474+I484+I489+I496+I503</f>
        <v>229.32999999999998</v>
      </c>
      <c r="J504" s="40">
        <f>J470+CJ510430+J484+J489+J496+J503</f>
        <v>1608.61</v>
      </c>
      <c r="K504" s="41"/>
      <c r="L504" s="34">
        <f ca="1">L470+L474+L484+L489+L496+L503</f>
        <v>0</v>
      </c>
    </row>
    <row r="505" spans="1:12" ht="13.5" customHeight="1" x14ac:dyDescent="0.25">
      <c r="A505" s="22">
        <v>3</v>
      </c>
      <c r="B505" s="23">
        <v>3</v>
      </c>
      <c r="C505" s="24" t="s">
        <v>20</v>
      </c>
      <c r="D505" s="5" t="s">
        <v>21</v>
      </c>
      <c r="E505" s="58" t="s">
        <v>99</v>
      </c>
      <c r="F505" s="59">
        <v>205</v>
      </c>
      <c r="G505" s="59">
        <v>12.61</v>
      </c>
      <c r="H505" s="59">
        <v>9.14</v>
      </c>
      <c r="I505" s="59">
        <v>34.57</v>
      </c>
      <c r="J505" s="59">
        <v>259.14999999999998</v>
      </c>
      <c r="K505" s="59">
        <v>173</v>
      </c>
      <c r="L505" s="48"/>
    </row>
    <row r="506" spans="1:12" ht="15" x14ac:dyDescent="0.25">
      <c r="A506" s="25"/>
      <c r="B506" s="16"/>
      <c r="C506" s="11"/>
      <c r="D506" s="7" t="s">
        <v>22</v>
      </c>
      <c r="E506" s="58" t="s">
        <v>58</v>
      </c>
      <c r="F506" s="59">
        <v>200</v>
      </c>
      <c r="G506" s="59">
        <v>1.52</v>
      </c>
      <c r="H506" s="59">
        <v>1.35</v>
      </c>
      <c r="I506" s="59">
        <v>15.9</v>
      </c>
      <c r="J506" s="59">
        <v>109.28</v>
      </c>
      <c r="K506" s="59">
        <v>462</v>
      </c>
      <c r="L506" s="51"/>
    </row>
    <row r="507" spans="1:12" ht="15" x14ac:dyDescent="0.25">
      <c r="A507" s="25"/>
      <c r="B507" s="16"/>
      <c r="C507" s="11"/>
      <c r="D507" s="7" t="s">
        <v>23</v>
      </c>
      <c r="E507" s="58" t="s">
        <v>47</v>
      </c>
      <c r="F507" s="59">
        <v>30</v>
      </c>
      <c r="G507" s="59">
        <v>0.4</v>
      </c>
      <c r="H507" s="59">
        <v>0.4</v>
      </c>
      <c r="I507" s="59">
        <v>9.8000000000000007</v>
      </c>
      <c r="J507" s="59">
        <v>47</v>
      </c>
      <c r="K507" s="59">
        <v>338</v>
      </c>
      <c r="L507" s="51"/>
    </row>
    <row r="508" spans="1:12" ht="15" x14ac:dyDescent="0.25">
      <c r="A508" s="25"/>
      <c r="B508" s="16"/>
      <c r="C508" s="11"/>
      <c r="D508" s="7" t="s">
        <v>24</v>
      </c>
      <c r="E508" s="58" t="s">
        <v>48</v>
      </c>
      <c r="F508" s="59">
        <v>100</v>
      </c>
      <c r="G508" s="59">
        <v>2.35</v>
      </c>
      <c r="H508" s="59">
        <v>0.3</v>
      </c>
      <c r="I508" s="59">
        <v>14.49</v>
      </c>
      <c r="J508" s="59">
        <v>70.150000000000006</v>
      </c>
      <c r="K508" s="59">
        <v>573</v>
      </c>
      <c r="L508" s="51"/>
    </row>
    <row r="509" spans="1:12" ht="15" x14ac:dyDescent="0.25">
      <c r="A509" s="25"/>
      <c r="B509" s="16"/>
      <c r="C509" s="11"/>
      <c r="D509" s="6" t="s">
        <v>27</v>
      </c>
      <c r="E509" s="58" t="s">
        <v>59</v>
      </c>
      <c r="F509" s="59">
        <v>10</v>
      </c>
      <c r="G509" s="59">
        <v>0.08</v>
      </c>
      <c r="H509" s="59">
        <v>7.25</v>
      </c>
      <c r="I509" s="59">
        <v>0.13</v>
      </c>
      <c r="J509" s="59">
        <v>66</v>
      </c>
      <c r="K509" s="59">
        <v>14</v>
      </c>
      <c r="L509" s="51"/>
    </row>
    <row r="510" spans="1:12" ht="15" x14ac:dyDescent="0.25">
      <c r="A510" s="25"/>
      <c r="B510" s="16"/>
      <c r="C510" s="11"/>
      <c r="D510" s="6" t="s">
        <v>107</v>
      </c>
      <c r="E510" s="58" t="s">
        <v>106</v>
      </c>
      <c r="F510" s="59">
        <v>500</v>
      </c>
      <c r="G510" s="59"/>
      <c r="H510" s="59"/>
      <c r="I510" s="59"/>
      <c r="J510" s="59"/>
      <c r="K510" s="67"/>
      <c r="L510" s="51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6"/>
      <c r="B512" s="18"/>
      <c r="C512" s="8"/>
      <c r="D512" s="19" t="s">
        <v>39</v>
      </c>
      <c r="E512" s="9"/>
      <c r="F512" s="21"/>
      <c r="G512" s="21">
        <f>SUM(G505:G511)</f>
        <v>16.959999999999997</v>
      </c>
      <c r="H512" s="21">
        <f>SUM(H505:H511)</f>
        <v>18.440000000000001</v>
      </c>
      <c r="I512" s="21">
        <f>SUM(I505:I511)</f>
        <v>74.889999999999986</v>
      </c>
      <c r="J512" s="21">
        <f>SUM(J505:J511)</f>
        <v>551.57999999999993</v>
      </c>
      <c r="K512" s="27"/>
      <c r="L512" s="21">
        <f>SUM(L505:L511)</f>
        <v>0</v>
      </c>
    </row>
    <row r="513" spans="1:12" ht="15" x14ac:dyDescent="0.25">
      <c r="A513" s="28">
        <f>A505</f>
        <v>3</v>
      </c>
      <c r="B513" s="14">
        <f>B505</f>
        <v>3</v>
      </c>
      <c r="C513" s="10" t="s">
        <v>25</v>
      </c>
      <c r="D513" s="12" t="s">
        <v>24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6"/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6"/>
      <c r="B516" s="18"/>
      <c r="C516" s="8"/>
      <c r="D516" s="19" t="s">
        <v>39</v>
      </c>
      <c r="E516" s="9"/>
      <c r="F516" s="21">
        <f>SUM(F513:F515)</f>
        <v>0</v>
      </c>
      <c r="G516" s="21">
        <f t="shared" ref="G516:J516" si="234">SUM(G513:G515)</f>
        <v>0</v>
      </c>
      <c r="H516" s="21">
        <f t="shared" si="234"/>
        <v>0</v>
      </c>
      <c r="I516" s="21">
        <f t="shared" si="234"/>
        <v>0</v>
      </c>
      <c r="J516" s="21">
        <f t="shared" si="234"/>
        <v>0</v>
      </c>
      <c r="K516" s="27"/>
      <c r="L516" s="21">
        <f ca="1">SUM(L513:L520)</f>
        <v>0</v>
      </c>
    </row>
    <row r="517" spans="1:12" ht="15" x14ac:dyDescent="0.25">
      <c r="A517" s="28">
        <f>A505</f>
        <v>3</v>
      </c>
      <c r="B517" s="14">
        <f>B505</f>
        <v>3</v>
      </c>
      <c r="C517" s="10" t="s">
        <v>26</v>
      </c>
      <c r="D517" s="7" t="s">
        <v>27</v>
      </c>
      <c r="E517" s="58" t="s">
        <v>49</v>
      </c>
      <c r="F517" s="59">
        <v>60</v>
      </c>
      <c r="G517" s="59">
        <v>0.42</v>
      </c>
      <c r="H517" s="59">
        <v>0.06</v>
      </c>
      <c r="I517" s="59">
        <v>1.1399999999999999</v>
      </c>
      <c r="J517" s="59">
        <v>6.6</v>
      </c>
      <c r="K517" s="59">
        <v>71</v>
      </c>
      <c r="L517" s="51"/>
    </row>
    <row r="518" spans="1:12" ht="15" x14ac:dyDescent="0.25">
      <c r="A518" s="25"/>
      <c r="B518" s="16"/>
      <c r="C518" s="11"/>
      <c r="D518" s="7" t="s">
        <v>28</v>
      </c>
      <c r="E518" s="58" t="s">
        <v>67</v>
      </c>
      <c r="F518" s="59">
        <v>200</v>
      </c>
      <c r="G518" s="59">
        <v>2.46</v>
      </c>
      <c r="H518" s="59">
        <v>8.36</v>
      </c>
      <c r="I518" s="59">
        <v>20.64</v>
      </c>
      <c r="J518" s="59">
        <v>163.6</v>
      </c>
      <c r="K518" s="59">
        <v>101</v>
      </c>
      <c r="L518" s="51"/>
    </row>
    <row r="519" spans="1:12" ht="15" x14ac:dyDescent="0.25">
      <c r="A519" s="25"/>
      <c r="B519" s="16"/>
      <c r="C519" s="11"/>
      <c r="D519" s="7" t="s">
        <v>29</v>
      </c>
      <c r="E519" s="58" t="s">
        <v>100</v>
      </c>
      <c r="F519" s="59">
        <v>200</v>
      </c>
      <c r="G519" s="59">
        <v>18.100000000000001</v>
      </c>
      <c r="H519" s="59">
        <v>15.5</v>
      </c>
      <c r="I519" s="59">
        <v>41.08</v>
      </c>
      <c r="J519" s="59">
        <v>375.14</v>
      </c>
      <c r="K519" s="59">
        <v>347</v>
      </c>
      <c r="L519" s="51"/>
    </row>
    <row r="520" spans="1:12" ht="15" x14ac:dyDescent="0.25">
      <c r="A520" s="25"/>
      <c r="B520" s="16"/>
      <c r="C520" s="11"/>
      <c r="D520" s="7" t="s">
        <v>31</v>
      </c>
      <c r="E520" s="58" t="s">
        <v>53</v>
      </c>
      <c r="F520" s="59">
        <v>200</v>
      </c>
      <c r="G520" s="59">
        <v>0.66</v>
      </c>
      <c r="H520" s="59">
        <v>1.5</v>
      </c>
      <c r="I520" s="59">
        <v>22.6</v>
      </c>
      <c r="J520" s="59">
        <v>132.80000000000001</v>
      </c>
      <c r="K520" s="59">
        <v>349</v>
      </c>
      <c r="L520" s="51"/>
    </row>
    <row r="521" spans="1:12" ht="15" x14ac:dyDescent="0.25">
      <c r="A521" s="25"/>
      <c r="B521" s="16"/>
      <c r="C521" s="11"/>
      <c r="D521" s="7" t="s">
        <v>32</v>
      </c>
      <c r="E521" s="58" t="s">
        <v>47</v>
      </c>
      <c r="F521" s="59">
        <v>30</v>
      </c>
      <c r="G521" s="59">
        <v>2.35</v>
      </c>
      <c r="H521" s="59">
        <v>0.3</v>
      </c>
      <c r="I521" s="59">
        <v>14.49</v>
      </c>
      <c r="J521" s="59">
        <v>70.150000000000006</v>
      </c>
      <c r="K521" s="59">
        <v>573</v>
      </c>
      <c r="L521" s="51"/>
    </row>
    <row r="522" spans="1:12" ht="15" x14ac:dyDescent="0.25">
      <c r="A522" s="25"/>
      <c r="B522" s="16"/>
      <c r="C522" s="11"/>
      <c r="D522" s="7" t="s">
        <v>33</v>
      </c>
      <c r="E522" s="58" t="s">
        <v>54</v>
      </c>
      <c r="F522" s="59">
        <v>20</v>
      </c>
      <c r="G522" s="59">
        <v>1.1299999999999999</v>
      </c>
      <c r="H522" s="59">
        <v>0.23</v>
      </c>
      <c r="I522" s="59">
        <v>9.8699999999999992</v>
      </c>
      <c r="J522" s="59">
        <v>45.97</v>
      </c>
      <c r="K522" s="59">
        <v>574</v>
      </c>
      <c r="L522" s="51"/>
    </row>
    <row r="523" spans="1:12" ht="15" x14ac:dyDescent="0.25">
      <c r="A523" s="25"/>
      <c r="B523" s="16"/>
      <c r="C523" s="11"/>
      <c r="D523" s="7"/>
      <c r="E523" s="58"/>
      <c r="F523" s="59"/>
      <c r="G523" s="59"/>
      <c r="H523" s="59"/>
      <c r="I523" s="59"/>
      <c r="J523" s="59"/>
      <c r="K523" s="67"/>
      <c r="L523" s="51"/>
    </row>
    <row r="524" spans="1:12" ht="15" x14ac:dyDescent="0.25">
      <c r="A524" s="25"/>
      <c r="B524" s="16"/>
      <c r="C524" s="11"/>
      <c r="D524" s="6"/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6"/>
      <c r="B526" s="18"/>
      <c r="C526" s="8"/>
      <c r="D526" s="19" t="s">
        <v>39</v>
      </c>
      <c r="E526" s="9"/>
      <c r="F526" s="21"/>
      <c r="G526" s="21">
        <f>SUM(G517:G525)</f>
        <v>25.12</v>
      </c>
      <c r="H526" s="21">
        <f>SUM(H517:H525)</f>
        <v>25.950000000000003</v>
      </c>
      <c r="I526" s="21">
        <f>SUM(I517:I525)</f>
        <v>109.82000000000001</v>
      </c>
      <c r="J526" s="21">
        <f>SUM(J517:J525)</f>
        <v>794.25999999999988</v>
      </c>
      <c r="K526" s="27"/>
      <c r="L526" s="21">
        <f ca="1">SUM(L522:L531)</f>
        <v>0</v>
      </c>
    </row>
    <row r="527" spans="1:12" ht="15" x14ac:dyDescent="0.25">
      <c r="A527" s="28">
        <f>A505</f>
        <v>3</v>
      </c>
      <c r="B527" s="14">
        <f>B505</f>
        <v>3</v>
      </c>
      <c r="C527" s="10" t="s">
        <v>34</v>
      </c>
      <c r="D527" s="12" t="s">
        <v>35</v>
      </c>
      <c r="E527" s="60" t="s">
        <v>55</v>
      </c>
      <c r="F527" s="59">
        <v>100</v>
      </c>
      <c r="G527" s="59">
        <v>7.5</v>
      </c>
      <c r="H527" s="59">
        <v>8.1999999999999993</v>
      </c>
      <c r="I527" s="59">
        <v>15.5</v>
      </c>
      <c r="J527" s="59">
        <v>197.5</v>
      </c>
      <c r="K527" s="59">
        <v>288</v>
      </c>
      <c r="L527" s="51"/>
    </row>
    <row r="528" spans="1:12" ht="15" x14ac:dyDescent="0.25">
      <c r="A528" s="25"/>
      <c r="B528" s="16"/>
      <c r="C528" s="11"/>
      <c r="D528" s="12" t="s">
        <v>31</v>
      </c>
      <c r="E528" s="60" t="s">
        <v>56</v>
      </c>
      <c r="F528" s="59">
        <v>200</v>
      </c>
      <c r="G528" s="59">
        <v>1</v>
      </c>
      <c r="H528" s="59">
        <v>0</v>
      </c>
      <c r="I528" s="59">
        <v>20.2</v>
      </c>
      <c r="J528" s="59">
        <v>84</v>
      </c>
      <c r="K528" s="59">
        <v>389</v>
      </c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/>
      <c r="G531" s="21">
        <f t="shared" ref="G531:J531" si="235">SUM(G527:G530)</f>
        <v>8.5</v>
      </c>
      <c r="H531" s="21">
        <f t="shared" si="235"/>
        <v>8.1999999999999993</v>
      </c>
      <c r="I531" s="21">
        <f t="shared" si="235"/>
        <v>35.700000000000003</v>
      </c>
      <c r="J531" s="21">
        <f t="shared" si="235"/>
        <v>281.5</v>
      </c>
      <c r="K531" s="27"/>
      <c r="L531" s="21">
        <f ca="1">SUM(L524:L530)</f>
        <v>0</v>
      </c>
    </row>
    <row r="532" spans="1:12" ht="15" x14ac:dyDescent="0.25">
      <c r="A532" s="28">
        <f>A505</f>
        <v>3</v>
      </c>
      <c r="B532" s="14">
        <f>B505</f>
        <v>3</v>
      </c>
      <c r="C532" s="10" t="s">
        <v>36</v>
      </c>
      <c r="D532" s="7" t="s">
        <v>21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31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7" t="s">
        <v>23</v>
      </c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5"/>
      <c r="B537" s="16"/>
      <c r="C537" s="11"/>
      <c r="D537" s="6"/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6"/>
      <c r="B538" s="18"/>
      <c r="C538" s="8"/>
      <c r="D538" s="19" t="s">
        <v>39</v>
      </c>
      <c r="E538" s="9"/>
      <c r="F538" s="21">
        <f>SUM(F532:F537)</f>
        <v>0</v>
      </c>
      <c r="G538" s="21">
        <f t="shared" ref="G538:J538" si="236">SUM(G532:G537)</f>
        <v>0</v>
      </c>
      <c r="H538" s="21">
        <f t="shared" si="236"/>
        <v>0</v>
      </c>
      <c r="I538" s="21">
        <f t="shared" si="236"/>
        <v>0</v>
      </c>
      <c r="J538" s="21">
        <f t="shared" si="236"/>
        <v>0</v>
      </c>
      <c r="K538" s="27"/>
      <c r="L538" s="21">
        <f ca="1">SUM(L532:L540)</f>
        <v>0</v>
      </c>
    </row>
    <row r="539" spans="1:12" ht="15" x14ac:dyDescent="0.25">
      <c r="A539" s="28">
        <f>A505</f>
        <v>3</v>
      </c>
      <c r="B539" s="14">
        <f>B505</f>
        <v>3</v>
      </c>
      <c r="C539" s="10" t="s">
        <v>37</v>
      </c>
      <c r="D539" s="12" t="s">
        <v>38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12" t="s">
        <v>35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12" t="s">
        <v>31</v>
      </c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12" t="s">
        <v>24</v>
      </c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5"/>
      <c r="B543" s="16"/>
      <c r="C543" s="11"/>
      <c r="D543" s="6"/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6"/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6"/>
      <c r="B545" s="18"/>
      <c r="C545" s="8"/>
      <c r="D545" s="20" t="s">
        <v>39</v>
      </c>
      <c r="E545" s="9"/>
      <c r="F545" s="21">
        <f>SUM(F539:F544)</f>
        <v>0</v>
      </c>
      <c r="G545" s="21">
        <f t="shared" ref="G545:J545" si="237">SUM(G539:G544)</f>
        <v>0</v>
      </c>
      <c r="H545" s="21">
        <f t="shared" si="237"/>
        <v>0</v>
      </c>
      <c r="I545" s="21">
        <f t="shared" si="237"/>
        <v>0</v>
      </c>
      <c r="J545" s="21">
        <f t="shared" si="237"/>
        <v>0</v>
      </c>
      <c r="K545" s="27"/>
      <c r="L545" s="21">
        <f ca="1">SUM(L539:L547)</f>
        <v>0</v>
      </c>
    </row>
    <row r="546" spans="1:12" ht="15.75" thickBot="1" x14ac:dyDescent="0.25">
      <c r="A546" s="31">
        <f>A505</f>
        <v>3</v>
      </c>
      <c r="B546" s="32">
        <f>B505</f>
        <v>3</v>
      </c>
      <c r="C546" s="73" t="s">
        <v>4</v>
      </c>
      <c r="D546" s="74"/>
      <c r="E546" s="33"/>
      <c r="F546" s="34"/>
      <c r="G546" s="34">
        <f>G512+G516+G526+G531+G538+G545</f>
        <v>50.58</v>
      </c>
      <c r="H546" s="34">
        <f>H512+H516+H526+H531+H538+H545</f>
        <v>52.59</v>
      </c>
      <c r="I546" s="34">
        <f>I512+I516+I526+I531+I538+I545</f>
        <v>220.40999999999997</v>
      </c>
      <c r="J546" s="34">
        <f>J512+J516+J526+J531+J538+J545</f>
        <v>1627.3399999999997</v>
      </c>
      <c r="K546" s="35"/>
      <c r="L546" s="34">
        <f ca="1">L512+L516+L526+L531+L538+L545</f>
        <v>0</v>
      </c>
    </row>
    <row r="547" spans="1:12" ht="15" x14ac:dyDescent="0.25">
      <c r="A547" s="15">
        <v>3</v>
      </c>
      <c r="B547" s="16">
        <v>4</v>
      </c>
      <c r="C547" s="24" t="s">
        <v>20</v>
      </c>
      <c r="D547" s="5" t="s">
        <v>21</v>
      </c>
      <c r="E547" s="58" t="s">
        <v>90</v>
      </c>
      <c r="F547" s="59">
        <v>205</v>
      </c>
      <c r="G547" s="59">
        <v>8.1999999999999993</v>
      </c>
      <c r="H547" s="59">
        <v>9.2200000000000006</v>
      </c>
      <c r="I547" s="59">
        <v>23.6</v>
      </c>
      <c r="J547" s="59">
        <v>179.43</v>
      </c>
      <c r="K547" s="59">
        <v>173</v>
      </c>
      <c r="L547" s="48"/>
    </row>
    <row r="548" spans="1:12" ht="15" x14ac:dyDescent="0.25">
      <c r="A548" s="15"/>
      <c r="B548" s="16"/>
      <c r="C548" s="11"/>
      <c r="D548" s="7" t="s">
        <v>22</v>
      </c>
      <c r="E548" s="58" t="s">
        <v>58</v>
      </c>
      <c r="F548" s="59">
        <v>200</v>
      </c>
      <c r="G548" s="59">
        <v>1.52</v>
      </c>
      <c r="H548" s="59">
        <v>1.35</v>
      </c>
      <c r="I548" s="59">
        <v>15.9</v>
      </c>
      <c r="J548" s="59">
        <v>109.28</v>
      </c>
      <c r="K548" s="59">
        <v>378</v>
      </c>
      <c r="L548" s="51"/>
    </row>
    <row r="549" spans="1:12" ht="15" x14ac:dyDescent="0.25">
      <c r="A549" s="15"/>
      <c r="B549" s="16"/>
      <c r="C549" s="11"/>
      <c r="D549" s="7" t="s">
        <v>23</v>
      </c>
      <c r="E549" s="58" t="s">
        <v>47</v>
      </c>
      <c r="F549" s="59">
        <v>30</v>
      </c>
      <c r="G549" s="59">
        <v>2.35</v>
      </c>
      <c r="H549" s="59">
        <v>0.3</v>
      </c>
      <c r="I549" s="59">
        <v>14.49</v>
      </c>
      <c r="J549" s="59">
        <v>70.150000000000006</v>
      </c>
      <c r="K549" s="59">
        <v>573</v>
      </c>
      <c r="L549" s="51"/>
    </row>
    <row r="550" spans="1:12" ht="15" x14ac:dyDescent="0.25">
      <c r="A550" s="15"/>
      <c r="B550" s="16"/>
      <c r="C550" s="11"/>
      <c r="D550" s="6" t="s">
        <v>27</v>
      </c>
      <c r="E550" s="58" t="s">
        <v>73</v>
      </c>
      <c r="F550" s="59">
        <v>15</v>
      </c>
      <c r="G550" s="59">
        <v>3.64</v>
      </c>
      <c r="H550" s="59">
        <v>4.72</v>
      </c>
      <c r="I550" s="59">
        <v>0</v>
      </c>
      <c r="J550" s="59">
        <v>94.7</v>
      </c>
      <c r="K550" s="59">
        <v>15</v>
      </c>
      <c r="L550" s="51"/>
    </row>
    <row r="551" spans="1:12" ht="15" x14ac:dyDescent="0.25">
      <c r="A551" s="15"/>
      <c r="B551" s="16"/>
      <c r="C551" s="11"/>
      <c r="D551" s="6" t="s">
        <v>75</v>
      </c>
      <c r="E551" s="58" t="s">
        <v>91</v>
      </c>
      <c r="F551" s="59">
        <v>60</v>
      </c>
      <c r="G551" s="59">
        <v>2.5099999999999998</v>
      </c>
      <c r="H551" s="59">
        <v>2.9</v>
      </c>
      <c r="I551" s="59">
        <v>24.63</v>
      </c>
      <c r="J551" s="59">
        <v>109.1</v>
      </c>
      <c r="K551" s="59">
        <v>582</v>
      </c>
      <c r="L551" s="51"/>
    </row>
    <row r="552" spans="1:12" ht="15" x14ac:dyDescent="0.25">
      <c r="A552" s="15"/>
      <c r="B552" s="16"/>
      <c r="C552" s="11"/>
      <c r="D552" s="6" t="s">
        <v>107</v>
      </c>
      <c r="E552" s="58" t="s">
        <v>106</v>
      </c>
      <c r="F552" s="59">
        <v>500</v>
      </c>
      <c r="G552" s="59"/>
      <c r="H552" s="59"/>
      <c r="I552" s="59"/>
      <c r="J552" s="59"/>
      <c r="K552" s="67"/>
      <c r="L552" s="51"/>
    </row>
    <row r="553" spans="1:12" ht="15" x14ac:dyDescent="0.25">
      <c r="A553" s="15"/>
      <c r="B553" s="16"/>
      <c r="C553" s="11"/>
      <c r="D553" s="6"/>
      <c r="E553" s="58"/>
      <c r="F553" s="59"/>
      <c r="G553" s="59"/>
      <c r="H553" s="59"/>
      <c r="I553" s="59"/>
      <c r="J553" s="59"/>
      <c r="K553" s="67"/>
      <c r="L553" s="51"/>
    </row>
    <row r="554" spans="1:12" ht="15" x14ac:dyDescent="0.25">
      <c r="A554" s="17"/>
      <c r="B554" s="18"/>
      <c r="C554" s="8"/>
      <c r="D554" s="19" t="s">
        <v>39</v>
      </c>
      <c r="E554" s="9"/>
      <c r="F554" s="21"/>
      <c r="G554" s="21">
        <f>SUM(G547:G551)</f>
        <v>18.22</v>
      </c>
      <c r="H554" s="21">
        <f>SUM(H547:H551)</f>
        <v>18.489999999999998</v>
      </c>
      <c r="I554" s="21">
        <f>SUM(I547:I551)</f>
        <v>78.62</v>
      </c>
      <c r="J554" s="21">
        <f>SUM(J547:J551)</f>
        <v>562.66</v>
      </c>
      <c r="K554" s="27"/>
      <c r="L554" s="21">
        <f>SUM(L547:L551)</f>
        <v>0</v>
      </c>
    </row>
    <row r="555" spans="1:12" ht="15" x14ac:dyDescent="0.25">
      <c r="A555" s="14">
        <f>A547</f>
        <v>3</v>
      </c>
      <c r="B555" s="14">
        <f>B547</f>
        <v>4</v>
      </c>
      <c r="C555" s="10" t="s">
        <v>25</v>
      </c>
      <c r="D555" s="12" t="s">
        <v>24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1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1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17"/>
      <c r="B558" s="18"/>
      <c r="C558" s="8"/>
      <c r="D558" s="19" t="s">
        <v>39</v>
      </c>
      <c r="E558" s="9"/>
      <c r="F558" s="21">
        <f>SUM(F555:F557)</f>
        <v>0</v>
      </c>
      <c r="G558" s="21">
        <f t="shared" ref="G558:J558" si="238">SUM(G555:G557)</f>
        <v>0</v>
      </c>
      <c r="H558" s="21">
        <f t="shared" si="238"/>
        <v>0</v>
      </c>
      <c r="I558" s="21">
        <f t="shared" si="238"/>
        <v>0</v>
      </c>
      <c r="J558" s="21">
        <f t="shared" si="238"/>
        <v>0</v>
      </c>
      <c r="K558" s="27"/>
      <c r="L558" s="21">
        <f t="shared" ref="L558" ca="1" si="239">SUM(L555:L563)</f>
        <v>0</v>
      </c>
    </row>
    <row r="559" spans="1:12" ht="25.5" x14ac:dyDescent="0.25">
      <c r="A559" s="14">
        <f>A547</f>
        <v>3</v>
      </c>
      <c r="B559" s="14">
        <f>B547</f>
        <v>4</v>
      </c>
      <c r="C559" s="10" t="s">
        <v>26</v>
      </c>
      <c r="D559" s="7" t="s">
        <v>27</v>
      </c>
      <c r="E559" s="58" t="s">
        <v>87</v>
      </c>
      <c r="F559" s="59">
        <v>60</v>
      </c>
      <c r="G559" s="59">
        <v>0.72</v>
      </c>
      <c r="H559" s="59">
        <v>3.72</v>
      </c>
      <c r="I559" s="59">
        <v>3.6</v>
      </c>
      <c r="J559" s="59">
        <v>51</v>
      </c>
      <c r="K559" s="59">
        <v>3</v>
      </c>
      <c r="L559" s="51"/>
    </row>
    <row r="560" spans="1:12" ht="15" x14ac:dyDescent="0.25">
      <c r="A560" s="15"/>
      <c r="B560" s="16"/>
      <c r="C560" s="11"/>
      <c r="D560" s="7" t="s">
        <v>28</v>
      </c>
      <c r="E560" s="58" t="s">
        <v>88</v>
      </c>
      <c r="F560" s="59">
        <v>200</v>
      </c>
      <c r="G560" s="59">
        <v>1.6</v>
      </c>
      <c r="H560" s="59">
        <v>4.26</v>
      </c>
      <c r="I560" s="59">
        <v>13.73</v>
      </c>
      <c r="J560" s="59">
        <v>132.9</v>
      </c>
      <c r="K560" s="59">
        <v>101</v>
      </c>
      <c r="L560" s="51"/>
    </row>
    <row r="561" spans="1:12" ht="15" x14ac:dyDescent="0.25">
      <c r="A561" s="15"/>
      <c r="B561" s="16"/>
      <c r="C561" s="11"/>
      <c r="D561" s="7" t="s">
        <v>29</v>
      </c>
      <c r="E561" s="58" t="s">
        <v>51</v>
      </c>
      <c r="F561" s="59">
        <v>90</v>
      </c>
      <c r="G561" s="59">
        <v>10.07</v>
      </c>
      <c r="H561" s="59">
        <v>9.9</v>
      </c>
      <c r="I561" s="59">
        <v>11.97</v>
      </c>
      <c r="J561" s="59">
        <v>191.7</v>
      </c>
      <c r="K561" s="59">
        <v>347</v>
      </c>
      <c r="L561" s="51"/>
    </row>
    <row r="562" spans="1:12" ht="15" x14ac:dyDescent="0.25">
      <c r="A562" s="15"/>
      <c r="B562" s="16"/>
      <c r="C562" s="11"/>
      <c r="D562" s="7" t="s">
        <v>30</v>
      </c>
      <c r="E562" s="58" t="s">
        <v>101</v>
      </c>
      <c r="F562" s="59">
        <v>155</v>
      </c>
      <c r="G562" s="59">
        <v>8.9600000000000009</v>
      </c>
      <c r="H562" s="59">
        <v>6.2</v>
      </c>
      <c r="I562" s="59">
        <v>37.409999999999997</v>
      </c>
      <c r="J562" s="59">
        <v>178.8</v>
      </c>
      <c r="K562" s="59">
        <v>199</v>
      </c>
      <c r="L562" s="51"/>
    </row>
    <row r="563" spans="1:12" ht="15" x14ac:dyDescent="0.25">
      <c r="A563" s="15"/>
      <c r="B563" s="16"/>
      <c r="C563" s="11"/>
      <c r="D563" s="7" t="s">
        <v>31</v>
      </c>
      <c r="E563" s="58" t="s">
        <v>53</v>
      </c>
      <c r="F563" s="59">
        <v>200</v>
      </c>
      <c r="G563" s="59">
        <v>0.66</v>
      </c>
      <c r="H563" s="59">
        <v>1.5</v>
      </c>
      <c r="I563" s="59">
        <v>22.6</v>
      </c>
      <c r="J563" s="59">
        <v>132.80000000000001</v>
      </c>
      <c r="K563" s="59">
        <v>349</v>
      </c>
      <c r="L563" s="51"/>
    </row>
    <row r="564" spans="1:12" ht="15" x14ac:dyDescent="0.25">
      <c r="A564" s="15"/>
      <c r="B564" s="16"/>
      <c r="C564" s="11"/>
      <c r="D564" s="7" t="s">
        <v>32</v>
      </c>
      <c r="E564" s="58" t="s">
        <v>47</v>
      </c>
      <c r="F564" s="59">
        <v>30</v>
      </c>
      <c r="G564" s="59">
        <v>2.35</v>
      </c>
      <c r="H564" s="59">
        <v>0.3</v>
      </c>
      <c r="I564" s="59">
        <v>14.49</v>
      </c>
      <c r="J564" s="59">
        <v>70.150000000000006</v>
      </c>
      <c r="K564" s="59">
        <v>573</v>
      </c>
      <c r="L564" s="51"/>
    </row>
    <row r="565" spans="1:12" ht="15" x14ac:dyDescent="0.25">
      <c r="A565" s="15"/>
      <c r="B565" s="16"/>
      <c r="C565" s="11"/>
      <c r="D565" s="7" t="s">
        <v>33</v>
      </c>
      <c r="E565" s="58" t="s">
        <v>54</v>
      </c>
      <c r="F565" s="59">
        <v>20</v>
      </c>
      <c r="G565" s="59">
        <v>1.1299999999999999</v>
      </c>
      <c r="H565" s="59">
        <v>0.23</v>
      </c>
      <c r="I565" s="59">
        <v>9.8699999999999992</v>
      </c>
      <c r="J565" s="59">
        <v>45.97</v>
      </c>
      <c r="K565" s="59">
        <v>574</v>
      </c>
      <c r="L565" s="51"/>
    </row>
    <row r="566" spans="1:12" ht="15" x14ac:dyDescent="0.25">
      <c r="A566" s="15"/>
      <c r="B566" s="16"/>
      <c r="C566" s="11"/>
      <c r="D566" s="6"/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1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17"/>
      <c r="B568" s="18"/>
      <c r="C568" s="8"/>
      <c r="D568" s="19" t="s">
        <v>39</v>
      </c>
      <c r="E568" s="9"/>
      <c r="F568" s="21"/>
      <c r="G568" s="21">
        <f t="shared" ref="G568:J568" si="240">SUM(G559:G567)</f>
        <v>25.490000000000002</v>
      </c>
      <c r="H568" s="21">
        <f t="shared" si="240"/>
        <v>26.110000000000003</v>
      </c>
      <c r="I568" s="21">
        <f t="shared" si="240"/>
        <v>113.67</v>
      </c>
      <c r="J568" s="21">
        <f t="shared" si="240"/>
        <v>803.32</v>
      </c>
      <c r="K568" s="27"/>
      <c r="L568" s="21">
        <f t="shared" ref="L568" ca="1" si="241">SUM(L565:L573)</f>
        <v>0</v>
      </c>
    </row>
    <row r="569" spans="1:12" ht="15" x14ac:dyDescent="0.25">
      <c r="A569" s="14">
        <f>A547</f>
        <v>3</v>
      </c>
      <c r="B569" s="14">
        <f>B547</f>
        <v>4</v>
      </c>
      <c r="C569" s="10" t="s">
        <v>34</v>
      </c>
      <c r="D569" s="12" t="s">
        <v>35</v>
      </c>
      <c r="E569" s="61" t="s">
        <v>63</v>
      </c>
      <c r="F569" s="62">
        <v>100</v>
      </c>
      <c r="G569" s="62">
        <v>7.43</v>
      </c>
      <c r="H569" s="62">
        <v>8.18</v>
      </c>
      <c r="I569" s="62">
        <v>15.47</v>
      </c>
      <c r="J569" s="62">
        <v>196.8</v>
      </c>
      <c r="K569" s="62">
        <v>543</v>
      </c>
      <c r="L569" s="51"/>
    </row>
    <row r="570" spans="1:12" ht="15" x14ac:dyDescent="0.25">
      <c r="A570" s="15"/>
      <c r="B570" s="16"/>
      <c r="C570" s="11"/>
      <c r="D570" s="12" t="s">
        <v>31</v>
      </c>
      <c r="E570" s="61" t="s">
        <v>56</v>
      </c>
      <c r="F570" s="62">
        <v>200</v>
      </c>
      <c r="G570" s="62">
        <v>1</v>
      </c>
      <c r="H570" s="62">
        <v>0</v>
      </c>
      <c r="I570" s="62">
        <v>20.2</v>
      </c>
      <c r="J570" s="62">
        <v>84</v>
      </c>
      <c r="K570" s="62">
        <v>389</v>
      </c>
      <c r="L570" s="51"/>
    </row>
    <row r="571" spans="1:12" ht="15" x14ac:dyDescent="0.25">
      <c r="A571" s="1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1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17"/>
      <c r="B573" s="18"/>
      <c r="C573" s="8"/>
      <c r="D573" s="19" t="s">
        <v>39</v>
      </c>
      <c r="E573" s="9"/>
      <c r="F573" s="21"/>
      <c r="G573" s="21">
        <f t="shared" ref="G573:J573" si="242">SUM(G569:G572)</f>
        <v>8.43</v>
      </c>
      <c r="H573" s="21">
        <f t="shared" si="242"/>
        <v>8.18</v>
      </c>
      <c r="I573" s="21">
        <f t="shared" si="242"/>
        <v>35.67</v>
      </c>
      <c r="J573" s="21">
        <f t="shared" si="242"/>
        <v>280.8</v>
      </c>
      <c r="K573" s="27"/>
      <c r="L573" s="21">
        <f t="shared" ref="L573" ca="1" si="243">SUM(L566:L572)</f>
        <v>0</v>
      </c>
    </row>
    <row r="574" spans="1:12" ht="15" x14ac:dyDescent="0.25">
      <c r="A574" s="14">
        <f>A547</f>
        <v>3</v>
      </c>
      <c r="B574" s="14">
        <f>B547</f>
        <v>4</v>
      </c>
      <c r="C574" s="10" t="s">
        <v>36</v>
      </c>
      <c r="D574" s="7" t="s">
        <v>21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15"/>
      <c r="B575" s="16"/>
      <c r="C575" s="11"/>
      <c r="D575" s="7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15"/>
      <c r="B576" s="16"/>
      <c r="C576" s="11"/>
      <c r="D576" s="7" t="s">
        <v>31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15"/>
      <c r="B577" s="16"/>
      <c r="C577" s="11"/>
      <c r="D577" s="7" t="s">
        <v>23</v>
      </c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1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15"/>
      <c r="B579" s="16"/>
      <c r="C579" s="11"/>
      <c r="D579" s="6"/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17"/>
      <c r="B580" s="18"/>
      <c r="C580" s="8"/>
      <c r="D580" s="19" t="s">
        <v>39</v>
      </c>
      <c r="E580" s="9"/>
      <c r="F580" s="21">
        <f>SUM(F574:F579)</f>
        <v>0</v>
      </c>
      <c r="G580" s="21">
        <f t="shared" ref="G580:J580" si="244">SUM(G574:G579)</f>
        <v>0</v>
      </c>
      <c r="H580" s="21">
        <f t="shared" si="244"/>
        <v>0</v>
      </c>
      <c r="I580" s="21">
        <f t="shared" si="244"/>
        <v>0</v>
      </c>
      <c r="J580" s="21">
        <f t="shared" si="244"/>
        <v>0</v>
      </c>
      <c r="K580" s="27"/>
      <c r="L580" s="21">
        <f t="shared" ref="L580" ca="1" si="245">SUM(L574:L582)</f>
        <v>0</v>
      </c>
    </row>
    <row r="581" spans="1:12" ht="15" x14ac:dyDescent="0.25">
      <c r="A581" s="14">
        <f>A547</f>
        <v>3</v>
      </c>
      <c r="B581" s="14">
        <f>B547</f>
        <v>4</v>
      </c>
      <c r="C581" s="10" t="s">
        <v>37</v>
      </c>
      <c r="D581" s="12" t="s">
        <v>38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15"/>
      <c r="B582" s="16"/>
      <c r="C582" s="11"/>
      <c r="D582" s="12" t="s">
        <v>35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15"/>
      <c r="B583" s="16"/>
      <c r="C583" s="11"/>
      <c r="D583" s="12" t="s">
        <v>31</v>
      </c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15"/>
      <c r="B584" s="16"/>
      <c r="C584" s="11"/>
      <c r="D584" s="12" t="s">
        <v>24</v>
      </c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15"/>
      <c r="B585" s="16"/>
      <c r="C585" s="11"/>
      <c r="D585" s="6"/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15"/>
      <c r="B586" s="16"/>
      <c r="C586" s="11"/>
      <c r="D586" s="6"/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17"/>
      <c r="B587" s="18"/>
      <c r="C587" s="8"/>
      <c r="D587" s="20" t="s">
        <v>39</v>
      </c>
      <c r="E587" s="9"/>
      <c r="F587" s="21">
        <f>SUM(F581:F586)</f>
        <v>0</v>
      </c>
      <c r="G587" s="21">
        <f t="shared" ref="G587:J587" si="246">SUM(G581:G586)</f>
        <v>0</v>
      </c>
      <c r="H587" s="21">
        <f t="shared" si="246"/>
        <v>0</v>
      </c>
      <c r="I587" s="21">
        <f t="shared" si="246"/>
        <v>0</v>
      </c>
      <c r="J587" s="21">
        <f t="shared" si="246"/>
        <v>0</v>
      </c>
      <c r="K587" s="27"/>
      <c r="L587" s="21">
        <f t="shared" ref="L587" ca="1" si="247">SUM(L581:L589)</f>
        <v>0</v>
      </c>
    </row>
    <row r="588" spans="1:12" ht="15.75" thickBot="1" x14ac:dyDescent="0.25">
      <c r="A588" s="36">
        <f>A547</f>
        <v>3</v>
      </c>
      <c r="B588" s="36">
        <f>B547</f>
        <v>4</v>
      </c>
      <c r="C588" s="73" t="s">
        <v>4</v>
      </c>
      <c r="D588" s="74"/>
      <c r="E588" s="33"/>
      <c r="F588" s="34"/>
      <c r="G588" s="34">
        <f t="shared" ref="G588:J588" si="248">G554+G558+G568+G573+G580+G587</f>
        <v>52.14</v>
      </c>
      <c r="H588" s="34">
        <f t="shared" si="248"/>
        <v>52.78</v>
      </c>
      <c r="I588" s="34">
        <f t="shared" si="248"/>
        <v>227.96000000000004</v>
      </c>
      <c r="J588" s="34">
        <f t="shared" si="248"/>
        <v>1646.78</v>
      </c>
      <c r="K588" s="35"/>
      <c r="L588" s="34">
        <f t="shared" ref="L588" ca="1" si="249">L554+L558+L568+L573+L580+L587</f>
        <v>0</v>
      </c>
    </row>
    <row r="589" spans="1:12" ht="25.5" x14ac:dyDescent="0.25">
      <c r="A589" s="22">
        <v>3</v>
      </c>
      <c r="B589" s="23">
        <v>5</v>
      </c>
      <c r="C589" s="24" t="s">
        <v>20</v>
      </c>
      <c r="D589" s="5" t="s">
        <v>21</v>
      </c>
      <c r="E589" s="60" t="s">
        <v>64</v>
      </c>
      <c r="F589" s="59">
        <v>205</v>
      </c>
      <c r="G589" s="59">
        <v>14.76</v>
      </c>
      <c r="H589" s="59">
        <v>16.88</v>
      </c>
      <c r="I589" s="59">
        <v>33.47</v>
      </c>
      <c r="J589" s="59">
        <v>351.89</v>
      </c>
      <c r="K589" s="59">
        <v>173</v>
      </c>
      <c r="L589" s="48"/>
    </row>
    <row r="590" spans="1:12" ht="15" x14ac:dyDescent="0.25">
      <c r="A590" s="25"/>
      <c r="B590" s="16"/>
      <c r="C590" s="11"/>
      <c r="D590" s="7" t="s">
        <v>22</v>
      </c>
      <c r="E590" s="60" t="s">
        <v>65</v>
      </c>
      <c r="F590" s="59">
        <v>200</v>
      </c>
      <c r="G590" s="59">
        <v>7.0000000000000007E-2</v>
      </c>
      <c r="H590" s="59">
        <v>0.02</v>
      </c>
      <c r="I590" s="59">
        <v>15</v>
      </c>
      <c r="J590" s="59">
        <v>60</v>
      </c>
      <c r="K590" s="59">
        <v>376</v>
      </c>
      <c r="L590" s="51"/>
    </row>
    <row r="591" spans="1:12" ht="15" x14ac:dyDescent="0.25">
      <c r="A591" s="25"/>
      <c r="B591" s="16"/>
      <c r="C591" s="11"/>
      <c r="D591" s="7" t="s">
        <v>23</v>
      </c>
      <c r="E591" s="60" t="s">
        <v>47</v>
      </c>
      <c r="F591" s="59">
        <v>30</v>
      </c>
      <c r="G591" s="59">
        <v>2.35</v>
      </c>
      <c r="H591" s="59">
        <v>0.3</v>
      </c>
      <c r="I591" s="59">
        <v>14.49</v>
      </c>
      <c r="J591" s="59">
        <v>70.150000000000006</v>
      </c>
      <c r="K591" s="59">
        <v>573</v>
      </c>
      <c r="L591" s="51"/>
    </row>
    <row r="592" spans="1:12" ht="15" x14ac:dyDescent="0.25">
      <c r="A592" s="25"/>
      <c r="B592" s="16"/>
      <c r="C592" s="11"/>
      <c r="D592" s="7" t="s">
        <v>24</v>
      </c>
      <c r="E592" s="60" t="s">
        <v>48</v>
      </c>
      <c r="F592" s="59">
        <v>100</v>
      </c>
      <c r="G592" s="59">
        <v>0.4</v>
      </c>
      <c r="H592" s="59">
        <v>0.4</v>
      </c>
      <c r="I592" s="59">
        <v>9.8000000000000007</v>
      </c>
      <c r="J592" s="59">
        <v>47</v>
      </c>
      <c r="K592" s="59">
        <v>338</v>
      </c>
      <c r="L592" s="51"/>
    </row>
    <row r="593" spans="1:12" ht="15" x14ac:dyDescent="0.25">
      <c r="A593" s="25"/>
      <c r="B593" s="16"/>
      <c r="C593" s="11"/>
      <c r="D593" s="7" t="s">
        <v>107</v>
      </c>
      <c r="E593" s="60" t="s">
        <v>106</v>
      </c>
      <c r="F593" s="59">
        <v>500</v>
      </c>
      <c r="G593" s="59"/>
      <c r="H593" s="59"/>
      <c r="I593" s="59"/>
      <c r="J593" s="59"/>
      <c r="K593" s="67"/>
      <c r="L593" s="51"/>
    </row>
    <row r="594" spans="1:12" ht="15" x14ac:dyDescent="0.25">
      <c r="A594" s="25"/>
      <c r="B594" s="16"/>
      <c r="C594" s="11"/>
      <c r="D594" s="6"/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6"/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6"/>
      <c r="B596" s="18"/>
      <c r="C596" s="8"/>
      <c r="D596" s="19" t="s">
        <v>39</v>
      </c>
      <c r="E596" s="9"/>
      <c r="F596" s="21"/>
      <c r="G596" s="21">
        <f>SUM(G589:G595)</f>
        <v>17.579999999999998</v>
      </c>
      <c r="H596" s="21">
        <f>SUM(H589:H595)</f>
        <v>17.599999999999998</v>
      </c>
      <c r="I596" s="21">
        <f>SUM(I589:I595)</f>
        <v>72.760000000000005</v>
      </c>
      <c r="J596" s="21">
        <f>SUM(J589:J595)</f>
        <v>529.04</v>
      </c>
      <c r="K596" s="27"/>
      <c r="L596" s="21">
        <f>SUM(L589:L595)</f>
        <v>0</v>
      </c>
    </row>
    <row r="597" spans="1:12" ht="15" x14ac:dyDescent="0.25">
      <c r="A597" s="28">
        <f>A589</f>
        <v>3</v>
      </c>
      <c r="B597" s="14">
        <f>B589</f>
        <v>5</v>
      </c>
      <c r="C597" s="10" t="s">
        <v>25</v>
      </c>
      <c r="D597" s="12" t="s">
        <v>24</v>
      </c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5"/>
      <c r="B598" s="16"/>
      <c r="C598" s="11"/>
      <c r="D598" s="6"/>
      <c r="E598" s="50"/>
      <c r="F598" s="51"/>
      <c r="G598" s="51"/>
      <c r="H598" s="51"/>
      <c r="I598" s="51"/>
      <c r="J598" s="51"/>
      <c r="K598" s="52"/>
      <c r="L598" s="51"/>
    </row>
    <row r="599" spans="1:12" ht="15" x14ac:dyDescent="0.25">
      <c r="A599" s="25"/>
      <c r="B599" s="16"/>
      <c r="C599" s="11"/>
      <c r="D599" s="6"/>
      <c r="E599" s="50"/>
      <c r="F599" s="51"/>
      <c r="G599" s="51"/>
      <c r="H599" s="51"/>
      <c r="I599" s="51"/>
      <c r="J599" s="51"/>
      <c r="K599" s="52"/>
      <c r="L599" s="51"/>
    </row>
    <row r="600" spans="1:12" ht="15" x14ac:dyDescent="0.25">
      <c r="A600" s="26"/>
      <c r="B600" s="18"/>
      <c r="C600" s="8"/>
      <c r="D600" s="19" t="s">
        <v>39</v>
      </c>
      <c r="E600" s="9"/>
      <c r="F600" s="21">
        <f>SUM(F597:F599)</f>
        <v>0</v>
      </c>
      <c r="G600" s="21">
        <f t="shared" ref="G600:J600" si="250">SUM(G597:G599)</f>
        <v>0</v>
      </c>
      <c r="H600" s="21">
        <f t="shared" si="250"/>
        <v>0</v>
      </c>
      <c r="I600" s="21">
        <f t="shared" si="250"/>
        <v>0</v>
      </c>
      <c r="J600" s="21">
        <f t="shared" si="250"/>
        <v>0</v>
      </c>
      <c r="K600" s="27"/>
      <c r="L600" s="21">
        <f ca="1">SUM(L597:L604)</f>
        <v>0</v>
      </c>
    </row>
    <row r="601" spans="1:12" ht="15" x14ac:dyDescent="0.25">
      <c r="A601" s="25">
        <v>3</v>
      </c>
      <c r="B601" s="16">
        <v>5</v>
      </c>
      <c r="C601" s="11" t="s">
        <v>26</v>
      </c>
      <c r="D601" s="7" t="s">
        <v>28</v>
      </c>
      <c r="E601" s="63" t="s">
        <v>76</v>
      </c>
      <c r="F601" s="64">
        <v>210</v>
      </c>
      <c r="G601" s="64">
        <v>1.58</v>
      </c>
      <c r="H601" s="64">
        <v>6.72</v>
      </c>
      <c r="I601" s="64">
        <v>22.54</v>
      </c>
      <c r="J601" s="64">
        <v>147</v>
      </c>
      <c r="K601" s="64">
        <v>82</v>
      </c>
      <c r="L601" s="51"/>
    </row>
    <row r="602" spans="1:12" ht="15" x14ac:dyDescent="0.25">
      <c r="A602" s="25"/>
      <c r="B602" s="16"/>
      <c r="C602" s="11"/>
      <c r="D602" s="7" t="s">
        <v>29</v>
      </c>
      <c r="E602" s="63" t="s">
        <v>77</v>
      </c>
      <c r="F602" s="64">
        <v>90</v>
      </c>
      <c r="G602" s="64">
        <v>11.95</v>
      </c>
      <c r="H602" s="64">
        <v>8.9499999999999993</v>
      </c>
      <c r="I602" s="64">
        <v>11.33</v>
      </c>
      <c r="J602" s="64">
        <v>170.4</v>
      </c>
      <c r="K602" s="64">
        <v>279</v>
      </c>
      <c r="L602" s="51"/>
    </row>
    <row r="603" spans="1:12" ht="15" x14ac:dyDescent="0.25">
      <c r="A603" s="25"/>
      <c r="B603" s="16"/>
      <c r="C603" s="11"/>
      <c r="D603" s="7" t="s">
        <v>30</v>
      </c>
      <c r="E603" s="63" t="s">
        <v>78</v>
      </c>
      <c r="F603" s="64">
        <v>155</v>
      </c>
      <c r="G603" s="64">
        <v>6.8</v>
      </c>
      <c r="H603" s="64">
        <v>7.9</v>
      </c>
      <c r="I603" s="64">
        <v>30.02</v>
      </c>
      <c r="J603" s="64">
        <v>209.8</v>
      </c>
      <c r="K603" s="64">
        <v>171</v>
      </c>
      <c r="L603" s="51"/>
    </row>
    <row r="604" spans="1:12" ht="15" x14ac:dyDescent="0.25">
      <c r="A604" s="25"/>
      <c r="B604" s="16"/>
      <c r="C604" s="11"/>
      <c r="D604" s="7" t="s">
        <v>31</v>
      </c>
      <c r="E604" s="63" t="s">
        <v>53</v>
      </c>
      <c r="F604" s="64">
        <v>200</v>
      </c>
      <c r="G604" s="64">
        <v>0.66</v>
      </c>
      <c r="H604" s="64">
        <v>1.5</v>
      </c>
      <c r="I604" s="64">
        <v>22.6</v>
      </c>
      <c r="J604" s="64">
        <v>132.80000000000001</v>
      </c>
      <c r="K604" s="64">
        <v>349</v>
      </c>
      <c r="L604" s="51"/>
    </row>
    <row r="605" spans="1:12" ht="15" x14ac:dyDescent="0.25">
      <c r="A605" s="25"/>
      <c r="B605" s="16"/>
      <c r="C605" s="11"/>
      <c r="D605" s="7" t="s">
        <v>32</v>
      </c>
      <c r="E605" s="63" t="s">
        <v>47</v>
      </c>
      <c r="F605" s="64">
        <v>30</v>
      </c>
      <c r="G605" s="64">
        <v>2.35</v>
      </c>
      <c r="H605" s="64">
        <v>0.3</v>
      </c>
      <c r="I605" s="64">
        <v>14.49</v>
      </c>
      <c r="J605" s="64">
        <v>70.150000000000006</v>
      </c>
      <c r="K605" s="64">
        <v>573</v>
      </c>
      <c r="L605" s="51"/>
    </row>
    <row r="606" spans="1:12" ht="15" x14ac:dyDescent="0.25">
      <c r="A606" s="25"/>
      <c r="B606" s="16"/>
      <c r="C606" s="11"/>
      <c r="D606" s="7" t="s">
        <v>33</v>
      </c>
      <c r="E606" s="63" t="s">
        <v>54</v>
      </c>
      <c r="F606" s="64">
        <v>20</v>
      </c>
      <c r="G606" s="64">
        <v>1.1299999999999999</v>
      </c>
      <c r="H606" s="64">
        <v>0.23</v>
      </c>
      <c r="I606" s="64">
        <v>9.8699999999999992</v>
      </c>
      <c r="J606" s="64">
        <v>45.97</v>
      </c>
      <c r="K606" s="64">
        <v>574</v>
      </c>
      <c r="L606" s="51"/>
    </row>
    <row r="607" spans="1:12" ht="15" x14ac:dyDescent="0.25">
      <c r="A607" s="25"/>
      <c r="B607" s="16"/>
      <c r="C607" s="11"/>
      <c r="D607" s="6"/>
      <c r="E607" s="50"/>
      <c r="F607" s="51"/>
      <c r="G607" s="51"/>
      <c r="H607" s="51"/>
      <c r="I607" s="51"/>
      <c r="J607" s="51"/>
      <c r="K607" s="52"/>
      <c r="L607" s="51"/>
    </row>
    <row r="608" spans="1:12" ht="15" x14ac:dyDescent="0.25">
      <c r="A608" s="25"/>
      <c r="B608" s="16"/>
      <c r="C608" s="11"/>
      <c r="D608" s="6"/>
      <c r="E608" s="50"/>
      <c r="F608" s="51"/>
      <c r="G608" s="51"/>
      <c r="H608" s="51"/>
      <c r="I608" s="51"/>
      <c r="J608" s="51"/>
      <c r="K608" s="52"/>
      <c r="L608" s="51"/>
    </row>
    <row r="609" spans="1:12" ht="15" x14ac:dyDescent="0.25">
      <c r="A609" s="26"/>
      <c r="B609" s="18"/>
      <c r="C609" s="8"/>
      <c r="D609" s="19" t="s">
        <v>39</v>
      </c>
      <c r="E609" s="9"/>
      <c r="F609" s="21"/>
      <c r="G609" s="21">
        <f>SUM(G601:G608)</f>
        <v>24.47</v>
      </c>
      <c r="H609" s="21">
        <f>SUM(H601:H608)</f>
        <v>25.6</v>
      </c>
      <c r="I609" s="21">
        <f>SUM(I601:I608)</f>
        <v>110.85000000000001</v>
      </c>
      <c r="J609" s="21">
        <f>SUM(J601:J608)</f>
        <v>776.12</v>
      </c>
      <c r="K609" s="27"/>
      <c r="L609" s="21">
        <f t="shared" ref="L609" ca="1" si="251">SUM(L606:L614)</f>
        <v>0</v>
      </c>
    </row>
    <row r="610" spans="1:12" ht="15" x14ac:dyDescent="0.25">
      <c r="A610" s="28">
        <f>A589</f>
        <v>3</v>
      </c>
      <c r="B610" s="14">
        <f>B589</f>
        <v>5</v>
      </c>
      <c r="C610" s="10" t="s">
        <v>34</v>
      </c>
      <c r="D610" s="12" t="s">
        <v>35</v>
      </c>
      <c r="E610" s="63" t="s">
        <v>70</v>
      </c>
      <c r="F610" s="64">
        <v>100</v>
      </c>
      <c r="G610" s="64">
        <v>8.25</v>
      </c>
      <c r="H610" s="64">
        <v>8.7799999999999994</v>
      </c>
      <c r="I610" s="64">
        <v>25.17</v>
      </c>
      <c r="J610" s="64">
        <v>207.5</v>
      </c>
      <c r="K610" s="64">
        <v>251</v>
      </c>
      <c r="L610" s="51"/>
    </row>
    <row r="611" spans="1:12" ht="15" x14ac:dyDescent="0.25">
      <c r="A611" s="25"/>
      <c r="B611" s="16"/>
      <c r="C611" s="11"/>
      <c r="D611" s="12" t="s">
        <v>31</v>
      </c>
      <c r="E611" s="63" t="s">
        <v>71</v>
      </c>
      <c r="F611" s="64">
        <v>200</v>
      </c>
      <c r="G611" s="64">
        <v>0</v>
      </c>
      <c r="H611" s="64">
        <v>0</v>
      </c>
      <c r="I611" s="64">
        <v>15</v>
      </c>
      <c r="J611" s="64">
        <v>60</v>
      </c>
      <c r="K611" s="64">
        <v>484</v>
      </c>
      <c r="L611" s="51"/>
    </row>
    <row r="612" spans="1:12" ht="15" x14ac:dyDescent="0.25">
      <c r="A612" s="25"/>
      <c r="B612" s="16"/>
      <c r="C612" s="11"/>
      <c r="D612" s="6"/>
      <c r="E612" s="50"/>
      <c r="F612" s="51"/>
      <c r="G612" s="51"/>
      <c r="H612" s="51"/>
      <c r="I612" s="51"/>
      <c r="J612" s="51"/>
      <c r="K612" s="52"/>
      <c r="L612" s="51"/>
    </row>
    <row r="613" spans="1:12" ht="15" x14ac:dyDescent="0.25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5" x14ac:dyDescent="0.25">
      <c r="A614" s="26"/>
      <c r="B614" s="18"/>
      <c r="C614" s="8"/>
      <c r="D614" s="19" t="s">
        <v>39</v>
      </c>
      <c r="E614" s="9"/>
      <c r="F614" s="21"/>
      <c r="G614" s="21">
        <f t="shared" ref="G614:J614" si="252">SUM(G610:G613)</f>
        <v>8.25</v>
      </c>
      <c r="H614" s="21">
        <f t="shared" si="252"/>
        <v>8.7799999999999994</v>
      </c>
      <c r="I614" s="21">
        <f t="shared" si="252"/>
        <v>40.17</v>
      </c>
      <c r="J614" s="21">
        <f t="shared" si="252"/>
        <v>267.5</v>
      </c>
      <c r="K614" s="27"/>
      <c r="L614" s="21">
        <f t="shared" ref="L614" ca="1" si="253">SUM(L607:L613)</f>
        <v>0</v>
      </c>
    </row>
    <row r="615" spans="1:12" ht="15" x14ac:dyDescent="0.25">
      <c r="A615" s="28">
        <f>A589</f>
        <v>3</v>
      </c>
      <c r="B615" s="14">
        <f>B589</f>
        <v>5</v>
      </c>
      <c r="C615" s="10" t="s">
        <v>36</v>
      </c>
      <c r="D615" s="7" t="s">
        <v>21</v>
      </c>
      <c r="E615" s="50"/>
      <c r="F615" s="51"/>
      <c r="G615" s="51"/>
      <c r="H615" s="51"/>
      <c r="I615" s="51"/>
      <c r="J615" s="51"/>
      <c r="K615" s="52"/>
      <c r="L615" s="51"/>
    </row>
    <row r="616" spans="1:12" ht="15" x14ac:dyDescent="0.25">
      <c r="A616" s="25"/>
      <c r="B616" s="16"/>
      <c r="C616" s="11"/>
      <c r="D616" s="7" t="s">
        <v>30</v>
      </c>
      <c r="E616" s="50"/>
      <c r="F616" s="51"/>
      <c r="G616" s="51"/>
      <c r="H616" s="51"/>
      <c r="I616" s="51"/>
      <c r="J616" s="51"/>
      <c r="K616" s="52"/>
      <c r="L616" s="51"/>
    </row>
    <row r="617" spans="1:12" ht="15" x14ac:dyDescent="0.25">
      <c r="A617" s="25"/>
      <c r="B617" s="16"/>
      <c r="C617" s="11"/>
      <c r="D617" s="7" t="s">
        <v>31</v>
      </c>
      <c r="E617" s="50"/>
      <c r="F617" s="51"/>
      <c r="G617" s="51"/>
      <c r="H617" s="51"/>
      <c r="I617" s="51"/>
      <c r="J617" s="51"/>
      <c r="K617" s="52"/>
      <c r="L617" s="51"/>
    </row>
    <row r="618" spans="1:12" ht="15" x14ac:dyDescent="0.25">
      <c r="A618" s="25"/>
      <c r="B618" s="16"/>
      <c r="C618" s="11"/>
      <c r="D618" s="7" t="s">
        <v>23</v>
      </c>
      <c r="E618" s="50"/>
      <c r="F618" s="51"/>
      <c r="G618" s="51"/>
      <c r="H618" s="51"/>
      <c r="I618" s="51"/>
      <c r="J618" s="51"/>
      <c r="K618" s="52"/>
      <c r="L618" s="51"/>
    </row>
    <row r="619" spans="1:12" ht="15" x14ac:dyDescent="0.25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5" x14ac:dyDescent="0.25">
      <c r="A620" s="25"/>
      <c r="B620" s="16"/>
      <c r="C620" s="11"/>
      <c r="D620" s="6"/>
      <c r="E620" s="50"/>
      <c r="F620" s="51"/>
      <c r="G620" s="51"/>
      <c r="H620" s="51"/>
      <c r="I620" s="51"/>
      <c r="J620" s="51"/>
      <c r="K620" s="52"/>
      <c r="L620" s="51"/>
    </row>
    <row r="621" spans="1:12" ht="15" x14ac:dyDescent="0.25">
      <c r="A621" s="26"/>
      <c r="B621" s="18"/>
      <c r="C621" s="8"/>
      <c r="D621" s="19" t="s">
        <v>39</v>
      </c>
      <c r="E621" s="9"/>
      <c r="F621" s="21">
        <f>SUM(F615:F620)</f>
        <v>0</v>
      </c>
      <c r="G621" s="21">
        <f t="shared" ref="G621:J621" si="254">SUM(G615:G620)</f>
        <v>0</v>
      </c>
      <c r="H621" s="21">
        <f t="shared" si="254"/>
        <v>0</v>
      </c>
      <c r="I621" s="21">
        <f t="shared" si="254"/>
        <v>0</v>
      </c>
      <c r="J621" s="21">
        <f t="shared" si="254"/>
        <v>0</v>
      </c>
      <c r="K621" s="27"/>
      <c r="L621" s="21">
        <f t="shared" ref="L621" ca="1" si="255">SUM(L615:L623)</f>
        <v>0</v>
      </c>
    </row>
    <row r="622" spans="1:12" ht="15" x14ac:dyDescent="0.25">
      <c r="A622" s="28">
        <f>A589</f>
        <v>3</v>
      </c>
      <c r="B622" s="14">
        <f>B589</f>
        <v>5</v>
      </c>
      <c r="C622" s="10" t="s">
        <v>37</v>
      </c>
      <c r="D622" s="12" t="s">
        <v>38</v>
      </c>
      <c r="E622" s="50"/>
      <c r="F622" s="51"/>
      <c r="G622" s="51"/>
      <c r="H622" s="51"/>
      <c r="I622" s="51"/>
      <c r="J622" s="51"/>
      <c r="K622" s="52"/>
      <c r="L622" s="51"/>
    </row>
    <row r="623" spans="1:12" ht="15" x14ac:dyDescent="0.25">
      <c r="A623" s="25"/>
      <c r="B623" s="16"/>
      <c r="C623" s="11"/>
      <c r="D623" s="12" t="s">
        <v>35</v>
      </c>
      <c r="E623" s="50"/>
      <c r="F623" s="51"/>
      <c r="G623" s="51"/>
      <c r="H623" s="51"/>
      <c r="I623" s="51"/>
      <c r="J623" s="51"/>
      <c r="K623" s="52"/>
      <c r="L623" s="51"/>
    </row>
    <row r="624" spans="1:12" ht="15" x14ac:dyDescent="0.25">
      <c r="A624" s="25"/>
      <c r="B624" s="16"/>
      <c r="C624" s="11"/>
      <c r="D624" s="12" t="s">
        <v>31</v>
      </c>
      <c r="E624" s="50"/>
      <c r="F624" s="51"/>
      <c r="G624" s="51"/>
      <c r="H624" s="51"/>
      <c r="I624" s="51"/>
      <c r="J624" s="51"/>
      <c r="K624" s="52"/>
      <c r="L624" s="51"/>
    </row>
    <row r="625" spans="1:12" ht="15" x14ac:dyDescent="0.25">
      <c r="A625" s="25"/>
      <c r="B625" s="16"/>
      <c r="C625" s="11"/>
      <c r="D625" s="12" t="s">
        <v>24</v>
      </c>
      <c r="E625" s="50"/>
      <c r="F625" s="51"/>
      <c r="G625" s="51"/>
      <c r="H625" s="51"/>
      <c r="I625" s="51"/>
      <c r="J625" s="51"/>
      <c r="K625" s="52"/>
      <c r="L625" s="51"/>
    </row>
    <row r="626" spans="1:12" ht="15" x14ac:dyDescent="0.25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5" x14ac:dyDescent="0.25">
      <c r="A627" s="25"/>
      <c r="B627" s="16"/>
      <c r="C627" s="11"/>
      <c r="D627" s="6"/>
      <c r="E627" s="50"/>
      <c r="F627" s="51"/>
      <c r="G627" s="51"/>
      <c r="H627" s="51"/>
      <c r="I627" s="51"/>
      <c r="J627" s="51"/>
      <c r="K627" s="52"/>
      <c r="L627" s="51"/>
    </row>
    <row r="628" spans="1:12" ht="15" x14ac:dyDescent="0.25">
      <c r="A628" s="26"/>
      <c r="B628" s="18"/>
      <c r="C628" s="8"/>
      <c r="D628" s="20" t="s">
        <v>39</v>
      </c>
      <c r="E628" s="9"/>
      <c r="F628" s="21">
        <f>SUM(F622:F627)</f>
        <v>0</v>
      </c>
      <c r="G628" s="21">
        <f t="shared" ref="G628:J628" si="256">SUM(G622:G627)</f>
        <v>0</v>
      </c>
      <c r="H628" s="21">
        <f t="shared" si="256"/>
        <v>0</v>
      </c>
      <c r="I628" s="21">
        <f t="shared" si="256"/>
        <v>0</v>
      </c>
      <c r="J628" s="21">
        <f t="shared" si="256"/>
        <v>0</v>
      </c>
      <c r="K628" s="27"/>
      <c r="L628" s="21">
        <f t="shared" ref="L628" ca="1" si="257">SUM(L622:L630)</f>
        <v>0</v>
      </c>
    </row>
    <row r="629" spans="1:12" ht="15.75" thickBot="1" x14ac:dyDescent="0.25">
      <c r="A629" s="31">
        <f>A589</f>
        <v>3</v>
      </c>
      <c r="B629" s="32">
        <f>B589</f>
        <v>5</v>
      </c>
      <c r="C629" s="73" t="s">
        <v>4</v>
      </c>
      <c r="D629" s="74"/>
      <c r="E629" s="33"/>
      <c r="F629" s="34"/>
      <c r="G629" s="34">
        <f>G596+G600+G609+G614+G621+G628</f>
        <v>50.3</v>
      </c>
      <c r="H629" s="34">
        <f>H596+H600+H609+H614+H621+H628</f>
        <v>51.980000000000004</v>
      </c>
      <c r="I629" s="34">
        <f>I596+I600+I609+I614+I621+I628</f>
        <v>223.78000000000003</v>
      </c>
      <c r="J629" s="34">
        <f>J596+J600+J609+J614+J621+J628</f>
        <v>1572.6599999999999</v>
      </c>
      <c r="K629" s="35"/>
      <c r="L629" s="34">
        <f ca="1">L596+L600+L609+L614+L621+L628</f>
        <v>0</v>
      </c>
    </row>
    <row r="630" spans="1:12" ht="15" x14ac:dyDescent="0.25">
      <c r="A630" s="22">
        <v>3</v>
      </c>
      <c r="B630" s="23">
        <v>6</v>
      </c>
      <c r="C630" s="24" t="s">
        <v>20</v>
      </c>
      <c r="D630" s="5" t="s">
        <v>21</v>
      </c>
      <c r="E630" s="58" t="s">
        <v>72</v>
      </c>
      <c r="F630" s="59">
        <v>205</v>
      </c>
      <c r="G630" s="59">
        <v>8.17</v>
      </c>
      <c r="H630" s="59">
        <v>9.1999999999999993</v>
      </c>
      <c r="I630" s="59">
        <v>23.64</v>
      </c>
      <c r="J630" s="59">
        <v>179.4</v>
      </c>
      <c r="K630" s="59">
        <v>173</v>
      </c>
      <c r="L630" s="48"/>
    </row>
    <row r="631" spans="1:12" ht="15" x14ac:dyDescent="0.25">
      <c r="A631" s="25"/>
      <c r="B631" s="16"/>
      <c r="C631" s="11"/>
      <c r="D631" s="6" t="s">
        <v>27</v>
      </c>
      <c r="E631" s="58" t="s">
        <v>73</v>
      </c>
      <c r="F631" s="59">
        <v>15</v>
      </c>
      <c r="G631" s="59">
        <v>3.64</v>
      </c>
      <c r="H631" s="59">
        <v>4.72</v>
      </c>
      <c r="I631" s="59">
        <v>0</v>
      </c>
      <c r="J631" s="59">
        <v>94.7</v>
      </c>
      <c r="K631" s="59">
        <v>15</v>
      </c>
      <c r="L631" s="51"/>
    </row>
    <row r="632" spans="1:12" ht="15" x14ac:dyDescent="0.25">
      <c r="A632" s="25"/>
      <c r="B632" s="16"/>
      <c r="C632" s="11"/>
      <c r="D632" s="7" t="s">
        <v>22</v>
      </c>
      <c r="E632" s="58" t="s">
        <v>58</v>
      </c>
      <c r="F632" s="59">
        <v>200</v>
      </c>
      <c r="G632" s="59">
        <v>1.52</v>
      </c>
      <c r="H632" s="59">
        <v>1.35</v>
      </c>
      <c r="I632" s="59">
        <v>15.9</v>
      </c>
      <c r="J632" s="59">
        <v>109.28</v>
      </c>
      <c r="K632" s="59">
        <v>378</v>
      </c>
      <c r="L632" s="51"/>
    </row>
    <row r="633" spans="1:12" ht="15" x14ac:dyDescent="0.25">
      <c r="A633" s="25"/>
      <c r="B633" s="16"/>
      <c r="C633" s="11"/>
      <c r="D633" s="7" t="s">
        <v>23</v>
      </c>
      <c r="E633" s="58" t="s">
        <v>47</v>
      </c>
      <c r="F633" s="59">
        <v>30</v>
      </c>
      <c r="G633" s="59">
        <v>2.35</v>
      </c>
      <c r="H633" s="59">
        <v>0.3</v>
      </c>
      <c r="I633" s="59">
        <v>14.49</v>
      </c>
      <c r="J633" s="59">
        <v>70.150000000000006</v>
      </c>
      <c r="K633" s="59">
        <v>573</v>
      </c>
      <c r="L633" s="51"/>
    </row>
    <row r="634" spans="1:12" ht="15" x14ac:dyDescent="0.25">
      <c r="A634" s="25"/>
      <c r="B634" s="16"/>
      <c r="C634" s="11"/>
      <c r="D634" s="6" t="s">
        <v>75</v>
      </c>
      <c r="E634" s="58" t="s">
        <v>74</v>
      </c>
      <c r="F634" s="59">
        <v>60</v>
      </c>
      <c r="G634" s="59">
        <v>2.5</v>
      </c>
      <c r="H634" s="59">
        <v>2.88</v>
      </c>
      <c r="I634" s="59">
        <v>24.64</v>
      </c>
      <c r="J634" s="59">
        <v>109</v>
      </c>
      <c r="K634" s="59">
        <v>581</v>
      </c>
      <c r="L634" s="51"/>
    </row>
    <row r="635" spans="1:12" ht="15" x14ac:dyDescent="0.25">
      <c r="A635" s="25"/>
      <c r="B635" s="16"/>
      <c r="C635" s="11"/>
      <c r="D635" s="6" t="s">
        <v>107</v>
      </c>
      <c r="E635" s="58" t="s">
        <v>106</v>
      </c>
      <c r="F635" s="59">
        <v>500</v>
      </c>
      <c r="G635" s="59"/>
      <c r="H635" s="59"/>
      <c r="I635" s="59"/>
      <c r="J635" s="59"/>
      <c r="K635" s="67"/>
      <c r="L635" s="51"/>
    </row>
    <row r="636" spans="1:12" ht="15" x14ac:dyDescent="0.25">
      <c r="A636" s="25"/>
      <c r="B636" s="16"/>
      <c r="C636" s="11"/>
      <c r="D636" s="6"/>
      <c r="E636" s="50"/>
      <c r="F636" s="51"/>
      <c r="G636" s="51"/>
      <c r="H636" s="51"/>
      <c r="I636" s="51"/>
      <c r="J636" s="51"/>
      <c r="K636" s="52"/>
      <c r="L636" s="51"/>
    </row>
    <row r="637" spans="1:12" ht="15" x14ac:dyDescent="0.25">
      <c r="A637" s="26"/>
      <c r="B637" s="18"/>
      <c r="C637" s="8"/>
      <c r="D637" s="19" t="s">
        <v>39</v>
      </c>
      <c r="E637" s="9"/>
      <c r="F637" s="21"/>
      <c r="G637" s="21">
        <f>SUM(G630:G636)</f>
        <v>18.18</v>
      </c>
      <c r="H637" s="21">
        <f>SUM(H630:H636)</f>
        <v>18.45</v>
      </c>
      <c r="I637" s="21">
        <f>SUM(I630:I636)</f>
        <v>78.67</v>
      </c>
      <c r="J637" s="21">
        <f>SUM(J630:J636)</f>
        <v>562.53</v>
      </c>
      <c r="K637" s="27"/>
      <c r="L637" s="21">
        <f>SUM(L630:L636)</f>
        <v>0</v>
      </c>
    </row>
    <row r="638" spans="1:12" ht="15" x14ac:dyDescent="0.25">
      <c r="A638" s="28">
        <f>A630</f>
        <v>3</v>
      </c>
      <c r="B638" s="14">
        <f>B630</f>
        <v>6</v>
      </c>
      <c r="C638" s="10" t="s">
        <v>25</v>
      </c>
      <c r="D638" s="12" t="s">
        <v>24</v>
      </c>
      <c r="E638" s="50"/>
      <c r="F638" s="51"/>
      <c r="G638" s="51"/>
      <c r="H638" s="51"/>
      <c r="I638" s="51"/>
      <c r="J638" s="51"/>
      <c r="K638" s="52"/>
      <c r="L638" s="51"/>
    </row>
    <row r="639" spans="1:12" ht="15" x14ac:dyDescent="0.25">
      <c r="A639" s="25"/>
      <c r="B639" s="16"/>
      <c r="C639" s="11"/>
      <c r="D639" s="6"/>
      <c r="E639" s="50"/>
      <c r="F639" s="51"/>
      <c r="G639" s="51"/>
      <c r="H639" s="51"/>
      <c r="I639" s="51"/>
      <c r="J639" s="51"/>
      <c r="K639" s="52"/>
      <c r="L639" s="51"/>
    </row>
    <row r="640" spans="1:12" ht="15" x14ac:dyDescent="0.25">
      <c r="A640" s="25"/>
      <c r="B640" s="16"/>
      <c r="C640" s="11"/>
      <c r="D640" s="6"/>
      <c r="E640" s="50"/>
      <c r="F640" s="51"/>
      <c r="G640" s="51"/>
      <c r="H640" s="51"/>
      <c r="I640" s="51"/>
      <c r="J640" s="51"/>
      <c r="K640" s="52"/>
      <c r="L640" s="51"/>
    </row>
    <row r="641" spans="1:12" ht="15" x14ac:dyDescent="0.25">
      <c r="A641" s="26"/>
      <c r="B641" s="18"/>
      <c r="C641" s="8"/>
      <c r="D641" s="19" t="s">
        <v>39</v>
      </c>
      <c r="E641" s="9"/>
      <c r="F641" s="21">
        <f>SUM(F638:F640)</f>
        <v>0</v>
      </c>
      <c r="G641" s="21">
        <f t="shared" ref="G641:J641" si="258">SUM(G638:G640)</f>
        <v>0</v>
      </c>
      <c r="H641" s="21">
        <f t="shared" si="258"/>
        <v>0</v>
      </c>
      <c r="I641" s="21">
        <f t="shared" si="258"/>
        <v>0</v>
      </c>
      <c r="J641" s="21">
        <f t="shared" si="258"/>
        <v>0</v>
      </c>
      <c r="K641" s="27"/>
      <c r="L641" s="21">
        <f ca="1">SUM(L638:L645)</f>
        <v>0</v>
      </c>
    </row>
    <row r="642" spans="1:12" ht="15" x14ac:dyDescent="0.25">
      <c r="A642" s="28">
        <f>A630</f>
        <v>3</v>
      </c>
      <c r="B642" s="14">
        <f>B630</f>
        <v>6</v>
      </c>
      <c r="C642" s="10" t="s">
        <v>26</v>
      </c>
      <c r="D642" s="7" t="s">
        <v>27</v>
      </c>
      <c r="E642" s="58" t="s">
        <v>66</v>
      </c>
      <c r="F642" s="59">
        <v>60</v>
      </c>
      <c r="G642" s="59">
        <v>0.66</v>
      </c>
      <c r="H642" s="59">
        <v>0.12</v>
      </c>
      <c r="I642" s="59">
        <v>2.2799999999999998</v>
      </c>
      <c r="J642" s="59">
        <v>13.2</v>
      </c>
      <c r="K642" s="59">
        <v>71</v>
      </c>
      <c r="L642" s="51"/>
    </row>
    <row r="643" spans="1:12" ht="15" x14ac:dyDescent="0.25">
      <c r="A643" s="25"/>
      <c r="B643" s="16"/>
      <c r="C643" s="11"/>
      <c r="D643" s="7" t="s">
        <v>28</v>
      </c>
      <c r="E643" s="58" t="s">
        <v>96</v>
      </c>
      <c r="F643" s="59">
        <v>200</v>
      </c>
      <c r="G643" s="59">
        <v>1.9</v>
      </c>
      <c r="H643" s="59">
        <v>5.42</v>
      </c>
      <c r="I643" s="59">
        <v>17.98</v>
      </c>
      <c r="J643" s="59">
        <v>110.6</v>
      </c>
      <c r="K643" s="59">
        <v>103</v>
      </c>
      <c r="L643" s="51"/>
    </row>
    <row r="644" spans="1:12" ht="15" x14ac:dyDescent="0.25">
      <c r="A644" s="25"/>
      <c r="B644" s="16"/>
      <c r="C644" s="11"/>
      <c r="D644" s="7" t="s">
        <v>29</v>
      </c>
      <c r="E644" s="58" t="s">
        <v>97</v>
      </c>
      <c r="F644" s="59">
        <v>200</v>
      </c>
      <c r="G644" s="59">
        <v>18.45</v>
      </c>
      <c r="H644" s="59">
        <v>19.25</v>
      </c>
      <c r="I644" s="59">
        <v>48.7</v>
      </c>
      <c r="J644" s="59">
        <v>480.65</v>
      </c>
      <c r="K644" s="59">
        <v>350</v>
      </c>
      <c r="L644" s="51"/>
    </row>
    <row r="645" spans="1:12" ht="15" x14ac:dyDescent="0.25">
      <c r="A645" s="25"/>
      <c r="B645" s="16"/>
      <c r="C645" s="11"/>
      <c r="D645" s="7" t="s">
        <v>31</v>
      </c>
      <c r="E645" s="58" t="s">
        <v>69</v>
      </c>
      <c r="F645" s="59">
        <v>200</v>
      </c>
      <c r="G645" s="59">
        <v>0.67</v>
      </c>
      <c r="H645" s="59">
        <v>0.27</v>
      </c>
      <c r="I645" s="59">
        <v>18.3</v>
      </c>
      <c r="J645" s="59">
        <v>78</v>
      </c>
      <c r="K645" s="59">
        <v>496</v>
      </c>
      <c r="L645" s="51"/>
    </row>
    <row r="646" spans="1:12" ht="15" x14ac:dyDescent="0.25">
      <c r="A646" s="25"/>
      <c r="B646" s="16"/>
      <c r="C646" s="11"/>
      <c r="D646" s="7" t="s">
        <v>32</v>
      </c>
      <c r="E646" s="58" t="s">
        <v>47</v>
      </c>
      <c r="F646" s="59">
        <v>30</v>
      </c>
      <c r="G646" s="59">
        <v>2.35</v>
      </c>
      <c r="H646" s="59">
        <v>0.3</v>
      </c>
      <c r="I646" s="59">
        <v>14.49</v>
      </c>
      <c r="J646" s="59">
        <v>70.150000000000006</v>
      </c>
      <c r="K646" s="59">
        <v>573</v>
      </c>
      <c r="L646" s="51"/>
    </row>
    <row r="647" spans="1:12" ht="15" x14ac:dyDescent="0.25">
      <c r="A647" s="25"/>
      <c r="B647" s="16"/>
      <c r="C647" s="11"/>
      <c r="D647" s="7" t="s">
        <v>33</v>
      </c>
      <c r="E647" s="58" t="s">
        <v>54</v>
      </c>
      <c r="F647" s="59">
        <v>20</v>
      </c>
      <c r="G647" s="59">
        <v>1.1299999999999999</v>
      </c>
      <c r="H647" s="59">
        <v>0.23</v>
      </c>
      <c r="I647" s="59">
        <v>9.8699999999999992</v>
      </c>
      <c r="J647" s="59">
        <v>45.97</v>
      </c>
      <c r="K647" s="59">
        <v>574</v>
      </c>
      <c r="L647" s="51"/>
    </row>
    <row r="648" spans="1:12" ht="15" x14ac:dyDescent="0.25">
      <c r="A648" s="25"/>
      <c r="B648" s="16"/>
      <c r="C648" s="11"/>
      <c r="D648" s="7"/>
      <c r="E648" s="58"/>
      <c r="F648" s="59"/>
      <c r="G648" s="59"/>
      <c r="H648" s="59"/>
      <c r="I648" s="59"/>
      <c r="J648" s="59"/>
      <c r="K648" s="67"/>
      <c r="L648" s="51"/>
    </row>
    <row r="649" spans="1:12" ht="15" x14ac:dyDescent="0.25">
      <c r="A649" s="25"/>
      <c r="B649" s="16"/>
      <c r="C649" s="11"/>
      <c r="D649" s="6"/>
      <c r="E649" s="50"/>
      <c r="F649" s="51"/>
      <c r="G649" s="51"/>
      <c r="H649" s="51"/>
      <c r="I649" s="51"/>
      <c r="J649" s="51"/>
      <c r="K649" s="52"/>
      <c r="L649" s="51"/>
    </row>
    <row r="650" spans="1:12" ht="15" x14ac:dyDescent="0.25">
      <c r="A650" s="25"/>
      <c r="B650" s="16"/>
      <c r="C650" s="11"/>
      <c r="D650" s="6"/>
      <c r="E650" s="50"/>
      <c r="F650" s="51"/>
      <c r="G650" s="51"/>
      <c r="H650" s="51"/>
      <c r="I650" s="51"/>
      <c r="J650" s="51"/>
      <c r="K650" s="52"/>
      <c r="L650" s="51"/>
    </row>
    <row r="651" spans="1:12" ht="15" x14ac:dyDescent="0.25">
      <c r="A651" s="26"/>
      <c r="B651" s="18"/>
      <c r="C651" s="8"/>
      <c r="D651" s="19" t="s">
        <v>39</v>
      </c>
      <c r="E651" s="9"/>
      <c r="F651" s="21"/>
      <c r="G651" s="21">
        <f>SUM(G642:G650)</f>
        <v>25.16</v>
      </c>
      <c r="H651" s="21">
        <f>SUM(H642:H650)</f>
        <v>25.59</v>
      </c>
      <c r="I651" s="21">
        <f>SUM(I642:I650)</f>
        <v>111.62</v>
      </c>
      <c r="J651" s="21">
        <f>SUM(J642:J650)</f>
        <v>798.56999999999994</v>
      </c>
      <c r="K651" s="27"/>
      <c r="L651" s="21">
        <f t="shared" ref="L651" ca="1" si="259">SUM(L647:L656)</f>
        <v>0</v>
      </c>
    </row>
    <row r="652" spans="1:12" ht="15" x14ac:dyDescent="0.25">
      <c r="A652" s="28">
        <f>A630</f>
        <v>3</v>
      </c>
      <c r="B652" s="14">
        <f>B630</f>
        <v>6</v>
      </c>
      <c r="C652" s="10" t="s">
        <v>34</v>
      </c>
      <c r="D652" s="12" t="s">
        <v>35</v>
      </c>
      <c r="E652" s="58" t="s">
        <v>79</v>
      </c>
      <c r="F652" s="59">
        <v>100</v>
      </c>
      <c r="G652" s="59">
        <v>8.1999999999999993</v>
      </c>
      <c r="H652" s="59">
        <v>8.3000000000000007</v>
      </c>
      <c r="I652" s="59">
        <v>23.6</v>
      </c>
      <c r="J652" s="59">
        <v>202</v>
      </c>
      <c r="K652" s="59">
        <v>252</v>
      </c>
      <c r="L652" s="51"/>
    </row>
    <row r="653" spans="1:12" ht="15" x14ac:dyDescent="0.25">
      <c r="A653" s="25"/>
      <c r="B653" s="16"/>
      <c r="C653" s="11"/>
      <c r="D653" s="12" t="s">
        <v>31</v>
      </c>
      <c r="E653" s="58" t="s">
        <v>80</v>
      </c>
      <c r="F653" s="51" t="s">
        <v>108</v>
      </c>
      <c r="G653" s="51">
        <v>0.13</v>
      </c>
      <c r="H653" s="51">
        <v>0.08</v>
      </c>
      <c r="I653" s="51">
        <v>16.47</v>
      </c>
      <c r="J653" s="51">
        <v>67.05</v>
      </c>
      <c r="K653" s="52">
        <v>459</v>
      </c>
      <c r="L653" s="51"/>
    </row>
    <row r="654" spans="1:12" ht="15" x14ac:dyDescent="0.25">
      <c r="A654" s="25"/>
      <c r="B654" s="16"/>
      <c r="C654" s="11"/>
      <c r="D654" s="6"/>
      <c r="E654" s="50"/>
      <c r="F654" s="51"/>
      <c r="G654" s="51"/>
      <c r="H654" s="51"/>
      <c r="I654" s="51"/>
      <c r="J654" s="51"/>
      <c r="K654" s="52"/>
      <c r="L654" s="51"/>
    </row>
    <row r="655" spans="1:12" ht="15" x14ac:dyDescent="0.25">
      <c r="A655" s="2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5" x14ac:dyDescent="0.25">
      <c r="A656" s="26"/>
      <c r="B656" s="18"/>
      <c r="C656" s="8"/>
      <c r="D656" s="19" t="s">
        <v>39</v>
      </c>
      <c r="E656" s="9"/>
      <c r="F656" s="21"/>
      <c r="G656" s="21">
        <f t="shared" ref="G656:J656" si="260">SUM(G652:G655)</f>
        <v>8.33</v>
      </c>
      <c r="H656" s="21">
        <f t="shared" si="260"/>
        <v>8.3800000000000008</v>
      </c>
      <c r="I656" s="21">
        <f t="shared" si="260"/>
        <v>40.07</v>
      </c>
      <c r="J656" s="21">
        <f t="shared" si="260"/>
        <v>269.05</v>
      </c>
      <c r="K656" s="27"/>
      <c r="L656" s="21">
        <f t="shared" ref="L656" ca="1" si="261">SUM(L649:L655)</f>
        <v>0</v>
      </c>
    </row>
    <row r="657" spans="1:12" ht="15" x14ac:dyDescent="0.25">
      <c r="A657" s="28">
        <f>A630</f>
        <v>3</v>
      </c>
      <c r="B657" s="14">
        <f>B630</f>
        <v>6</v>
      </c>
      <c r="C657" s="10" t="s">
        <v>36</v>
      </c>
      <c r="D657" s="7" t="s">
        <v>21</v>
      </c>
      <c r="E657" s="50"/>
      <c r="F657" s="51"/>
      <c r="G657" s="51"/>
      <c r="H657" s="51"/>
      <c r="I657" s="51"/>
      <c r="J657" s="51"/>
      <c r="K657" s="52"/>
      <c r="L657" s="51"/>
    </row>
    <row r="658" spans="1:12" ht="15" x14ac:dyDescent="0.25">
      <c r="A658" s="25"/>
      <c r="B658" s="16"/>
      <c r="C658" s="11"/>
      <c r="D658" s="7" t="s">
        <v>30</v>
      </c>
      <c r="E658" s="50"/>
      <c r="F658" s="51"/>
      <c r="G658" s="51"/>
      <c r="H658" s="51"/>
      <c r="I658" s="51"/>
      <c r="J658" s="51"/>
      <c r="K658" s="52"/>
      <c r="L658" s="51"/>
    </row>
    <row r="659" spans="1:12" ht="15" x14ac:dyDescent="0.25">
      <c r="A659" s="25"/>
      <c r="B659" s="16"/>
      <c r="C659" s="11"/>
      <c r="D659" s="7" t="s">
        <v>31</v>
      </c>
      <c r="E659" s="50"/>
      <c r="F659" s="51"/>
      <c r="G659" s="51"/>
      <c r="H659" s="51"/>
      <c r="I659" s="51"/>
      <c r="J659" s="51"/>
      <c r="K659" s="52"/>
      <c r="L659" s="51"/>
    </row>
    <row r="660" spans="1:12" ht="15" x14ac:dyDescent="0.25">
      <c r="A660" s="25"/>
      <c r="B660" s="16"/>
      <c r="C660" s="11"/>
      <c r="D660" s="7" t="s">
        <v>23</v>
      </c>
      <c r="E660" s="50"/>
      <c r="F660" s="51"/>
      <c r="G660" s="51"/>
      <c r="H660" s="51"/>
      <c r="I660" s="51"/>
      <c r="J660" s="51"/>
      <c r="K660" s="52"/>
      <c r="L660" s="51"/>
    </row>
    <row r="661" spans="1:12" ht="15" x14ac:dyDescent="0.25">
      <c r="A661" s="2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5" x14ac:dyDescent="0.25">
      <c r="A662" s="25"/>
      <c r="B662" s="16"/>
      <c r="C662" s="11"/>
      <c r="D662" s="6"/>
      <c r="E662" s="50"/>
      <c r="F662" s="51"/>
      <c r="G662" s="51"/>
      <c r="H662" s="51"/>
      <c r="I662" s="51"/>
      <c r="J662" s="51"/>
      <c r="K662" s="52"/>
      <c r="L662" s="51"/>
    </row>
    <row r="663" spans="1:12" ht="15" x14ac:dyDescent="0.25">
      <c r="A663" s="26"/>
      <c r="B663" s="18"/>
      <c r="C663" s="8"/>
      <c r="D663" s="19" t="s">
        <v>39</v>
      </c>
      <c r="E663" s="9"/>
      <c r="F663" s="21">
        <f>SUM(F657:F662)</f>
        <v>0</v>
      </c>
      <c r="G663" s="21">
        <f t="shared" ref="G663:J663" si="262">SUM(G657:G662)</f>
        <v>0</v>
      </c>
      <c r="H663" s="21">
        <f t="shared" si="262"/>
        <v>0</v>
      </c>
      <c r="I663" s="21">
        <f t="shared" si="262"/>
        <v>0</v>
      </c>
      <c r="J663" s="21">
        <f t="shared" si="262"/>
        <v>0</v>
      </c>
      <c r="K663" s="27"/>
      <c r="L663" s="21">
        <f t="shared" ref="L663" ca="1" si="263">SUM(L657:L665)</f>
        <v>0</v>
      </c>
    </row>
    <row r="664" spans="1:12" ht="15" x14ac:dyDescent="0.25">
      <c r="A664" s="28">
        <f>A630</f>
        <v>3</v>
      </c>
      <c r="B664" s="14">
        <f>B630</f>
        <v>6</v>
      </c>
      <c r="C664" s="10" t="s">
        <v>37</v>
      </c>
      <c r="D664" s="12" t="s">
        <v>38</v>
      </c>
      <c r="E664" s="50"/>
      <c r="F664" s="51"/>
      <c r="G664" s="51"/>
      <c r="H664" s="51"/>
      <c r="I664" s="51"/>
      <c r="J664" s="51"/>
      <c r="K664" s="52"/>
      <c r="L664" s="51"/>
    </row>
    <row r="665" spans="1:12" ht="15" x14ac:dyDescent="0.25">
      <c r="A665" s="25"/>
      <c r="B665" s="16"/>
      <c r="C665" s="11"/>
      <c r="D665" s="12" t="s">
        <v>35</v>
      </c>
      <c r="E665" s="50"/>
      <c r="F665" s="51"/>
      <c r="G665" s="51"/>
      <c r="H665" s="51"/>
      <c r="I665" s="51"/>
      <c r="J665" s="51"/>
      <c r="K665" s="52"/>
      <c r="L665" s="51"/>
    </row>
    <row r="666" spans="1:12" ht="15" x14ac:dyDescent="0.25">
      <c r="A666" s="25"/>
      <c r="B666" s="16"/>
      <c r="C666" s="11"/>
      <c r="D666" s="12" t="s">
        <v>31</v>
      </c>
      <c r="E666" s="50"/>
      <c r="F666" s="51"/>
      <c r="G666" s="51"/>
      <c r="H666" s="51"/>
      <c r="I666" s="51"/>
      <c r="J666" s="51"/>
      <c r="K666" s="52"/>
      <c r="L666" s="51"/>
    </row>
    <row r="667" spans="1:12" ht="15" x14ac:dyDescent="0.25">
      <c r="A667" s="25"/>
      <c r="B667" s="16"/>
      <c r="C667" s="11"/>
      <c r="D667" s="12" t="s">
        <v>24</v>
      </c>
      <c r="E667" s="50"/>
      <c r="F667" s="51"/>
      <c r="G667" s="51"/>
      <c r="H667" s="51"/>
      <c r="I667" s="51"/>
      <c r="J667" s="51"/>
      <c r="K667" s="52"/>
      <c r="L667" s="51"/>
    </row>
    <row r="668" spans="1:12" ht="15" x14ac:dyDescent="0.25">
      <c r="A668" s="2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5" x14ac:dyDescent="0.25">
      <c r="A669" s="25"/>
      <c r="B669" s="16"/>
      <c r="C669" s="11"/>
      <c r="D669" s="6"/>
      <c r="E669" s="50"/>
      <c r="F669" s="51"/>
      <c r="G669" s="51"/>
      <c r="H669" s="51"/>
      <c r="I669" s="51"/>
      <c r="J669" s="51"/>
      <c r="K669" s="52"/>
      <c r="L669" s="51"/>
    </row>
    <row r="670" spans="1:12" ht="15" x14ac:dyDescent="0.25">
      <c r="A670" s="26"/>
      <c r="B670" s="18"/>
      <c r="C670" s="8"/>
      <c r="D670" s="20" t="s">
        <v>39</v>
      </c>
      <c r="E670" s="9"/>
      <c r="F670" s="21">
        <f>SUM(F664:F669)</f>
        <v>0</v>
      </c>
      <c r="G670" s="21">
        <f t="shared" ref="G670:J670" si="264">SUM(G664:G669)</f>
        <v>0</v>
      </c>
      <c r="H670" s="21">
        <f t="shared" si="264"/>
        <v>0</v>
      </c>
      <c r="I670" s="21">
        <f t="shared" si="264"/>
        <v>0</v>
      </c>
      <c r="J670" s="21">
        <f t="shared" si="264"/>
        <v>0</v>
      </c>
      <c r="K670" s="27"/>
      <c r="L670" s="21">
        <f t="shared" ref="L670" ca="1" si="265">SUM(L664:L672)</f>
        <v>0</v>
      </c>
    </row>
    <row r="671" spans="1:12" ht="15.75" thickBot="1" x14ac:dyDescent="0.25">
      <c r="A671" s="31">
        <f>A630</f>
        <v>3</v>
      </c>
      <c r="B671" s="32">
        <f>B630</f>
        <v>6</v>
      </c>
      <c r="C671" s="73" t="s">
        <v>4</v>
      </c>
      <c r="D671" s="74"/>
      <c r="E671" s="33"/>
      <c r="F671" s="34"/>
      <c r="G671" s="34">
        <f>G637+G641+G651+G656+G663+G670</f>
        <v>51.67</v>
      </c>
      <c r="H671" s="34">
        <f>H637+H641+H651+H656+H663+H670</f>
        <v>52.42</v>
      </c>
      <c r="I671" s="34">
        <f>I637+I641+I651+I656+I663+I670</f>
        <v>230.36</v>
      </c>
      <c r="J671" s="34">
        <f>J637+J641+J651+J656+J663+J670</f>
        <v>1630.1499999999999</v>
      </c>
      <c r="K671" s="35"/>
      <c r="L671" s="34">
        <f ca="1">L637+L641+L651+L656+L663+L670</f>
        <v>0</v>
      </c>
    </row>
    <row r="672" spans="1:12" ht="15" x14ac:dyDescent="0.25">
      <c r="A672" s="22">
        <v>4</v>
      </c>
      <c r="B672" s="23">
        <v>1</v>
      </c>
      <c r="C672" s="24" t="s">
        <v>20</v>
      </c>
      <c r="D672" s="5" t="s">
        <v>21</v>
      </c>
      <c r="E672" s="58" t="s">
        <v>85</v>
      </c>
      <c r="F672" s="51">
        <v>205</v>
      </c>
      <c r="G672" s="51">
        <v>11.21</v>
      </c>
      <c r="H672" s="51">
        <v>14.68</v>
      </c>
      <c r="I672" s="51">
        <v>32.67</v>
      </c>
      <c r="J672" s="51">
        <v>294.52999999999997</v>
      </c>
      <c r="K672" s="59">
        <v>181</v>
      </c>
      <c r="L672" s="48"/>
    </row>
    <row r="673" spans="1:12" ht="15" x14ac:dyDescent="0.25">
      <c r="A673" s="25"/>
      <c r="B673" s="16"/>
      <c r="C673" s="11"/>
      <c r="D673" s="7" t="s">
        <v>22</v>
      </c>
      <c r="E673" s="58" t="s">
        <v>86</v>
      </c>
      <c r="F673" s="51">
        <v>200</v>
      </c>
      <c r="G673" s="51">
        <v>2.8</v>
      </c>
      <c r="H673" s="51">
        <v>2.5</v>
      </c>
      <c r="I673" s="51">
        <v>13.6</v>
      </c>
      <c r="J673" s="51">
        <v>88</v>
      </c>
      <c r="K673" s="59">
        <v>465</v>
      </c>
      <c r="L673" s="51"/>
    </row>
    <row r="674" spans="1:12" ht="15" x14ac:dyDescent="0.25">
      <c r="A674" s="25"/>
      <c r="B674" s="16"/>
      <c r="C674" s="11"/>
      <c r="D674" s="7" t="s">
        <v>23</v>
      </c>
      <c r="E674" s="58" t="s">
        <v>47</v>
      </c>
      <c r="F674" s="51">
        <v>30</v>
      </c>
      <c r="G674" s="51">
        <v>2.35</v>
      </c>
      <c r="H674" s="51">
        <v>0.3</v>
      </c>
      <c r="I674" s="51">
        <v>14.49</v>
      </c>
      <c r="J674" s="51">
        <v>70.150000000000006</v>
      </c>
      <c r="K674" s="59">
        <v>573</v>
      </c>
      <c r="L674" s="51"/>
    </row>
    <row r="675" spans="1:12" ht="15" x14ac:dyDescent="0.25">
      <c r="A675" s="25"/>
      <c r="B675" s="16"/>
      <c r="C675" s="11"/>
      <c r="D675" s="7" t="s">
        <v>24</v>
      </c>
      <c r="E675" s="58" t="s">
        <v>48</v>
      </c>
      <c r="F675" s="59">
        <v>100</v>
      </c>
      <c r="G675" s="59">
        <v>0.4</v>
      </c>
      <c r="H675" s="59">
        <v>0.4</v>
      </c>
      <c r="I675" s="59">
        <v>9.8000000000000007</v>
      </c>
      <c r="J675" s="59">
        <v>47</v>
      </c>
      <c r="K675" s="59">
        <v>338</v>
      </c>
      <c r="L675" s="51"/>
    </row>
    <row r="676" spans="1:12" ht="15" x14ac:dyDescent="0.25">
      <c r="A676" s="25"/>
      <c r="B676" s="16"/>
      <c r="C676" s="11"/>
      <c r="D676" s="7" t="s">
        <v>107</v>
      </c>
      <c r="E676" s="58" t="s">
        <v>106</v>
      </c>
      <c r="F676" s="59">
        <v>500</v>
      </c>
      <c r="G676" s="59"/>
      <c r="H676" s="59"/>
      <c r="I676" s="59"/>
      <c r="J676" s="59"/>
      <c r="K676" s="67"/>
      <c r="L676" s="51"/>
    </row>
    <row r="677" spans="1:12" ht="15" x14ac:dyDescent="0.25">
      <c r="A677" s="25"/>
      <c r="B677" s="16"/>
      <c r="C677" s="11"/>
      <c r="D677" s="6"/>
      <c r="E677" s="50"/>
      <c r="F677" s="51"/>
      <c r="G677" s="51"/>
      <c r="H677" s="51"/>
      <c r="I677" s="51"/>
      <c r="J677" s="51"/>
      <c r="K677" s="52"/>
      <c r="L677" s="51"/>
    </row>
    <row r="678" spans="1:12" ht="15" x14ac:dyDescent="0.25">
      <c r="A678" s="25"/>
      <c r="B678" s="16"/>
      <c r="C678" s="11"/>
      <c r="D678" s="6"/>
      <c r="E678" s="50"/>
      <c r="F678" s="51"/>
      <c r="G678" s="51"/>
      <c r="H678" s="51"/>
      <c r="I678" s="51"/>
      <c r="J678" s="51"/>
      <c r="K678" s="52"/>
      <c r="L678" s="51"/>
    </row>
    <row r="679" spans="1:12" ht="15" x14ac:dyDescent="0.25">
      <c r="A679" s="26"/>
      <c r="B679" s="18"/>
      <c r="C679" s="8"/>
      <c r="D679" s="19" t="s">
        <v>39</v>
      </c>
      <c r="E679" s="9"/>
      <c r="F679" s="21"/>
      <c r="G679" s="21">
        <f>SUM(G672:G678)</f>
        <v>16.760000000000002</v>
      </c>
      <c r="H679" s="21">
        <f>SUM(H672:H678)</f>
        <v>17.88</v>
      </c>
      <c r="I679" s="21">
        <f>SUM(I672:I678)</f>
        <v>70.56</v>
      </c>
      <c r="J679" s="21">
        <f>SUM(J672:J678)</f>
        <v>499.67999999999995</v>
      </c>
      <c r="K679" s="27"/>
      <c r="L679" s="21">
        <f>SUM(L672:L678)</f>
        <v>0</v>
      </c>
    </row>
    <row r="680" spans="1:12" ht="15" x14ac:dyDescent="0.25">
      <c r="A680" s="28">
        <f>A672</f>
        <v>4</v>
      </c>
      <c r="B680" s="14">
        <f>B672</f>
        <v>1</v>
      </c>
      <c r="C680" s="10" t="s">
        <v>25</v>
      </c>
      <c r="D680" s="12" t="s">
        <v>24</v>
      </c>
      <c r="E680" s="50"/>
      <c r="F680" s="51"/>
      <c r="G680" s="51"/>
      <c r="H680" s="51"/>
      <c r="I680" s="51"/>
      <c r="J680" s="51"/>
      <c r="K680" s="52"/>
      <c r="L680" s="51"/>
    </row>
    <row r="681" spans="1:12" ht="15" x14ac:dyDescent="0.25">
      <c r="A681" s="25"/>
      <c r="B681" s="16"/>
      <c r="C681" s="11"/>
      <c r="D681" s="6"/>
      <c r="E681" s="50"/>
      <c r="F681" s="51"/>
      <c r="G681" s="51"/>
      <c r="H681" s="51"/>
      <c r="I681" s="51"/>
      <c r="J681" s="51"/>
      <c r="K681" s="52"/>
      <c r="L681" s="51"/>
    </row>
    <row r="682" spans="1:12" ht="15" x14ac:dyDescent="0.25">
      <c r="A682" s="25"/>
      <c r="B682" s="16"/>
      <c r="C682" s="11"/>
      <c r="D682" s="6"/>
      <c r="E682" s="50"/>
      <c r="F682" s="51"/>
      <c r="G682" s="51"/>
      <c r="H682" s="51"/>
      <c r="I682" s="51"/>
      <c r="J682" s="51"/>
      <c r="K682" s="52"/>
      <c r="L682" s="51"/>
    </row>
    <row r="683" spans="1:12" ht="15" x14ac:dyDescent="0.25">
      <c r="A683" s="26"/>
      <c r="B683" s="18"/>
      <c r="C683" s="8"/>
      <c r="D683" s="19" t="s">
        <v>39</v>
      </c>
      <c r="E683" s="9"/>
      <c r="F683" s="21">
        <f>SUM(F680:F682)</f>
        <v>0</v>
      </c>
      <c r="G683" s="21">
        <f t="shared" ref="G683:J683" si="266">SUM(G680:G682)</f>
        <v>0</v>
      </c>
      <c r="H683" s="21">
        <f t="shared" si="266"/>
        <v>0</v>
      </c>
      <c r="I683" s="21">
        <f t="shared" si="266"/>
        <v>0</v>
      </c>
      <c r="J683" s="21">
        <f t="shared" si="266"/>
        <v>0</v>
      </c>
      <c r="K683" s="27"/>
      <c r="L683" s="21">
        <f ca="1">SUM(L680:L687)</f>
        <v>0</v>
      </c>
    </row>
    <row r="684" spans="1:12" ht="15" x14ac:dyDescent="0.25">
      <c r="A684" s="25">
        <v>4</v>
      </c>
      <c r="B684" s="16">
        <v>1</v>
      </c>
      <c r="C684" s="11" t="s">
        <v>26</v>
      </c>
      <c r="D684" s="7" t="s">
        <v>28</v>
      </c>
      <c r="E684" s="66" t="s">
        <v>94</v>
      </c>
      <c r="F684" s="59">
        <v>210</v>
      </c>
      <c r="G684" s="59">
        <v>4.1500000000000004</v>
      </c>
      <c r="H684" s="59">
        <v>6.8</v>
      </c>
      <c r="I684" s="59">
        <v>22.5</v>
      </c>
      <c r="J684" s="59">
        <v>192.3</v>
      </c>
      <c r="K684" s="59">
        <v>98</v>
      </c>
      <c r="L684" s="51"/>
    </row>
    <row r="685" spans="1:12" ht="15" x14ac:dyDescent="0.25">
      <c r="A685" s="25"/>
      <c r="B685" s="16"/>
      <c r="C685" s="11"/>
      <c r="D685" s="7" t="s">
        <v>29</v>
      </c>
      <c r="E685" s="65" t="s">
        <v>95</v>
      </c>
      <c r="F685" s="59">
        <v>90</v>
      </c>
      <c r="G685" s="59">
        <v>7.92</v>
      </c>
      <c r="H685" s="59">
        <v>8.1999999999999993</v>
      </c>
      <c r="I685" s="59">
        <v>3.25</v>
      </c>
      <c r="J685" s="59">
        <v>152.1</v>
      </c>
      <c r="K685" s="59">
        <v>239</v>
      </c>
      <c r="L685" s="51"/>
    </row>
    <row r="686" spans="1:12" ht="15" x14ac:dyDescent="0.25">
      <c r="A686" s="25"/>
      <c r="B686" s="16"/>
      <c r="C686" s="11"/>
      <c r="D686" s="7" t="s">
        <v>30</v>
      </c>
      <c r="E686" s="65" t="s">
        <v>52</v>
      </c>
      <c r="F686" s="59">
        <v>150</v>
      </c>
      <c r="G686" s="59">
        <v>8.3000000000000007</v>
      </c>
      <c r="H686" s="59">
        <v>8.7799999999999994</v>
      </c>
      <c r="I686" s="59">
        <v>36.090000000000003</v>
      </c>
      <c r="J686" s="59">
        <v>152.1</v>
      </c>
      <c r="K686" s="59">
        <v>312</v>
      </c>
      <c r="L686" s="51"/>
    </row>
    <row r="687" spans="1:12" ht="15" x14ac:dyDescent="0.25">
      <c r="A687" s="25"/>
      <c r="B687" s="16"/>
      <c r="C687" s="11"/>
      <c r="D687" s="7" t="s">
        <v>31</v>
      </c>
      <c r="E687" s="58" t="s">
        <v>53</v>
      </c>
      <c r="F687" s="59">
        <v>200</v>
      </c>
      <c r="G687" s="59">
        <v>0.66</v>
      </c>
      <c r="H687" s="59">
        <v>1.5</v>
      </c>
      <c r="I687" s="59">
        <v>22.6</v>
      </c>
      <c r="J687" s="59">
        <v>132.80000000000001</v>
      </c>
      <c r="K687" s="59">
        <v>349</v>
      </c>
      <c r="L687" s="51"/>
    </row>
    <row r="688" spans="1:12" ht="15" x14ac:dyDescent="0.25">
      <c r="A688" s="25"/>
      <c r="B688" s="16"/>
      <c r="C688" s="11"/>
      <c r="D688" s="7" t="s">
        <v>32</v>
      </c>
      <c r="E688" s="58" t="s">
        <v>47</v>
      </c>
      <c r="F688" s="59">
        <v>30</v>
      </c>
      <c r="G688" s="59">
        <v>2.35</v>
      </c>
      <c r="H688" s="59">
        <v>0.3</v>
      </c>
      <c r="I688" s="59">
        <v>14.49</v>
      </c>
      <c r="J688" s="59">
        <v>70.150000000000006</v>
      </c>
      <c r="K688" s="59">
        <v>573</v>
      </c>
      <c r="L688" s="51"/>
    </row>
    <row r="689" spans="1:12" ht="15" x14ac:dyDescent="0.25">
      <c r="A689" s="25"/>
      <c r="B689" s="16"/>
      <c r="C689" s="11"/>
      <c r="D689" s="7" t="s">
        <v>33</v>
      </c>
      <c r="E689" s="58" t="s">
        <v>54</v>
      </c>
      <c r="F689" s="59">
        <v>20</v>
      </c>
      <c r="G689" s="59">
        <v>1.1299999999999999</v>
      </c>
      <c r="H689" s="59">
        <v>0.23</v>
      </c>
      <c r="I689" s="59">
        <v>9.8699999999999992</v>
      </c>
      <c r="J689" s="59">
        <v>45.97</v>
      </c>
      <c r="K689" s="59">
        <v>574</v>
      </c>
      <c r="L689" s="51"/>
    </row>
    <row r="690" spans="1:12" ht="15" x14ac:dyDescent="0.25">
      <c r="A690" s="25"/>
      <c r="B690" s="16"/>
      <c r="C690" s="11"/>
      <c r="D690" s="7"/>
      <c r="E690" s="58"/>
      <c r="F690" s="59"/>
      <c r="G690" s="59"/>
      <c r="H690" s="59"/>
      <c r="I690" s="59"/>
      <c r="J690" s="59"/>
      <c r="K690" s="67"/>
      <c r="L690" s="51"/>
    </row>
    <row r="691" spans="1:12" ht="15" x14ac:dyDescent="0.25">
      <c r="A691" s="25"/>
      <c r="B691" s="16"/>
      <c r="C691" s="11"/>
      <c r="D691" s="6"/>
      <c r="E691" s="50"/>
      <c r="F691" s="51"/>
      <c r="G691" s="51"/>
      <c r="H691" s="51"/>
      <c r="I691" s="51"/>
      <c r="J691" s="51"/>
      <c r="K691" s="52"/>
      <c r="L691" s="51"/>
    </row>
    <row r="692" spans="1:12" ht="15" x14ac:dyDescent="0.25">
      <c r="A692" s="25"/>
      <c r="B692" s="16"/>
      <c r="C692" s="11"/>
      <c r="D692" s="6"/>
      <c r="E692" s="50"/>
      <c r="F692" s="51"/>
      <c r="G692" s="51"/>
      <c r="H692" s="51"/>
      <c r="I692" s="51"/>
      <c r="J692" s="51"/>
      <c r="K692" s="52"/>
      <c r="L692" s="51"/>
    </row>
    <row r="693" spans="1:12" ht="15" x14ac:dyDescent="0.25">
      <c r="A693" s="26"/>
      <c r="B693" s="18"/>
      <c r="C693" s="8"/>
      <c r="D693" s="19" t="s">
        <v>39</v>
      </c>
      <c r="E693" s="9"/>
      <c r="F693" s="21"/>
      <c r="G693" s="21">
        <f>SUM(G684:G692)</f>
        <v>24.51</v>
      </c>
      <c r="H693" s="21">
        <f>SUM(H684:H692)</f>
        <v>25.810000000000002</v>
      </c>
      <c r="I693" s="21">
        <f>SUM(I684:I692)</f>
        <v>108.8</v>
      </c>
      <c r="J693" s="21">
        <f>SUM(J684:J692)</f>
        <v>745.42</v>
      </c>
      <c r="K693" s="27"/>
      <c r="L693" s="21">
        <f t="shared" ref="L693" ca="1" si="267">SUM(L689:L698)</f>
        <v>0</v>
      </c>
    </row>
    <row r="694" spans="1:12" ht="15" x14ac:dyDescent="0.25">
      <c r="A694" s="28">
        <f>A672</f>
        <v>4</v>
      </c>
      <c r="B694" s="14">
        <f>B672</f>
        <v>1</v>
      </c>
      <c r="C694" s="10" t="s">
        <v>34</v>
      </c>
      <c r="D694" s="12" t="s">
        <v>35</v>
      </c>
      <c r="E694" s="58" t="s">
        <v>55</v>
      </c>
      <c r="F694" s="59">
        <v>100</v>
      </c>
      <c r="G694" s="59">
        <v>7.5</v>
      </c>
      <c r="H694" s="59">
        <v>8.1999999999999993</v>
      </c>
      <c r="I694" s="59">
        <v>15.5</v>
      </c>
      <c r="J694" s="59">
        <v>197.5</v>
      </c>
      <c r="K694" s="59">
        <v>288</v>
      </c>
      <c r="L694" s="51"/>
    </row>
    <row r="695" spans="1:12" ht="15" x14ac:dyDescent="0.25">
      <c r="A695" s="25"/>
      <c r="B695" s="16"/>
      <c r="C695" s="11"/>
      <c r="D695" s="12" t="s">
        <v>31</v>
      </c>
      <c r="E695" s="58" t="s">
        <v>56</v>
      </c>
      <c r="F695" s="59">
        <v>200</v>
      </c>
      <c r="G695" s="59">
        <v>1</v>
      </c>
      <c r="H695" s="59">
        <v>0</v>
      </c>
      <c r="I695" s="59">
        <v>20.2</v>
      </c>
      <c r="J695" s="59">
        <v>84</v>
      </c>
      <c r="K695" s="59">
        <v>389</v>
      </c>
      <c r="L695" s="51"/>
    </row>
    <row r="696" spans="1:12" ht="15" x14ac:dyDescent="0.25">
      <c r="A696" s="25"/>
      <c r="B696" s="16"/>
      <c r="C696" s="11"/>
      <c r="D696" s="6"/>
      <c r="E696" s="50"/>
      <c r="F696" s="51"/>
      <c r="G696" s="51"/>
      <c r="H696" s="51"/>
      <c r="I696" s="51"/>
      <c r="J696" s="51"/>
      <c r="K696" s="52"/>
      <c r="L696" s="51"/>
    </row>
    <row r="697" spans="1:12" ht="15" x14ac:dyDescent="0.25">
      <c r="A697" s="25"/>
      <c r="B697" s="16"/>
      <c r="C697" s="11"/>
      <c r="D697" s="6"/>
      <c r="E697" s="50"/>
      <c r="F697" s="51"/>
      <c r="G697" s="51"/>
      <c r="H697" s="51"/>
      <c r="I697" s="51"/>
      <c r="J697" s="51"/>
      <c r="K697" s="52"/>
      <c r="L697" s="51"/>
    </row>
    <row r="698" spans="1:12" ht="15" x14ac:dyDescent="0.25">
      <c r="A698" s="26"/>
      <c r="B698" s="18"/>
      <c r="C698" s="8"/>
      <c r="D698" s="19" t="s">
        <v>39</v>
      </c>
      <c r="E698" s="9"/>
      <c r="F698" s="21"/>
      <c r="G698" s="21">
        <f t="shared" ref="G698:J698" si="268">SUM(G694:G697)</f>
        <v>8.5</v>
      </c>
      <c r="H698" s="21">
        <f t="shared" si="268"/>
        <v>8.1999999999999993</v>
      </c>
      <c r="I698" s="21">
        <f t="shared" si="268"/>
        <v>35.700000000000003</v>
      </c>
      <c r="J698" s="21">
        <f t="shared" si="268"/>
        <v>281.5</v>
      </c>
      <c r="K698" s="27"/>
      <c r="L698" s="21">
        <f t="shared" ref="L698" ca="1" si="269">SUM(L691:L697)</f>
        <v>0</v>
      </c>
    </row>
    <row r="699" spans="1:12" ht="15" x14ac:dyDescent="0.25">
      <c r="A699" s="28">
        <f>A672</f>
        <v>4</v>
      </c>
      <c r="B699" s="14">
        <f>B672</f>
        <v>1</v>
      </c>
      <c r="C699" s="10" t="s">
        <v>36</v>
      </c>
      <c r="D699" s="7" t="s">
        <v>21</v>
      </c>
      <c r="E699" s="50"/>
      <c r="F699" s="51"/>
      <c r="G699" s="51"/>
      <c r="H699" s="51"/>
      <c r="I699" s="51"/>
      <c r="J699" s="51"/>
      <c r="K699" s="52"/>
      <c r="L699" s="51"/>
    </row>
    <row r="700" spans="1:12" ht="15" x14ac:dyDescent="0.25">
      <c r="A700" s="25"/>
      <c r="B700" s="16"/>
      <c r="C700" s="11"/>
      <c r="D700" s="7" t="s">
        <v>30</v>
      </c>
      <c r="E700" s="50"/>
      <c r="F700" s="51"/>
      <c r="G700" s="51"/>
      <c r="H700" s="51"/>
      <c r="I700" s="51"/>
      <c r="J700" s="51"/>
      <c r="K700" s="52"/>
      <c r="L700" s="51"/>
    </row>
    <row r="701" spans="1:12" ht="15" x14ac:dyDescent="0.25">
      <c r="A701" s="25"/>
      <c r="B701" s="16"/>
      <c r="C701" s="11"/>
      <c r="D701" s="7" t="s">
        <v>31</v>
      </c>
      <c r="E701" s="50"/>
      <c r="F701" s="51"/>
      <c r="G701" s="51"/>
      <c r="H701" s="51"/>
      <c r="I701" s="51"/>
      <c r="J701" s="51"/>
      <c r="K701" s="52"/>
      <c r="L701" s="51"/>
    </row>
    <row r="702" spans="1:12" ht="15" x14ac:dyDescent="0.25">
      <c r="A702" s="25"/>
      <c r="B702" s="16"/>
      <c r="C702" s="11"/>
      <c r="D702" s="7" t="s">
        <v>23</v>
      </c>
      <c r="E702" s="50"/>
      <c r="F702" s="51"/>
      <c r="G702" s="51"/>
      <c r="H702" s="51"/>
      <c r="I702" s="51"/>
      <c r="J702" s="51"/>
      <c r="K702" s="52"/>
      <c r="L702" s="51"/>
    </row>
    <row r="703" spans="1:12" ht="15" x14ac:dyDescent="0.25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5" x14ac:dyDescent="0.25">
      <c r="A704" s="25"/>
      <c r="B704" s="16"/>
      <c r="C704" s="11"/>
      <c r="D704" s="6"/>
      <c r="E704" s="50"/>
      <c r="F704" s="51"/>
      <c r="G704" s="51"/>
      <c r="H704" s="51"/>
      <c r="I704" s="51"/>
      <c r="J704" s="51"/>
      <c r="K704" s="52"/>
      <c r="L704" s="51"/>
    </row>
    <row r="705" spans="1:12" ht="15" x14ac:dyDescent="0.25">
      <c r="A705" s="26"/>
      <c r="B705" s="18"/>
      <c r="C705" s="8"/>
      <c r="D705" s="19" t="s">
        <v>39</v>
      </c>
      <c r="E705" s="9"/>
      <c r="F705" s="21">
        <f>SUM(F699:F704)</f>
        <v>0</v>
      </c>
      <c r="G705" s="21">
        <f t="shared" ref="G705:J705" si="270">SUM(G699:G704)</f>
        <v>0</v>
      </c>
      <c r="H705" s="21">
        <f t="shared" si="270"/>
        <v>0</v>
      </c>
      <c r="I705" s="21">
        <f t="shared" si="270"/>
        <v>0</v>
      </c>
      <c r="J705" s="21">
        <f t="shared" si="270"/>
        <v>0</v>
      </c>
      <c r="K705" s="27"/>
      <c r="L705" s="21">
        <f t="shared" ref="L705" ca="1" si="271">SUM(L699:L707)</f>
        <v>0</v>
      </c>
    </row>
    <row r="706" spans="1:12" ht="15" x14ac:dyDescent="0.25">
      <c r="A706" s="28">
        <f>A672</f>
        <v>4</v>
      </c>
      <c r="B706" s="14">
        <f>B672</f>
        <v>1</v>
      </c>
      <c r="C706" s="10" t="s">
        <v>37</v>
      </c>
      <c r="D706" s="12" t="s">
        <v>38</v>
      </c>
      <c r="E706" s="50"/>
      <c r="F706" s="51"/>
      <c r="G706" s="51"/>
      <c r="H706" s="51"/>
      <c r="I706" s="51"/>
      <c r="J706" s="51"/>
      <c r="K706" s="52"/>
      <c r="L706" s="51"/>
    </row>
    <row r="707" spans="1:12" ht="15" x14ac:dyDescent="0.25">
      <c r="A707" s="25"/>
      <c r="B707" s="16"/>
      <c r="C707" s="11"/>
      <c r="D707" s="12" t="s">
        <v>35</v>
      </c>
      <c r="E707" s="50"/>
      <c r="F707" s="51"/>
      <c r="G707" s="51"/>
      <c r="H707" s="51"/>
      <c r="I707" s="51"/>
      <c r="J707" s="51"/>
      <c r="K707" s="52"/>
      <c r="L707" s="51"/>
    </row>
    <row r="708" spans="1:12" ht="15" x14ac:dyDescent="0.25">
      <c r="A708" s="25"/>
      <c r="B708" s="16"/>
      <c r="C708" s="11"/>
      <c r="D708" s="12" t="s">
        <v>31</v>
      </c>
      <c r="E708" s="50"/>
      <c r="F708" s="51"/>
      <c r="G708" s="51"/>
      <c r="H708" s="51"/>
      <c r="I708" s="51"/>
      <c r="J708" s="51"/>
      <c r="K708" s="52"/>
      <c r="L708" s="51"/>
    </row>
    <row r="709" spans="1:12" ht="15" x14ac:dyDescent="0.25">
      <c r="A709" s="25"/>
      <c r="B709" s="16"/>
      <c r="C709" s="11"/>
      <c r="D709" s="12" t="s">
        <v>24</v>
      </c>
      <c r="E709" s="50"/>
      <c r="F709" s="51"/>
      <c r="G709" s="51"/>
      <c r="H709" s="51"/>
      <c r="I709" s="51"/>
      <c r="J709" s="51"/>
      <c r="K709" s="52"/>
      <c r="L709" s="51"/>
    </row>
    <row r="710" spans="1:12" ht="15" x14ac:dyDescent="0.25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5" x14ac:dyDescent="0.25">
      <c r="A711" s="25"/>
      <c r="B711" s="16"/>
      <c r="C711" s="11"/>
      <c r="D711" s="6"/>
      <c r="E711" s="50"/>
      <c r="F711" s="51"/>
      <c r="G711" s="51"/>
      <c r="H711" s="51"/>
      <c r="I711" s="51"/>
      <c r="J711" s="51"/>
      <c r="K711" s="52"/>
      <c r="L711" s="51"/>
    </row>
    <row r="712" spans="1:12" ht="15" x14ac:dyDescent="0.25">
      <c r="A712" s="26"/>
      <c r="B712" s="18"/>
      <c r="C712" s="8"/>
      <c r="D712" s="20" t="s">
        <v>39</v>
      </c>
      <c r="E712" s="9"/>
      <c r="F712" s="21">
        <f>SUM(F706:F711)</f>
        <v>0</v>
      </c>
      <c r="G712" s="21">
        <f t="shared" ref="G712:J712" si="272">SUM(G706:G711)</f>
        <v>0</v>
      </c>
      <c r="H712" s="21">
        <f t="shared" si="272"/>
        <v>0</v>
      </c>
      <c r="I712" s="21">
        <f t="shared" si="272"/>
        <v>0</v>
      </c>
      <c r="J712" s="21">
        <f t="shared" si="272"/>
        <v>0</v>
      </c>
      <c r="K712" s="27"/>
      <c r="L712" s="21">
        <f t="shared" ref="L712" ca="1" si="273">SUM(L706:L714)</f>
        <v>0</v>
      </c>
    </row>
    <row r="713" spans="1:12" ht="15.75" thickBot="1" x14ac:dyDescent="0.25">
      <c r="A713" s="31">
        <f>A672</f>
        <v>4</v>
      </c>
      <c r="B713" s="32">
        <f>B672</f>
        <v>1</v>
      </c>
      <c r="C713" s="73" t="s">
        <v>4</v>
      </c>
      <c r="D713" s="74"/>
      <c r="E713" s="33"/>
      <c r="F713" s="34"/>
      <c r="G713" s="34">
        <f>G679+G683+G693+G698+G705+G712</f>
        <v>49.77</v>
      </c>
      <c r="H713" s="34">
        <f>H679+H683+H693+H698+H705+H712</f>
        <v>51.89</v>
      </c>
      <c r="I713" s="34">
        <f>I679+I683+I693+I698+I705+I712</f>
        <v>215.06</v>
      </c>
      <c r="J713" s="34">
        <f>J679+J683+J693+J698+J705+J712</f>
        <v>1526.6</v>
      </c>
      <c r="K713" s="35"/>
      <c r="L713" s="34">
        <f ca="1">L679+L683+L693+L698+L705+L712</f>
        <v>0</v>
      </c>
    </row>
    <row r="714" spans="1:12" ht="15" x14ac:dyDescent="0.25">
      <c r="A714" s="22">
        <v>4</v>
      </c>
      <c r="B714" s="23">
        <v>2</v>
      </c>
      <c r="C714" s="24" t="s">
        <v>20</v>
      </c>
      <c r="D714" s="5" t="s">
        <v>21</v>
      </c>
      <c r="E714" s="58" t="s">
        <v>45</v>
      </c>
      <c r="F714" s="51">
        <v>205</v>
      </c>
      <c r="G714" s="51">
        <v>10.77</v>
      </c>
      <c r="H714" s="51">
        <v>13.8</v>
      </c>
      <c r="I714" s="51">
        <v>35.69</v>
      </c>
      <c r="J714" s="51">
        <v>349.47</v>
      </c>
      <c r="K714" s="51">
        <v>173</v>
      </c>
      <c r="L714" s="48"/>
    </row>
    <row r="715" spans="1:12" ht="15" x14ac:dyDescent="0.25">
      <c r="A715" s="25"/>
      <c r="B715" s="16"/>
      <c r="C715" s="11"/>
      <c r="D715" s="7" t="s">
        <v>22</v>
      </c>
      <c r="E715" s="58" t="s">
        <v>46</v>
      </c>
      <c r="F715" s="51">
        <v>200</v>
      </c>
      <c r="G715" s="51">
        <v>3.3</v>
      </c>
      <c r="H715" s="51">
        <v>2.9</v>
      </c>
      <c r="I715" s="51">
        <v>13.8</v>
      </c>
      <c r="J715" s="51">
        <v>94</v>
      </c>
      <c r="K715" s="51">
        <v>462</v>
      </c>
      <c r="L715" s="51"/>
    </row>
    <row r="716" spans="1:12" ht="15" x14ac:dyDescent="0.25">
      <c r="A716" s="25"/>
      <c r="B716" s="16"/>
      <c r="C716" s="11"/>
      <c r="D716" s="7" t="s">
        <v>23</v>
      </c>
      <c r="E716" s="58" t="s">
        <v>47</v>
      </c>
      <c r="F716" s="51">
        <v>30</v>
      </c>
      <c r="G716" s="51">
        <v>2.35</v>
      </c>
      <c r="H716" s="51">
        <v>0.3</v>
      </c>
      <c r="I716" s="51">
        <v>14.49</v>
      </c>
      <c r="J716" s="51">
        <v>70.150000000000006</v>
      </c>
      <c r="K716" s="51">
        <v>573</v>
      </c>
      <c r="L716" s="51"/>
    </row>
    <row r="717" spans="1:12" ht="15" x14ac:dyDescent="0.25">
      <c r="A717" s="25"/>
      <c r="B717" s="16"/>
      <c r="C717" s="11"/>
      <c r="D717" s="7" t="s">
        <v>24</v>
      </c>
      <c r="E717" s="58" t="s">
        <v>48</v>
      </c>
      <c r="F717" s="51">
        <v>100</v>
      </c>
      <c r="G717" s="51">
        <v>0.4</v>
      </c>
      <c r="H717" s="51">
        <v>0.4</v>
      </c>
      <c r="I717" s="51">
        <v>9.8000000000000007</v>
      </c>
      <c r="J717" s="51">
        <v>47</v>
      </c>
      <c r="K717" s="51">
        <v>338</v>
      </c>
      <c r="L717" s="51"/>
    </row>
    <row r="718" spans="1:12" ht="15" x14ac:dyDescent="0.25">
      <c r="A718" s="25"/>
      <c r="B718" s="16"/>
      <c r="C718" s="11"/>
      <c r="D718" s="7" t="s">
        <v>107</v>
      </c>
      <c r="E718" s="58" t="s">
        <v>106</v>
      </c>
      <c r="F718" s="51">
        <v>500</v>
      </c>
      <c r="G718" s="51"/>
      <c r="H718" s="51"/>
      <c r="I718" s="51"/>
      <c r="J718" s="51"/>
      <c r="K718" s="68"/>
      <c r="L718" s="51"/>
    </row>
    <row r="719" spans="1:12" ht="15" x14ac:dyDescent="0.25">
      <c r="A719" s="25"/>
      <c r="B719" s="16"/>
      <c r="C719" s="11"/>
      <c r="D719" s="6"/>
      <c r="E719" s="50"/>
      <c r="F719" s="51"/>
      <c r="G719" s="51"/>
      <c r="H719" s="51"/>
      <c r="I719" s="51"/>
      <c r="J719" s="51"/>
      <c r="K719" s="52"/>
      <c r="L719" s="51"/>
    </row>
    <row r="720" spans="1:12" ht="15" x14ac:dyDescent="0.25">
      <c r="A720" s="25"/>
      <c r="B720" s="16"/>
      <c r="C720" s="11"/>
      <c r="D720" s="6"/>
      <c r="E720" s="50"/>
      <c r="F720" s="51"/>
      <c r="G720" s="51"/>
      <c r="H720" s="51"/>
      <c r="I720" s="51"/>
      <c r="J720" s="51"/>
      <c r="K720" s="52"/>
      <c r="L720" s="51"/>
    </row>
    <row r="721" spans="1:12" ht="15" x14ac:dyDescent="0.25">
      <c r="A721" s="26"/>
      <c r="B721" s="18"/>
      <c r="C721" s="8"/>
      <c r="D721" s="19" t="s">
        <v>39</v>
      </c>
      <c r="E721" s="9"/>
      <c r="F721" s="21"/>
      <c r="G721" s="21">
        <f>SUM(G714:G720)</f>
        <v>16.82</v>
      </c>
      <c r="H721" s="21">
        <f>SUM(H714:H720)</f>
        <v>17.399999999999999</v>
      </c>
      <c r="I721" s="21">
        <f>SUM(I714:I720)</f>
        <v>73.78</v>
      </c>
      <c r="J721" s="21">
        <f>SUM(J714:J720)</f>
        <v>560.62</v>
      </c>
      <c r="K721" s="27"/>
      <c r="L721" s="21">
        <f>SUM(L714:L720)</f>
        <v>0</v>
      </c>
    </row>
    <row r="722" spans="1:12" ht="15" x14ac:dyDescent="0.25">
      <c r="A722" s="28">
        <f>A714</f>
        <v>4</v>
      </c>
      <c r="B722" s="14">
        <f>B714</f>
        <v>2</v>
      </c>
      <c r="C722" s="10" t="s">
        <v>25</v>
      </c>
      <c r="D722" s="12" t="s">
        <v>24</v>
      </c>
      <c r="E722" s="50"/>
      <c r="F722" s="51"/>
      <c r="G722" s="51"/>
      <c r="H722" s="51"/>
      <c r="I722" s="51"/>
      <c r="J722" s="51"/>
      <c r="K722" s="52"/>
      <c r="L722" s="51"/>
    </row>
    <row r="723" spans="1:12" ht="15" x14ac:dyDescent="0.25">
      <c r="A723" s="25"/>
      <c r="B723" s="16"/>
      <c r="C723" s="11"/>
      <c r="D723" s="6"/>
      <c r="E723" s="50"/>
      <c r="F723" s="51"/>
      <c r="G723" s="51"/>
      <c r="H723" s="51"/>
      <c r="I723" s="51"/>
      <c r="J723" s="51"/>
      <c r="K723" s="52"/>
      <c r="L723" s="51"/>
    </row>
    <row r="724" spans="1:12" ht="15" x14ac:dyDescent="0.25">
      <c r="A724" s="25"/>
      <c r="B724" s="16"/>
      <c r="C724" s="11"/>
      <c r="D724" s="6"/>
      <c r="E724" s="50"/>
      <c r="F724" s="51"/>
      <c r="G724" s="51"/>
      <c r="H724" s="51"/>
      <c r="I724" s="51"/>
      <c r="J724" s="51"/>
      <c r="K724" s="52"/>
      <c r="L724" s="51"/>
    </row>
    <row r="725" spans="1:12" ht="15" x14ac:dyDescent="0.25">
      <c r="A725" s="26"/>
      <c r="B725" s="18"/>
      <c r="C725" s="8"/>
      <c r="D725" s="19" t="s">
        <v>39</v>
      </c>
      <c r="E725" s="9"/>
      <c r="F725" s="21">
        <f>SUM(F722:F724)</f>
        <v>0</v>
      </c>
      <c r="G725" s="21">
        <f t="shared" ref="G725:J725" si="274">SUM(G722:G724)</f>
        <v>0</v>
      </c>
      <c r="H725" s="21">
        <f t="shared" si="274"/>
        <v>0</v>
      </c>
      <c r="I725" s="21">
        <f t="shared" si="274"/>
        <v>0</v>
      </c>
      <c r="J725" s="21">
        <f t="shared" si="274"/>
        <v>0</v>
      </c>
      <c r="K725" s="27"/>
      <c r="L725" s="21">
        <f t="shared" ref="L725" ca="1" si="275">SUM(L722:L730)</f>
        <v>0</v>
      </c>
    </row>
    <row r="726" spans="1:12" ht="25.5" x14ac:dyDescent="0.25">
      <c r="A726" s="28">
        <f>A714</f>
        <v>4</v>
      </c>
      <c r="B726" s="14">
        <f>B714</f>
        <v>2</v>
      </c>
      <c r="C726" s="10" t="s">
        <v>26</v>
      </c>
      <c r="D726" s="7" t="s">
        <v>27</v>
      </c>
      <c r="E726" s="58" t="s">
        <v>87</v>
      </c>
      <c r="F726" s="59">
        <v>60</v>
      </c>
      <c r="G726" s="59">
        <v>0.72</v>
      </c>
      <c r="H726" s="59">
        <v>3.72</v>
      </c>
      <c r="I726" s="59">
        <v>3.6</v>
      </c>
      <c r="J726" s="59">
        <v>51</v>
      </c>
      <c r="K726" s="59">
        <v>3</v>
      </c>
      <c r="L726" s="51"/>
    </row>
    <row r="727" spans="1:12" ht="15" x14ac:dyDescent="0.25">
      <c r="A727" s="25"/>
      <c r="B727" s="16"/>
      <c r="C727" s="11"/>
      <c r="D727" s="7" t="s">
        <v>28</v>
      </c>
      <c r="E727" s="58" t="s">
        <v>88</v>
      </c>
      <c r="F727" s="59">
        <v>200</v>
      </c>
      <c r="G727" s="59">
        <v>1.6</v>
      </c>
      <c r="H727" s="59">
        <v>4.26</v>
      </c>
      <c r="I727" s="59">
        <v>13.73</v>
      </c>
      <c r="J727" s="59">
        <v>132.9</v>
      </c>
      <c r="K727" s="59">
        <v>101</v>
      </c>
      <c r="L727" s="51"/>
    </row>
    <row r="728" spans="1:12" ht="15" x14ac:dyDescent="0.25">
      <c r="A728" s="25"/>
      <c r="B728" s="16"/>
      <c r="C728" s="11"/>
      <c r="D728" s="7" t="s">
        <v>29</v>
      </c>
      <c r="E728" s="58" t="s">
        <v>89</v>
      </c>
      <c r="F728" s="59">
        <v>90</v>
      </c>
      <c r="G728" s="59">
        <v>12.13</v>
      </c>
      <c r="H728" s="59">
        <v>8.43</v>
      </c>
      <c r="I728" s="59">
        <v>11.97</v>
      </c>
      <c r="J728" s="59">
        <v>191.52</v>
      </c>
      <c r="K728" s="59">
        <v>295</v>
      </c>
      <c r="L728" s="51"/>
    </row>
    <row r="729" spans="1:12" ht="15" x14ac:dyDescent="0.25">
      <c r="A729" s="25"/>
      <c r="B729" s="16"/>
      <c r="C729" s="11"/>
      <c r="D729" s="7" t="s">
        <v>30</v>
      </c>
      <c r="E729" s="58" t="s">
        <v>62</v>
      </c>
      <c r="F729" s="59">
        <v>155</v>
      </c>
      <c r="G729" s="59">
        <v>5.66</v>
      </c>
      <c r="H729" s="59">
        <v>7.5</v>
      </c>
      <c r="I729" s="59">
        <v>31.92</v>
      </c>
      <c r="J729" s="59">
        <v>146.30000000000001</v>
      </c>
      <c r="K729" s="59">
        <v>203</v>
      </c>
      <c r="L729" s="51"/>
    </row>
    <row r="730" spans="1:12" ht="15" x14ac:dyDescent="0.25">
      <c r="A730" s="25"/>
      <c r="B730" s="16"/>
      <c r="C730" s="11"/>
      <c r="D730" s="7" t="s">
        <v>31</v>
      </c>
      <c r="E730" s="58" t="s">
        <v>53</v>
      </c>
      <c r="F730" s="59">
        <v>200</v>
      </c>
      <c r="G730" s="59">
        <v>0.66</v>
      </c>
      <c r="H730" s="59">
        <v>1.5</v>
      </c>
      <c r="I730" s="59">
        <v>22.6</v>
      </c>
      <c r="J730" s="59">
        <v>132.80000000000001</v>
      </c>
      <c r="K730" s="59">
        <v>349</v>
      </c>
      <c r="L730" s="51"/>
    </row>
    <row r="731" spans="1:12" ht="15" x14ac:dyDescent="0.25">
      <c r="A731" s="25"/>
      <c r="B731" s="16"/>
      <c r="C731" s="11"/>
      <c r="D731" s="7" t="s">
        <v>32</v>
      </c>
      <c r="E731" s="58" t="s">
        <v>47</v>
      </c>
      <c r="F731" s="59">
        <v>30</v>
      </c>
      <c r="G731" s="59">
        <v>2.35</v>
      </c>
      <c r="H731" s="59">
        <v>0.3</v>
      </c>
      <c r="I731" s="59">
        <v>14.49</v>
      </c>
      <c r="J731" s="59">
        <v>70.150000000000006</v>
      </c>
      <c r="K731" s="59">
        <v>573</v>
      </c>
      <c r="L731" s="51"/>
    </row>
    <row r="732" spans="1:12" ht="15" x14ac:dyDescent="0.25">
      <c r="A732" s="25"/>
      <c r="B732" s="16"/>
      <c r="C732" s="11"/>
      <c r="D732" s="7" t="s">
        <v>33</v>
      </c>
      <c r="E732" s="58" t="s">
        <v>54</v>
      </c>
      <c r="F732" s="59">
        <v>20</v>
      </c>
      <c r="G732" s="59">
        <v>1.1299999999999999</v>
      </c>
      <c r="H732" s="59">
        <v>0.23</v>
      </c>
      <c r="I732" s="59">
        <v>9.8699999999999992</v>
      </c>
      <c r="J732" s="59">
        <v>45.97</v>
      </c>
      <c r="K732" s="59">
        <v>574</v>
      </c>
      <c r="L732" s="51"/>
    </row>
    <row r="733" spans="1:12" ht="15" x14ac:dyDescent="0.25">
      <c r="A733" s="25"/>
      <c r="B733" s="16"/>
      <c r="C733" s="11"/>
      <c r="D733" s="6"/>
      <c r="E733" s="50"/>
      <c r="F733" s="51"/>
      <c r="G733" s="51"/>
      <c r="H733" s="51"/>
      <c r="I733" s="51"/>
      <c r="J733" s="51"/>
      <c r="K733" s="52"/>
      <c r="L733" s="51"/>
    </row>
    <row r="734" spans="1:12" ht="15" x14ac:dyDescent="0.25">
      <c r="A734" s="25"/>
      <c r="B734" s="16"/>
      <c r="C734" s="11"/>
      <c r="D734" s="6"/>
      <c r="E734" s="50"/>
      <c r="F734" s="51"/>
      <c r="G734" s="51"/>
      <c r="H734" s="51"/>
      <c r="I734" s="51"/>
      <c r="J734" s="51"/>
      <c r="K734" s="52"/>
      <c r="L734" s="51"/>
    </row>
    <row r="735" spans="1:12" ht="15" x14ac:dyDescent="0.25">
      <c r="A735" s="26"/>
      <c r="B735" s="18"/>
      <c r="C735" s="8"/>
      <c r="D735" s="19" t="s">
        <v>39</v>
      </c>
      <c r="E735" s="9"/>
      <c r="F735" s="21"/>
      <c r="G735" s="21">
        <f t="shared" ref="G735:J735" si="276">SUM(G726:G734)</f>
        <v>24.25</v>
      </c>
      <c r="H735" s="21">
        <f t="shared" si="276"/>
        <v>25.94</v>
      </c>
      <c r="I735" s="21">
        <f t="shared" si="276"/>
        <v>108.18</v>
      </c>
      <c r="J735" s="21">
        <f t="shared" si="276"/>
        <v>770.64</v>
      </c>
      <c r="K735" s="27"/>
      <c r="L735" s="21">
        <f t="shared" ref="L735" ca="1" si="277">SUM(L732:L740)</f>
        <v>0</v>
      </c>
    </row>
    <row r="736" spans="1:12" ht="15" x14ac:dyDescent="0.25">
      <c r="A736" s="28">
        <f>A714</f>
        <v>4</v>
      </c>
      <c r="B736" s="14">
        <f>B714</f>
        <v>2</v>
      </c>
      <c r="C736" s="10" t="s">
        <v>34</v>
      </c>
      <c r="D736" s="12" t="s">
        <v>35</v>
      </c>
      <c r="E736" s="58" t="s">
        <v>63</v>
      </c>
      <c r="F736" s="59">
        <v>100</v>
      </c>
      <c r="G736" s="59">
        <v>7.43</v>
      </c>
      <c r="H736" s="59">
        <v>8.18</v>
      </c>
      <c r="I736" s="59">
        <v>15.47</v>
      </c>
      <c r="J736" s="59">
        <v>196.8</v>
      </c>
      <c r="K736" s="59">
        <v>543</v>
      </c>
      <c r="L736" s="51"/>
    </row>
    <row r="737" spans="1:12" ht="15" x14ac:dyDescent="0.25">
      <c r="A737" s="25"/>
      <c r="B737" s="16"/>
      <c r="C737" s="11"/>
      <c r="D737" s="12" t="s">
        <v>31</v>
      </c>
      <c r="E737" s="58" t="s">
        <v>56</v>
      </c>
      <c r="F737" s="59">
        <v>200</v>
      </c>
      <c r="G737" s="59">
        <v>1</v>
      </c>
      <c r="H737" s="59">
        <v>0</v>
      </c>
      <c r="I737" s="59">
        <v>20.2</v>
      </c>
      <c r="J737" s="59">
        <v>84</v>
      </c>
      <c r="K737" s="59">
        <v>389</v>
      </c>
      <c r="L737" s="51"/>
    </row>
    <row r="738" spans="1:12" ht="15" x14ac:dyDescent="0.25">
      <c r="A738" s="25"/>
      <c r="B738" s="16"/>
      <c r="C738" s="11"/>
      <c r="D738" s="6"/>
      <c r="E738" s="50"/>
      <c r="F738" s="51"/>
      <c r="G738" s="51"/>
      <c r="H738" s="51"/>
      <c r="I738" s="51"/>
      <c r="J738" s="51"/>
      <c r="K738" s="52"/>
      <c r="L738" s="51"/>
    </row>
    <row r="739" spans="1:12" ht="15" x14ac:dyDescent="0.25">
      <c r="A739" s="25"/>
      <c r="B739" s="16"/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1:12" ht="15" x14ac:dyDescent="0.25">
      <c r="A740" s="26"/>
      <c r="B740" s="18"/>
      <c r="C740" s="8"/>
      <c r="D740" s="19" t="s">
        <v>39</v>
      </c>
      <c r="E740" s="9"/>
      <c r="F740" s="21"/>
      <c r="G740" s="21">
        <f t="shared" ref="G740:J740" si="278">SUM(G736:G739)</f>
        <v>8.43</v>
      </c>
      <c r="H740" s="21">
        <f t="shared" si="278"/>
        <v>8.18</v>
      </c>
      <c r="I740" s="21">
        <f t="shared" si="278"/>
        <v>35.67</v>
      </c>
      <c r="J740" s="21">
        <f t="shared" si="278"/>
        <v>280.8</v>
      </c>
      <c r="K740" s="27"/>
      <c r="L740" s="21">
        <f t="shared" ref="L740" ca="1" si="279">SUM(L733:L739)</f>
        <v>0</v>
      </c>
    </row>
    <row r="741" spans="1:12" ht="15" x14ac:dyDescent="0.25">
      <c r="A741" s="28">
        <f>A714</f>
        <v>4</v>
      </c>
      <c r="B741" s="14">
        <f>B714</f>
        <v>2</v>
      </c>
      <c r="C741" s="10" t="s">
        <v>36</v>
      </c>
      <c r="D741" s="7" t="s">
        <v>21</v>
      </c>
      <c r="E741" s="50"/>
      <c r="F741" s="51"/>
      <c r="G741" s="51"/>
      <c r="H741" s="51"/>
      <c r="I741" s="51"/>
      <c r="J741" s="51"/>
      <c r="K741" s="52"/>
      <c r="L741" s="51"/>
    </row>
    <row r="742" spans="1:12" ht="15" x14ac:dyDescent="0.25">
      <c r="A742" s="25"/>
      <c r="B742" s="16"/>
      <c r="C742" s="11"/>
      <c r="D742" s="7" t="s">
        <v>30</v>
      </c>
      <c r="E742" s="50"/>
      <c r="F742" s="51"/>
      <c r="G742" s="51"/>
      <c r="H742" s="51"/>
      <c r="I742" s="51"/>
      <c r="J742" s="51"/>
      <c r="K742" s="52"/>
      <c r="L742" s="51"/>
    </row>
    <row r="743" spans="1:12" ht="15" x14ac:dyDescent="0.25">
      <c r="A743" s="25"/>
      <c r="B743" s="16"/>
      <c r="C743" s="11"/>
      <c r="D743" s="7" t="s">
        <v>31</v>
      </c>
      <c r="E743" s="50"/>
      <c r="F743" s="51"/>
      <c r="G743" s="51"/>
      <c r="H743" s="51"/>
      <c r="I743" s="51"/>
      <c r="J743" s="51"/>
      <c r="K743" s="52"/>
      <c r="L743" s="51"/>
    </row>
    <row r="744" spans="1:12" ht="15" x14ac:dyDescent="0.25">
      <c r="A744" s="25"/>
      <c r="B744" s="16"/>
      <c r="C744" s="11"/>
      <c r="D744" s="7" t="s">
        <v>23</v>
      </c>
      <c r="E744" s="50"/>
      <c r="F744" s="51"/>
      <c r="G744" s="51"/>
      <c r="H744" s="51"/>
      <c r="I744" s="51"/>
      <c r="J744" s="51"/>
      <c r="K744" s="52"/>
      <c r="L744" s="51"/>
    </row>
    <row r="745" spans="1:12" ht="15" x14ac:dyDescent="0.25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5" x14ac:dyDescent="0.25">
      <c r="A746" s="25"/>
      <c r="B746" s="16"/>
      <c r="C746" s="11"/>
      <c r="D746" s="6"/>
      <c r="E746" s="50"/>
      <c r="F746" s="51"/>
      <c r="G746" s="51"/>
      <c r="H746" s="51"/>
      <c r="I746" s="51"/>
      <c r="J746" s="51"/>
      <c r="K746" s="52"/>
      <c r="L746" s="51"/>
    </row>
    <row r="747" spans="1:12" ht="15" x14ac:dyDescent="0.25">
      <c r="A747" s="26"/>
      <c r="B747" s="18"/>
      <c r="C747" s="8"/>
      <c r="D747" s="19" t="s">
        <v>39</v>
      </c>
      <c r="E747" s="9"/>
      <c r="F747" s="21">
        <f>SUM(F741:F746)</f>
        <v>0</v>
      </c>
      <c r="G747" s="21">
        <f t="shared" ref="G747:J747" si="280">SUM(G741:G746)</f>
        <v>0</v>
      </c>
      <c r="H747" s="21">
        <f t="shared" si="280"/>
        <v>0</v>
      </c>
      <c r="I747" s="21">
        <f t="shared" si="280"/>
        <v>0</v>
      </c>
      <c r="J747" s="21">
        <f t="shared" si="280"/>
        <v>0</v>
      </c>
      <c r="K747" s="27"/>
      <c r="L747" s="21">
        <f t="shared" ref="L747" ca="1" si="281">SUM(L741:L749)</f>
        <v>0</v>
      </c>
    </row>
    <row r="748" spans="1:12" ht="15" x14ac:dyDescent="0.25">
      <c r="A748" s="28">
        <f>A714</f>
        <v>4</v>
      </c>
      <c r="B748" s="14">
        <f>B714</f>
        <v>2</v>
      </c>
      <c r="C748" s="10" t="s">
        <v>37</v>
      </c>
      <c r="D748" s="12" t="s">
        <v>38</v>
      </c>
      <c r="E748" s="50"/>
      <c r="F748" s="51"/>
      <c r="G748" s="51"/>
      <c r="H748" s="51"/>
      <c r="I748" s="51"/>
      <c r="J748" s="51"/>
      <c r="K748" s="52"/>
      <c r="L748" s="51"/>
    </row>
    <row r="749" spans="1:12" ht="15" x14ac:dyDescent="0.25">
      <c r="A749" s="25"/>
      <c r="B749" s="16"/>
      <c r="C749" s="11"/>
      <c r="D749" s="12" t="s">
        <v>35</v>
      </c>
      <c r="E749" s="50"/>
      <c r="F749" s="51"/>
      <c r="G749" s="51"/>
      <c r="H749" s="51"/>
      <c r="I749" s="51"/>
      <c r="J749" s="51"/>
      <c r="K749" s="52"/>
      <c r="L749" s="51"/>
    </row>
    <row r="750" spans="1:12" ht="15" x14ac:dyDescent="0.25">
      <c r="A750" s="25"/>
      <c r="B750" s="16"/>
      <c r="C750" s="11"/>
      <c r="D750" s="12" t="s">
        <v>31</v>
      </c>
      <c r="E750" s="50"/>
      <c r="F750" s="51"/>
      <c r="G750" s="51"/>
      <c r="H750" s="51"/>
      <c r="I750" s="51"/>
      <c r="J750" s="51"/>
      <c r="K750" s="52"/>
      <c r="L750" s="51"/>
    </row>
    <row r="751" spans="1:12" ht="15" x14ac:dyDescent="0.25">
      <c r="A751" s="25"/>
      <c r="B751" s="16"/>
      <c r="C751" s="11"/>
      <c r="D751" s="12" t="s">
        <v>24</v>
      </c>
      <c r="E751" s="50"/>
      <c r="F751" s="51"/>
      <c r="G751" s="51"/>
      <c r="H751" s="51"/>
      <c r="I751" s="51"/>
      <c r="J751" s="51"/>
      <c r="K751" s="52"/>
      <c r="L751" s="51"/>
    </row>
    <row r="752" spans="1:12" ht="15" x14ac:dyDescent="0.25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5" x14ac:dyDescent="0.25">
      <c r="A753" s="25"/>
      <c r="B753" s="16"/>
      <c r="C753" s="11"/>
      <c r="D753" s="6"/>
      <c r="E753" s="50"/>
      <c r="F753" s="51"/>
      <c r="G753" s="51"/>
      <c r="H753" s="51"/>
      <c r="I753" s="51"/>
      <c r="J753" s="51"/>
      <c r="K753" s="52"/>
      <c r="L753" s="51"/>
    </row>
    <row r="754" spans="1:12" ht="15" x14ac:dyDescent="0.25">
      <c r="A754" s="26"/>
      <c r="B754" s="18"/>
      <c r="C754" s="8"/>
      <c r="D754" s="20" t="s">
        <v>39</v>
      </c>
      <c r="E754" s="9"/>
      <c r="F754" s="21">
        <f>SUM(F748:F753)</f>
        <v>0</v>
      </c>
      <c r="G754" s="21">
        <f t="shared" ref="G754:J754" si="282">SUM(G748:G753)</f>
        <v>0</v>
      </c>
      <c r="H754" s="21">
        <f t="shared" si="282"/>
        <v>0</v>
      </c>
      <c r="I754" s="21">
        <f t="shared" si="282"/>
        <v>0</v>
      </c>
      <c r="J754" s="21">
        <f t="shared" si="282"/>
        <v>0</v>
      </c>
      <c r="K754" s="27"/>
      <c r="L754" s="21">
        <f ca="1">SUM(L748:L754)</f>
        <v>0</v>
      </c>
    </row>
    <row r="755" spans="1:12" ht="15.75" thickBot="1" x14ac:dyDescent="0.25">
      <c r="A755" s="31">
        <v>4</v>
      </c>
      <c r="B755" s="32">
        <v>2</v>
      </c>
      <c r="C755" s="73" t="s">
        <v>4</v>
      </c>
      <c r="D755" s="74"/>
      <c r="E755" s="33"/>
      <c r="F755" s="34"/>
      <c r="G755" s="34">
        <v>49.5</v>
      </c>
      <c r="H755" s="34">
        <v>51.52</v>
      </c>
      <c r="I755" s="34">
        <v>217.63</v>
      </c>
      <c r="J755" s="34">
        <v>1612.06</v>
      </c>
      <c r="K755" s="35"/>
      <c r="L755" s="34">
        <v>0</v>
      </c>
    </row>
    <row r="756" spans="1:12" ht="15" x14ac:dyDescent="0.25">
      <c r="A756" s="22">
        <v>4</v>
      </c>
      <c r="B756" s="23">
        <v>3</v>
      </c>
      <c r="C756" s="24" t="s">
        <v>20</v>
      </c>
      <c r="D756" s="5" t="s">
        <v>21</v>
      </c>
      <c r="E756" s="58" t="s">
        <v>90</v>
      </c>
      <c r="F756" s="64">
        <v>205</v>
      </c>
      <c r="G756" s="64">
        <v>8.1999999999999993</v>
      </c>
      <c r="H756" s="64">
        <v>9.2200000000000006</v>
      </c>
      <c r="I756" s="64">
        <v>23.6</v>
      </c>
      <c r="J756" s="64">
        <v>179.43</v>
      </c>
      <c r="K756" s="64">
        <v>173</v>
      </c>
      <c r="L756" s="48"/>
    </row>
    <row r="757" spans="1:12" ht="15" x14ac:dyDescent="0.25">
      <c r="A757" s="25"/>
      <c r="B757" s="16"/>
      <c r="C757" s="11"/>
      <c r="D757" s="6" t="s">
        <v>27</v>
      </c>
      <c r="E757" s="58" t="s">
        <v>73</v>
      </c>
      <c r="F757" s="64">
        <v>15</v>
      </c>
      <c r="G757" s="64">
        <v>3.64</v>
      </c>
      <c r="H757" s="64">
        <v>4.72</v>
      </c>
      <c r="I757" s="64">
        <v>0</v>
      </c>
      <c r="J757" s="64">
        <v>94.7</v>
      </c>
      <c r="K757" s="64">
        <v>15</v>
      </c>
      <c r="L757" s="51"/>
    </row>
    <row r="758" spans="1:12" ht="15" x14ac:dyDescent="0.25">
      <c r="A758" s="25"/>
      <c r="B758" s="16"/>
      <c r="C758" s="11"/>
      <c r="D758" s="7" t="s">
        <v>22</v>
      </c>
      <c r="E758" s="58" t="s">
        <v>58</v>
      </c>
      <c r="F758" s="64">
        <v>200</v>
      </c>
      <c r="G758" s="64">
        <v>1.52</v>
      </c>
      <c r="H758" s="64">
        <v>1.35</v>
      </c>
      <c r="I758" s="64">
        <v>15.9</v>
      </c>
      <c r="J758" s="64">
        <v>109.28</v>
      </c>
      <c r="K758" s="64">
        <v>378</v>
      </c>
      <c r="L758" s="51"/>
    </row>
    <row r="759" spans="1:12" ht="15" x14ac:dyDescent="0.25">
      <c r="A759" s="25"/>
      <c r="B759" s="16"/>
      <c r="C759" s="11"/>
      <c r="D759" s="7" t="s">
        <v>23</v>
      </c>
      <c r="E759" s="58" t="s">
        <v>47</v>
      </c>
      <c r="F759" s="64">
        <v>30</v>
      </c>
      <c r="G759" s="64">
        <v>2.35</v>
      </c>
      <c r="H759" s="64">
        <v>0.3</v>
      </c>
      <c r="I759" s="64">
        <v>14.49</v>
      </c>
      <c r="J759" s="64">
        <v>70.150000000000006</v>
      </c>
      <c r="K759" s="64">
        <v>573</v>
      </c>
      <c r="L759" s="51"/>
    </row>
    <row r="760" spans="1:12" ht="15" x14ac:dyDescent="0.25">
      <c r="A760" s="25"/>
      <c r="B760" s="16"/>
      <c r="C760" s="11"/>
      <c r="D760" s="6" t="s">
        <v>75</v>
      </c>
      <c r="E760" s="58" t="s">
        <v>91</v>
      </c>
      <c r="F760" s="64">
        <v>60</v>
      </c>
      <c r="G760" s="64">
        <v>2.5099999999999998</v>
      </c>
      <c r="H760" s="64">
        <v>2.9</v>
      </c>
      <c r="I760" s="64">
        <v>24.63</v>
      </c>
      <c r="J760" s="64">
        <v>109.1</v>
      </c>
      <c r="K760" s="64">
        <v>582</v>
      </c>
      <c r="L760" s="51"/>
    </row>
    <row r="761" spans="1:12" ht="15" x14ac:dyDescent="0.25">
      <c r="A761" s="25"/>
      <c r="B761" s="16"/>
      <c r="C761" s="11"/>
      <c r="D761" s="6" t="s">
        <v>107</v>
      </c>
      <c r="E761" s="58" t="s">
        <v>106</v>
      </c>
      <c r="F761" s="67">
        <v>500</v>
      </c>
      <c r="G761" s="67"/>
      <c r="H761" s="67"/>
      <c r="I761" s="67"/>
      <c r="J761" s="67"/>
      <c r="K761" s="64"/>
      <c r="L761" s="51"/>
    </row>
    <row r="762" spans="1:12" ht="15" x14ac:dyDescent="0.25">
      <c r="A762" s="25"/>
      <c r="B762" s="16"/>
      <c r="C762" s="11"/>
      <c r="D762" s="6"/>
      <c r="E762" s="50"/>
      <c r="F762" s="51"/>
      <c r="G762" s="51"/>
      <c r="H762" s="51"/>
      <c r="I762" s="51"/>
      <c r="J762" s="51"/>
      <c r="K762" s="52"/>
      <c r="L762" s="51"/>
    </row>
    <row r="763" spans="1:12" ht="15" x14ac:dyDescent="0.25">
      <c r="A763" s="26"/>
      <c r="B763" s="18"/>
      <c r="C763" s="8"/>
      <c r="D763" s="19" t="s">
        <v>39</v>
      </c>
      <c r="E763" s="9"/>
      <c r="F763" s="21"/>
      <c r="G763" s="21">
        <f>SUM(G756:G762)</f>
        <v>18.22</v>
      </c>
      <c r="H763" s="21">
        <f>SUM(H756:H762)</f>
        <v>18.490000000000002</v>
      </c>
      <c r="I763" s="21">
        <f>SUM(I756:I762)</f>
        <v>78.62</v>
      </c>
      <c r="J763" s="21">
        <f>SUM(J756:J762)</f>
        <v>562.66</v>
      </c>
      <c r="K763" s="27"/>
      <c r="L763" s="21">
        <f>SUM(L756:L762)</f>
        <v>0</v>
      </c>
    </row>
    <row r="764" spans="1:12" ht="15" x14ac:dyDescent="0.25">
      <c r="A764" s="28">
        <f>A756</f>
        <v>4</v>
      </c>
      <c r="B764" s="14">
        <f>B756</f>
        <v>3</v>
      </c>
      <c r="C764" s="10" t="s">
        <v>25</v>
      </c>
      <c r="D764" s="12" t="s">
        <v>24</v>
      </c>
      <c r="E764" s="50"/>
      <c r="F764" s="51"/>
      <c r="G764" s="51"/>
      <c r="H764" s="51"/>
      <c r="I764" s="51"/>
      <c r="J764" s="51"/>
      <c r="K764" s="52"/>
      <c r="L764" s="51"/>
    </row>
    <row r="765" spans="1:12" ht="15" x14ac:dyDescent="0.25">
      <c r="A765" s="25"/>
      <c r="B765" s="16"/>
      <c r="C765" s="11"/>
      <c r="D765" s="6"/>
      <c r="E765" s="50"/>
      <c r="F765" s="51"/>
      <c r="G765" s="51"/>
      <c r="H765" s="51"/>
      <c r="I765" s="51"/>
      <c r="J765" s="51"/>
      <c r="K765" s="52"/>
      <c r="L765" s="51"/>
    </row>
    <row r="766" spans="1:12" ht="15" x14ac:dyDescent="0.25">
      <c r="A766" s="25"/>
      <c r="B766" s="16"/>
      <c r="C766" s="11"/>
      <c r="D766" s="6"/>
      <c r="E766" s="50"/>
      <c r="F766" s="51"/>
      <c r="G766" s="51"/>
      <c r="H766" s="51"/>
      <c r="I766" s="51"/>
      <c r="J766" s="51"/>
      <c r="K766" s="52"/>
      <c r="L766" s="51"/>
    </row>
    <row r="767" spans="1:12" ht="15" x14ac:dyDescent="0.25">
      <c r="A767" s="26"/>
      <c r="B767" s="18"/>
      <c r="C767" s="8"/>
      <c r="D767" s="19" t="s">
        <v>39</v>
      </c>
      <c r="E767" s="9"/>
      <c r="F767" s="21">
        <f>SUM(F764:F766)</f>
        <v>0</v>
      </c>
      <c r="G767" s="21">
        <f t="shared" ref="G767:J767" si="283">SUM(G764:G766)</f>
        <v>0</v>
      </c>
      <c r="H767" s="21">
        <f t="shared" si="283"/>
        <v>0</v>
      </c>
      <c r="I767" s="21">
        <f t="shared" si="283"/>
        <v>0</v>
      </c>
      <c r="J767" s="21">
        <f t="shared" si="283"/>
        <v>0</v>
      </c>
      <c r="K767" s="27"/>
      <c r="L767" s="21">
        <f ca="1">SUM(L764:L771)</f>
        <v>0</v>
      </c>
    </row>
    <row r="768" spans="1:12" ht="15" x14ac:dyDescent="0.25">
      <c r="A768" s="25">
        <v>4</v>
      </c>
      <c r="B768" s="16">
        <v>3</v>
      </c>
      <c r="C768" s="11" t="s">
        <v>26</v>
      </c>
      <c r="D768" s="7" t="s">
        <v>28</v>
      </c>
      <c r="E768" s="58" t="s">
        <v>82</v>
      </c>
      <c r="F768" s="59">
        <v>210</v>
      </c>
      <c r="G768" s="59">
        <v>4.38</v>
      </c>
      <c r="H768" s="59">
        <v>10.81</v>
      </c>
      <c r="I768" s="59">
        <v>21.2</v>
      </c>
      <c r="J768" s="59">
        <v>140.32</v>
      </c>
      <c r="K768" s="59">
        <v>102</v>
      </c>
      <c r="L768" s="51"/>
    </row>
    <row r="769" spans="1:12" ht="15" x14ac:dyDescent="0.25">
      <c r="A769" s="25"/>
      <c r="B769" s="16"/>
      <c r="C769" s="11"/>
      <c r="D769" s="7" t="s">
        <v>29</v>
      </c>
      <c r="E769" s="58" t="s">
        <v>103</v>
      </c>
      <c r="F769" s="59">
        <v>105</v>
      </c>
      <c r="G769" s="59">
        <v>10.5</v>
      </c>
      <c r="H769" s="59">
        <v>11.21</v>
      </c>
      <c r="I769" s="59">
        <v>10.64</v>
      </c>
      <c r="J769" s="59">
        <v>180</v>
      </c>
      <c r="K769" s="59">
        <v>280</v>
      </c>
      <c r="L769" s="51"/>
    </row>
    <row r="770" spans="1:12" ht="15" x14ac:dyDescent="0.25">
      <c r="A770" s="25"/>
      <c r="B770" s="16"/>
      <c r="C770" s="11"/>
      <c r="D770" s="7" t="s">
        <v>30</v>
      </c>
      <c r="E770" s="58" t="s">
        <v>102</v>
      </c>
      <c r="F770" s="59">
        <v>155</v>
      </c>
      <c r="G770" s="59">
        <v>6.05</v>
      </c>
      <c r="H770" s="59">
        <v>3.08</v>
      </c>
      <c r="I770" s="59">
        <v>36.68</v>
      </c>
      <c r="J770" s="59">
        <v>209.7</v>
      </c>
      <c r="K770" s="59">
        <v>304</v>
      </c>
      <c r="L770" s="51"/>
    </row>
    <row r="771" spans="1:12" ht="15" x14ac:dyDescent="0.25">
      <c r="A771" s="25"/>
      <c r="B771" s="16"/>
      <c r="C771" s="11"/>
      <c r="D771" s="7" t="s">
        <v>31</v>
      </c>
      <c r="E771" s="58" t="s">
        <v>53</v>
      </c>
      <c r="F771" s="59">
        <v>200</v>
      </c>
      <c r="G771" s="59">
        <v>0.66</v>
      </c>
      <c r="H771" s="59">
        <v>1.5</v>
      </c>
      <c r="I771" s="59">
        <v>22.6</v>
      </c>
      <c r="J771" s="59">
        <v>132.80000000000001</v>
      </c>
      <c r="K771" s="59">
        <v>349</v>
      </c>
      <c r="L771" s="51"/>
    </row>
    <row r="772" spans="1:12" ht="15" x14ac:dyDescent="0.25">
      <c r="A772" s="25"/>
      <c r="B772" s="16"/>
      <c r="C772" s="11"/>
      <c r="D772" s="7" t="s">
        <v>32</v>
      </c>
      <c r="E772" s="58" t="s">
        <v>47</v>
      </c>
      <c r="F772" s="59">
        <v>30</v>
      </c>
      <c r="G772" s="59">
        <v>2.35</v>
      </c>
      <c r="H772" s="59">
        <v>0.3</v>
      </c>
      <c r="I772" s="59">
        <v>14.49</v>
      </c>
      <c r="J772" s="59">
        <v>70.150000000000006</v>
      </c>
      <c r="K772" s="59">
        <v>573</v>
      </c>
      <c r="L772" s="51"/>
    </row>
    <row r="773" spans="1:12" ht="15" x14ac:dyDescent="0.25">
      <c r="A773" s="25"/>
      <c r="B773" s="16"/>
      <c r="C773" s="11"/>
      <c r="D773" s="7" t="s">
        <v>33</v>
      </c>
      <c r="E773" s="58" t="s">
        <v>54</v>
      </c>
      <c r="F773" s="59">
        <v>20</v>
      </c>
      <c r="G773" s="59">
        <v>1.1299999999999999</v>
      </c>
      <c r="H773" s="59">
        <v>0.23</v>
      </c>
      <c r="I773" s="59">
        <v>9.8699999999999992</v>
      </c>
      <c r="J773" s="59">
        <v>45.97</v>
      </c>
      <c r="K773" s="59">
        <v>574</v>
      </c>
      <c r="L773" s="51"/>
    </row>
    <row r="774" spans="1:12" ht="15" x14ac:dyDescent="0.25">
      <c r="A774" s="25"/>
      <c r="B774" s="16"/>
      <c r="C774" s="11"/>
      <c r="D774" s="7"/>
      <c r="E774" s="58"/>
      <c r="F774" s="59"/>
      <c r="G774" s="59"/>
      <c r="H774" s="59"/>
      <c r="I774" s="59"/>
      <c r="J774" s="59"/>
      <c r="K774" s="67"/>
      <c r="L774" s="51"/>
    </row>
    <row r="775" spans="1:12" ht="15" x14ac:dyDescent="0.25">
      <c r="A775" s="25"/>
      <c r="B775" s="16"/>
      <c r="C775" s="11"/>
      <c r="D775" s="6"/>
      <c r="E775" s="50"/>
      <c r="F775" s="51"/>
      <c r="G775" s="51"/>
      <c r="H775" s="51"/>
      <c r="I775" s="51"/>
      <c r="J775" s="51"/>
      <c r="K775" s="52"/>
      <c r="L775" s="51"/>
    </row>
    <row r="776" spans="1:12" ht="15" x14ac:dyDescent="0.25">
      <c r="A776" s="25"/>
      <c r="B776" s="16"/>
      <c r="C776" s="11"/>
      <c r="D776" s="6"/>
      <c r="E776" s="50"/>
      <c r="F776" s="51"/>
      <c r="G776" s="51"/>
      <c r="H776" s="51"/>
      <c r="I776" s="51"/>
      <c r="J776" s="51"/>
      <c r="K776" s="52"/>
      <c r="L776" s="51"/>
    </row>
    <row r="777" spans="1:12" ht="15" x14ac:dyDescent="0.25">
      <c r="A777" s="26"/>
      <c r="B777" s="18"/>
      <c r="C777" s="8"/>
      <c r="D777" s="19" t="s">
        <v>39</v>
      </c>
      <c r="E777" s="9"/>
      <c r="F777" s="21"/>
      <c r="G777" s="21">
        <f>SUM(G768:G776)</f>
        <v>25.07</v>
      </c>
      <c r="H777" s="21">
        <f>SUM(H768:H776)</f>
        <v>27.130000000000003</v>
      </c>
      <c r="I777" s="21">
        <f>SUM(I768:I776)</f>
        <v>115.48</v>
      </c>
      <c r="J777" s="21">
        <f>SUM(J768:J776)</f>
        <v>778.93999999999994</v>
      </c>
      <c r="K777" s="27"/>
      <c r="L777" s="21">
        <f t="shared" ref="L777" ca="1" si="284">SUM(L773:L782)</f>
        <v>0</v>
      </c>
    </row>
    <row r="778" spans="1:12" ht="15" x14ac:dyDescent="0.25">
      <c r="A778" s="28">
        <f>A756</f>
        <v>4</v>
      </c>
      <c r="B778" s="14">
        <f>B756</f>
        <v>3</v>
      </c>
      <c r="C778" s="10" t="s">
        <v>34</v>
      </c>
      <c r="D778" s="12" t="s">
        <v>35</v>
      </c>
      <c r="E778" s="58" t="s">
        <v>70</v>
      </c>
      <c r="F778" s="59">
        <v>100</v>
      </c>
      <c r="G778" s="59">
        <v>8.25</v>
      </c>
      <c r="H778" s="59">
        <v>8.7799999999999994</v>
      </c>
      <c r="I778" s="59">
        <v>25.17</v>
      </c>
      <c r="J778" s="59">
        <v>207.5</v>
      </c>
      <c r="K778" s="59">
        <v>251</v>
      </c>
      <c r="L778" s="51"/>
    </row>
    <row r="779" spans="1:12" ht="15" x14ac:dyDescent="0.25">
      <c r="A779" s="25"/>
      <c r="B779" s="16"/>
      <c r="C779" s="11"/>
      <c r="D779" s="12" t="s">
        <v>31</v>
      </c>
      <c r="E779" s="58" t="s">
        <v>71</v>
      </c>
      <c r="F779" s="59">
        <v>200</v>
      </c>
      <c r="G779" s="59">
        <v>0</v>
      </c>
      <c r="H779" s="59">
        <v>0</v>
      </c>
      <c r="I779" s="59">
        <v>15</v>
      </c>
      <c r="J779" s="59">
        <v>60</v>
      </c>
      <c r="K779" s="59">
        <v>484</v>
      </c>
      <c r="L779" s="51"/>
    </row>
    <row r="780" spans="1:12" ht="15" x14ac:dyDescent="0.25">
      <c r="A780" s="25"/>
      <c r="B780" s="16"/>
      <c r="C780" s="11"/>
      <c r="D780" s="6"/>
      <c r="E780" s="50"/>
      <c r="F780" s="51"/>
      <c r="G780" s="51"/>
      <c r="H780" s="51"/>
      <c r="I780" s="51"/>
      <c r="J780" s="51"/>
      <c r="K780" s="52"/>
      <c r="L780" s="51"/>
    </row>
    <row r="781" spans="1:12" ht="15" x14ac:dyDescent="0.25">
      <c r="A781" s="25"/>
      <c r="B781" s="16"/>
      <c r="C781" s="11"/>
      <c r="D781" s="6"/>
      <c r="E781" s="50"/>
      <c r="F781" s="51"/>
      <c r="G781" s="51"/>
      <c r="H781" s="51"/>
      <c r="I781" s="51"/>
      <c r="J781" s="51"/>
      <c r="K781" s="52"/>
      <c r="L781" s="51"/>
    </row>
    <row r="782" spans="1:12" ht="15" x14ac:dyDescent="0.25">
      <c r="A782" s="26"/>
      <c r="B782" s="18"/>
      <c r="C782" s="8"/>
      <c r="D782" s="19" t="s">
        <v>39</v>
      </c>
      <c r="E782" s="9"/>
      <c r="F782" s="21"/>
      <c r="G782" s="21">
        <f t="shared" ref="G782:J782" si="285">SUM(G778:G781)</f>
        <v>8.25</v>
      </c>
      <c r="H782" s="21">
        <f t="shared" si="285"/>
        <v>8.7799999999999994</v>
      </c>
      <c r="I782" s="21">
        <f t="shared" si="285"/>
        <v>40.17</v>
      </c>
      <c r="J782" s="21">
        <f t="shared" si="285"/>
        <v>267.5</v>
      </c>
      <c r="K782" s="27"/>
      <c r="L782" s="21">
        <f t="shared" ref="L782" ca="1" si="286">SUM(L775:L781)</f>
        <v>0</v>
      </c>
    </row>
    <row r="783" spans="1:12" ht="15" x14ac:dyDescent="0.25">
      <c r="A783" s="28">
        <f>A756</f>
        <v>4</v>
      </c>
      <c r="B783" s="14">
        <f>B756</f>
        <v>3</v>
      </c>
      <c r="C783" s="10" t="s">
        <v>36</v>
      </c>
      <c r="D783" s="7" t="s">
        <v>21</v>
      </c>
      <c r="E783" s="50"/>
      <c r="F783" s="51"/>
      <c r="G783" s="51"/>
      <c r="H783" s="51"/>
      <c r="I783" s="51"/>
      <c r="J783" s="51"/>
      <c r="K783" s="52"/>
      <c r="L783" s="51"/>
    </row>
    <row r="784" spans="1:12" ht="15" x14ac:dyDescent="0.25">
      <c r="A784" s="25"/>
      <c r="B784" s="16"/>
      <c r="C784" s="11"/>
      <c r="D784" s="7" t="s">
        <v>30</v>
      </c>
      <c r="E784" s="50"/>
      <c r="F784" s="51"/>
      <c r="G784" s="51"/>
      <c r="H784" s="51"/>
      <c r="I784" s="51"/>
      <c r="J784" s="51"/>
      <c r="K784" s="52"/>
      <c r="L784" s="51"/>
    </row>
    <row r="785" spans="1:12" ht="15" x14ac:dyDescent="0.25">
      <c r="A785" s="25"/>
      <c r="B785" s="16"/>
      <c r="C785" s="11"/>
      <c r="D785" s="7" t="s">
        <v>31</v>
      </c>
      <c r="E785" s="50"/>
      <c r="F785" s="51"/>
      <c r="G785" s="51"/>
      <c r="H785" s="51"/>
      <c r="I785" s="51"/>
      <c r="J785" s="51"/>
      <c r="K785" s="52"/>
      <c r="L785" s="51"/>
    </row>
    <row r="786" spans="1:12" ht="15" x14ac:dyDescent="0.25">
      <c r="A786" s="25"/>
      <c r="B786" s="16"/>
      <c r="C786" s="11"/>
      <c r="D786" s="7" t="s">
        <v>23</v>
      </c>
      <c r="E786" s="50"/>
      <c r="F786" s="51"/>
      <c r="G786" s="51"/>
      <c r="H786" s="51"/>
      <c r="I786" s="51"/>
      <c r="J786" s="51"/>
      <c r="K786" s="52"/>
      <c r="L786" s="51"/>
    </row>
    <row r="787" spans="1:12" ht="15" x14ac:dyDescent="0.25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5" x14ac:dyDescent="0.25">
      <c r="A788" s="25"/>
      <c r="B788" s="16"/>
      <c r="C788" s="11"/>
      <c r="D788" s="6"/>
      <c r="E788" s="50"/>
      <c r="F788" s="51"/>
      <c r="G788" s="51"/>
      <c r="H788" s="51"/>
      <c r="I788" s="51"/>
      <c r="J788" s="51"/>
      <c r="K788" s="52"/>
      <c r="L788" s="51"/>
    </row>
    <row r="789" spans="1:12" ht="15" x14ac:dyDescent="0.25">
      <c r="A789" s="26"/>
      <c r="B789" s="18"/>
      <c r="C789" s="8"/>
      <c r="D789" s="19" t="s">
        <v>39</v>
      </c>
      <c r="E789" s="9"/>
      <c r="F789" s="21">
        <f>SUM(F783:F788)</f>
        <v>0</v>
      </c>
      <c r="G789" s="21">
        <f t="shared" ref="G789:J789" si="287">SUM(G783:G788)</f>
        <v>0</v>
      </c>
      <c r="H789" s="21">
        <f t="shared" si="287"/>
        <v>0</v>
      </c>
      <c r="I789" s="21">
        <f t="shared" si="287"/>
        <v>0</v>
      </c>
      <c r="J789" s="21">
        <f t="shared" si="287"/>
        <v>0</v>
      </c>
      <c r="K789" s="27"/>
      <c r="L789" s="21">
        <f t="shared" ref="L789" ca="1" si="288">SUM(L783:L791)</f>
        <v>0</v>
      </c>
    </row>
    <row r="790" spans="1:12" ht="15" x14ac:dyDescent="0.25">
      <c r="A790" s="28">
        <f>A756</f>
        <v>4</v>
      </c>
      <c r="B790" s="14">
        <f>B756</f>
        <v>3</v>
      </c>
      <c r="C790" s="10" t="s">
        <v>37</v>
      </c>
      <c r="D790" s="12" t="s">
        <v>38</v>
      </c>
      <c r="E790" s="50"/>
      <c r="F790" s="51"/>
      <c r="G790" s="51"/>
      <c r="H790" s="51"/>
      <c r="I790" s="51"/>
      <c r="J790" s="51"/>
      <c r="K790" s="52"/>
      <c r="L790" s="51"/>
    </row>
    <row r="791" spans="1:12" ht="15" x14ac:dyDescent="0.25">
      <c r="A791" s="25"/>
      <c r="B791" s="16"/>
      <c r="C791" s="11"/>
      <c r="D791" s="12" t="s">
        <v>35</v>
      </c>
      <c r="E791" s="50"/>
      <c r="F791" s="51"/>
      <c r="G791" s="51"/>
      <c r="H791" s="51"/>
      <c r="I791" s="51"/>
      <c r="J791" s="51"/>
      <c r="K791" s="52"/>
      <c r="L791" s="51"/>
    </row>
    <row r="792" spans="1:12" ht="15" x14ac:dyDescent="0.25">
      <c r="A792" s="25"/>
      <c r="B792" s="16"/>
      <c r="C792" s="11"/>
      <c r="D792" s="12" t="s">
        <v>31</v>
      </c>
      <c r="E792" s="50"/>
      <c r="F792" s="51"/>
      <c r="G792" s="51"/>
      <c r="H792" s="51"/>
      <c r="I792" s="51"/>
      <c r="J792" s="51"/>
      <c r="K792" s="52"/>
      <c r="L792" s="51"/>
    </row>
    <row r="793" spans="1:12" ht="15" x14ac:dyDescent="0.25">
      <c r="A793" s="25"/>
      <c r="B793" s="16"/>
      <c r="C793" s="11"/>
      <c r="D793" s="12" t="s">
        <v>24</v>
      </c>
      <c r="E793" s="50"/>
      <c r="F793" s="51"/>
      <c r="G793" s="51"/>
      <c r="H793" s="51"/>
      <c r="I793" s="51"/>
      <c r="J793" s="51"/>
      <c r="K793" s="52"/>
      <c r="L793" s="51"/>
    </row>
    <row r="794" spans="1:12" ht="15" x14ac:dyDescent="0.25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5" x14ac:dyDescent="0.25">
      <c r="A795" s="25"/>
      <c r="B795" s="16"/>
      <c r="C795" s="11"/>
      <c r="D795" s="6"/>
      <c r="E795" s="50"/>
      <c r="F795" s="51"/>
      <c r="G795" s="51"/>
      <c r="H795" s="51"/>
      <c r="I795" s="51"/>
      <c r="J795" s="51"/>
      <c r="K795" s="52"/>
      <c r="L795" s="51"/>
    </row>
    <row r="796" spans="1:12" ht="15" x14ac:dyDescent="0.25">
      <c r="A796" s="26"/>
      <c r="B796" s="18"/>
      <c r="C796" s="8"/>
      <c r="D796" s="20" t="s">
        <v>39</v>
      </c>
      <c r="E796" s="9"/>
      <c r="F796" s="21">
        <f>SUM(F790:F795)</f>
        <v>0</v>
      </c>
      <c r="G796" s="21">
        <f t="shared" ref="G796:J796" si="289">SUM(G790:G795)</f>
        <v>0</v>
      </c>
      <c r="H796" s="21">
        <f t="shared" si="289"/>
        <v>0</v>
      </c>
      <c r="I796" s="21">
        <f t="shared" si="289"/>
        <v>0</v>
      </c>
      <c r="J796" s="21">
        <f t="shared" si="289"/>
        <v>0</v>
      </c>
      <c r="K796" s="27"/>
      <c r="L796" s="21">
        <f t="shared" ref="L796" ca="1" si="290">SUM(L790:L798)</f>
        <v>0</v>
      </c>
    </row>
    <row r="797" spans="1:12" ht="15.75" thickBot="1" x14ac:dyDescent="0.25">
      <c r="A797" s="31">
        <f>A756</f>
        <v>4</v>
      </c>
      <c r="B797" s="32">
        <f>B756</f>
        <v>3</v>
      </c>
      <c r="C797" s="73" t="s">
        <v>4</v>
      </c>
      <c r="D797" s="74"/>
      <c r="E797" s="33"/>
      <c r="F797" s="34"/>
      <c r="G797" s="34">
        <f>G763+G767+G777+G782+G789+G796</f>
        <v>51.54</v>
      </c>
      <c r="H797" s="34">
        <f>H763+H767+H777+H782+H789+H796</f>
        <v>54.400000000000006</v>
      </c>
      <c r="I797" s="34">
        <f>I763+I767+I777+I782+I789+I796</f>
        <v>234.27000000000004</v>
      </c>
      <c r="J797" s="34">
        <f>J763+J767+J777+J782+J789+J796</f>
        <v>1609.1</v>
      </c>
      <c r="K797" s="35"/>
      <c r="L797" s="34">
        <f ca="1">L763+L767+L777+L782+L789+L796</f>
        <v>0</v>
      </c>
    </row>
    <row r="798" spans="1:12" ht="15" x14ac:dyDescent="0.25">
      <c r="A798" s="22">
        <v>4</v>
      </c>
      <c r="B798" s="23">
        <v>4</v>
      </c>
      <c r="C798" s="24" t="s">
        <v>20</v>
      </c>
      <c r="D798" s="5" t="s">
        <v>21</v>
      </c>
      <c r="E798" s="58" t="s">
        <v>81</v>
      </c>
      <c r="F798" s="59">
        <v>205</v>
      </c>
      <c r="G798" s="59">
        <v>13.51</v>
      </c>
      <c r="H798" s="59">
        <v>15.36</v>
      </c>
      <c r="I798" s="59">
        <v>41.4</v>
      </c>
      <c r="J798" s="59">
        <v>315.33</v>
      </c>
      <c r="K798" s="59">
        <v>175</v>
      </c>
      <c r="L798" s="48"/>
    </row>
    <row r="799" spans="1:12" ht="15" x14ac:dyDescent="0.25">
      <c r="A799" s="25"/>
      <c r="B799" s="16"/>
      <c r="C799" s="11"/>
      <c r="D799" s="7" t="s">
        <v>22</v>
      </c>
      <c r="E799" s="58" t="s">
        <v>65</v>
      </c>
      <c r="F799" s="59">
        <v>200</v>
      </c>
      <c r="G799" s="59">
        <v>7.0000000000000007E-2</v>
      </c>
      <c r="H799" s="59">
        <v>0.02</v>
      </c>
      <c r="I799" s="59">
        <v>15</v>
      </c>
      <c r="J799" s="59">
        <v>60</v>
      </c>
      <c r="K799" s="59">
        <v>376</v>
      </c>
      <c r="L799" s="51"/>
    </row>
    <row r="800" spans="1:12" ht="15" x14ac:dyDescent="0.25">
      <c r="A800" s="25"/>
      <c r="B800" s="16"/>
      <c r="C800" s="11"/>
      <c r="D800" s="7" t="s">
        <v>23</v>
      </c>
      <c r="E800" s="58" t="s">
        <v>47</v>
      </c>
      <c r="F800" s="59">
        <v>30</v>
      </c>
      <c r="G800" s="59">
        <v>2.35</v>
      </c>
      <c r="H800" s="59">
        <v>0.3</v>
      </c>
      <c r="I800" s="59">
        <v>14.49</v>
      </c>
      <c r="J800" s="59">
        <v>70.150000000000006</v>
      </c>
      <c r="K800" s="59">
        <v>573</v>
      </c>
      <c r="L800" s="51"/>
    </row>
    <row r="801" spans="1:12" ht="15" x14ac:dyDescent="0.25">
      <c r="A801" s="25"/>
      <c r="B801" s="16"/>
      <c r="C801" s="11"/>
      <c r="D801" s="7" t="s">
        <v>24</v>
      </c>
      <c r="E801" s="58" t="s">
        <v>48</v>
      </c>
      <c r="F801" s="59">
        <v>100</v>
      </c>
      <c r="G801" s="59">
        <v>0.4</v>
      </c>
      <c r="H801" s="59">
        <v>0.4</v>
      </c>
      <c r="I801" s="59">
        <v>9.8000000000000007</v>
      </c>
      <c r="J801" s="59">
        <v>47</v>
      </c>
      <c r="K801" s="59">
        <v>338</v>
      </c>
      <c r="L801" s="51"/>
    </row>
    <row r="802" spans="1:12" ht="15" x14ac:dyDescent="0.25">
      <c r="A802" s="25"/>
      <c r="B802" s="16"/>
      <c r="C802" s="11"/>
      <c r="D802" s="7" t="s">
        <v>107</v>
      </c>
      <c r="E802" s="58" t="s">
        <v>106</v>
      </c>
      <c r="F802" s="67">
        <v>500</v>
      </c>
      <c r="G802" s="67"/>
      <c r="H802" s="67"/>
      <c r="I802" s="67"/>
      <c r="J802" s="67"/>
      <c r="K802" s="67"/>
      <c r="L802" s="51"/>
    </row>
    <row r="803" spans="1:12" ht="15" x14ac:dyDescent="0.25">
      <c r="A803" s="25"/>
      <c r="B803" s="16"/>
      <c r="C803" s="11"/>
      <c r="D803" s="6"/>
      <c r="E803" s="58"/>
      <c r="F803" s="64"/>
      <c r="G803" s="64"/>
      <c r="H803" s="64"/>
      <c r="I803" s="64"/>
      <c r="J803" s="64"/>
      <c r="K803" s="64"/>
      <c r="L803" s="51"/>
    </row>
    <row r="804" spans="1:12" ht="15" x14ac:dyDescent="0.25">
      <c r="A804" s="25"/>
      <c r="B804" s="16"/>
      <c r="C804" s="11"/>
      <c r="D804" s="6"/>
      <c r="E804" s="50"/>
      <c r="F804" s="64"/>
      <c r="G804" s="64"/>
      <c r="H804" s="64"/>
      <c r="I804" s="64"/>
      <c r="J804" s="64"/>
      <c r="K804" s="64"/>
      <c r="L804" s="51"/>
    </row>
    <row r="805" spans="1:12" ht="15" x14ac:dyDescent="0.25">
      <c r="A805" s="26"/>
      <c r="B805" s="18"/>
      <c r="C805" s="8"/>
      <c r="D805" s="19" t="s">
        <v>39</v>
      </c>
      <c r="E805" s="9"/>
      <c r="F805" s="21"/>
      <c r="G805" s="21">
        <f>SUM(G798:G804)</f>
        <v>16.329999999999998</v>
      </c>
      <c r="H805" s="21">
        <f>SUM(H798:H804)</f>
        <v>16.079999999999998</v>
      </c>
      <c r="I805" s="21">
        <f>SUM(I798:I804)</f>
        <v>80.69</v>
      </c>
      <c r="J805" s="21">
        <f>SUM(J798:J804)</f>
        <v>492.48</v>
      </c>
      <c r="K805" s="27"/>
      <c r="L805" s="21">
        <f>SUM(L798:L804)</f>
        <v>0</v>
      </c>
    </row>
    <row r="806" spans="1:12" ht="15" x14ac:dyDescent="0.25">
      <c r="A806" s="28">
        <f>A798</f>
        <v>4</v>
      </c>
      <c r="B806" s="14">
        <f>B798</f>
        <v>4</v>
      </c>
      <c r="C806" s="10" t="s">
        <v>25</v>
      </c>
      <c r="D806" s="12" t="s">
        <v>24</v>
      </c>
      <c r="E806" s="50"/>
      <c r="F806" s="51"/>
      <c r="G806" s="51"/>
      <c r="H806" s="51"/>
      <c r="I806" s="51"/>
      <c r="J806" s="51"/>
      <c r="K806" s="52"/>
      <c r="L806" s="51"/>
    </row>
    <row r="807" spans="1:12" ht="15" x14ac:dyDescent="0.25">
      <c r="A807" s="25"/>
      <c r="B807" s="16"/>
      <c r="C807" s="11"/>
      <c r="D807" s="6"/>
      <c r="E807" s="50"/>
      <c r="F807" s="51"/>
      <c r="G807" s="51"/>
      <c r="H807" s="51"/>
      <c r="I807" s="51"/>
      <c r="J807" s="51"/>
      <c r="K807" s="52"/>
      <c r="L807" s="51"/>
    </row>
    <row r="808" spans="1:12" ht="15" x14ac:dyDescent="0.25">
      <c r="A808" s="25"/>
      <c r="B808" s="16"/>
      <c r="C808" s="11"/>
      <c r="D808" s="6"/>
      <c r="E808" s="50"/>
      <c r="F808" s="51"/>
      <c r="G808" s="51"/>
      <c r="H808" s="51"/>
      <c r="I808" s="51"/>
      <c r="J808" s="51"/>
      <c r="K808" s="52"/>
      <c r="L808" s="51"/>
    </row>
    <row r="809" spans="1:12" ht="15" x14ac:dyDescent="0.25">
      <c r="A809" s="26"/>
      <c r="B809" s="18"/>
      <c r="C809" s="8"/>
      <c r="D809" s="19" t="s">
        <v>39</v>
      </c>
      <c r="E809" s="9"/>
      <c r="F809" s="21">
        <f>SUM(F806:F808)</f>
        <v>0</v>
      </c>
      <c r="G809" s="21">
        <f t="shared" ref="G809:J809" si="291">SUM(G806:G808)</f>
        <v>0</v>
      </c>
      <c r="H809" s="21">
        <f t="shared" si="291"/>
        <v>0</v>
      </c>
      <c r="I809" s="21">
        <f t="shared" si="291"/>
        <v>0</v>
      </c>
      <c r="J809" s="21">
        <f t="shared" si="291"/>
        <v>0</v>
      </c>
      <c r="K809" s="27"/>
      <c r="L809" s="21">
        <f ca="1">SUM(L806:L813)</f>
        <v>0</v>
      </c>
    </row>
    <row r="810" spans="1:12" ht="15" x14ac:dyDescent="0.25">
      <c r="A810" s="25">
        <v>4</v>
      </c>
      <c r="B810" s="16">
        <v>4</v>
      </c>
      <c r="C810" s="11" t="s">
        <v>26</v>
      </c>
      <c r="D810" s="7" t="s">
        <v>28</v>
      </c>
      <c r="E810" s="58" t="s">
        <v>60</v>
      </c>
      <c r="F810" s="59">
        <v>210</v>
      </c>
      <c r="G810" s="59">
        <v>4.05</v>
      </c>
      <c r="H810" s="59">
        <v>6.72</v>
      </c>
      <c r="I810" s="59">
        <v>22.32</v>
      </c>
      <c r="J810" s="59">
        <v>191.8</v>
      </c>
      <c r="K810" s="59">
        <v>88</v>
      </c>
      <c r="L810" s="51"/>
    </row>
    <row r="811" spans="1:12" ht="15" x14ac:dyDescent="0.25">
      <c r="A811" s="25"/>
      <c r="B811" s="16"/>
      <c r="C811" s="11"/>
      <c r="D811" s="7" t="s">
        <v>29</v>
      </c>
      <c r="E811" s="58" t="s">
        <v>61</v>
      </c>
      <c r="F811" s="59">
        <v>100</v>
      </c>
      <c r="G811" s="59">
        <v>11.94</v>
      </c>
      <c r="H811" s="59">
        <v>10.119999999999999</v>
      </c>
      <c r="I811" s="59">
        <v>3.51</v>
      </c>
      <c r="J811" s="59">
        <v>153</v>
      </c>
      <c r="K811" s="59">
        <v>290</v>
      </c>
      <c r="L811" s="51"/>
    </row>
    <row r="812" spans="1:12" ht="15" x14ac:dyDescent="0.25">
      <c r="A812" s="25"/>
      <c r="B812" s="16"/>
      <c r="C812" s="11"/>
      <c r="D812" s="7" t="s">
        <v>30</v>
      </c>
      <c r="E812" s="58" t="s">
        <v>111</v>
      </c>
      <c r="F812" s="59">
        <v>155</v>
      </c>
      <c r="G812" s="59">
        <v>5.4</v>
      </c>
      <c r="H812" s="59">
        <v>8.01</v>
      </c>
      <c r="I812" s="59">
        <v>40.06</v>
      </c>
      <c r="J812" s="59">
        <v>220</v>
      </c>
      <c r="K812" s="59">
        <v>171</v>
      </c>
      <c r="L812" s="51"/>
    </row>
    <row r="813" spans="1:12" ht="15" x14ac:dyDescent="0.25">
      <c r="A813" s="25"/>
      <c r="B813" s="16"/>
      <c r="C813" s="11"/>
      <c r="D813" s="7" t="s">
        <v>31</v>
      </c>
      <c r="E813" s="58" t="s">
        <v>53</v>
      </c>
      <c r="F813" s="59">
        <v>200</v>
      </c>
      <c r="G813" s="59">
        <v>0.66</v>
      </c>
      <c r="H813" s="59">
        <v>1.5</v>
      </c>
      <c r="I813" s="59">
        <v>22.6</v>
      </c>
      <c r="J813" s="59">
        <v>132.80000000000001</v>
      </c>
      <c r="K813" s="59">
        <v>349</v>
      </c>
      <c r="L813" s="51"/>
    </row>
    <row r="814" spans="1:12" ht="15" x14ac:dyDescent="0.25">
      <c r="A814" s="25"/>
      <c r="B814" s="16"/>
      <c r="C814" s="11"/>
      <c r="D814" s="7" t="s">
        <v>32</v>
      </c>
      <c r="E814" s="58" t="s">
        <v>47</v>
      </c>
      <c r="F814" s="59">
        <v>30</v>
      </c>
      <c r="G814" s="59">
        <v>2.35</v>
      </c>
      <c r="H814" s="59">
        <v>0.3</v>
      </c>
      <c r="I814" s="59">
        <v>14.49</v>
      </c>
      <c r="J814" s="59">
        <v>70.150000000000006</v>
      </c>
      <c r="K814" s="59">
        <v>573</v>
      </c>
      <c r="L814" s="51"/>
    </row>
    <row r="815" spans="1:12" ht="15" x14ac:dyDescent="0.25">
      <c r="A815" s="25"/>
      <c r="B815" s="16"/>
      <c r="C815" s="11"/>
      <c r="D815" s="7" t="s">
        <v>33</v>
      </c>
      <c r="E815" s="58" t="s">
        <v>54</v>
      </c>
      <c r="F815" s="59">
        <v>20</v>
      </c>
      <c r="G815" s="59">
        <v>1.1299999999999999</v>
      </c>
      <c r="H815" s="59">
        <v>0.23</v>
      </c>
      <c r="I815" s="59">
        <v>9.8699999999999992</v>
      </c>
      <c r="J815" s="59">
        <v>45.97</v>
      </c>
      <c r="K815" s="59">
        <v>574</v>
      </c>
      <c r="L815" s="51"/>
    </row>
    <row r="816" spans="1:12" ht="15" x14ac:dyDescent="0.25">
      <c r="A816" s="25"/>
      <c r="B816" s="16"/>
      <c r="C816" s="11"/>
      <c r="D816" s="6"/>
      <c r="E816" s="50"/>
      <c r="F816" s="51"/>
      <c r="G816" s="51"/>
      <c r="H816" s="51"/>
      <c r="I816" s="51"/>
      <c r="J816" s="51"/>
      <c r="K816" s="52"/>
      <c r="L816" s="51"/>
    </row>
    <row r="817" spans="1:12" ht="15" x14ac:dyDescent="0.25">
      <c r="A817" s="25"/>
      <c r="B817" s="16"/>
      <c r="C817" s="11"/>
      <c r="D817" s="6"/>
      <c r="E817" s="50"/>
      <c r="F817" s="51"/>
      <c r="G817" s="51"/>
      <c r="H817" s="51"/>
      <c r="I817" s="51"/>
      <c r="J817" s="51"/>
      <c r="K817" s="52"/>
      <c r="L817" s="51"/>
    </row>
    <row r="818" spans="1:12" ht="15" x14ac:dyDescent="0.25">
      <c r="A818" s="26"/>
      <c r="B818" s="18"/>
      <c r="C818" s="8"/>
      <c r="D818" s="19" t="s">
        <v>39</v>
      </c>
      <c r="E818" s="9"/>
      <c r="F818" s="21"/>
      <c r="G818" s="21">
        <f>SUM(G810:G817)</f>
        <v>25.53</v>
      </c>
      <c r="H818" s="21">
        <f>SUM(H810:H817)</f>
        <v>26.880000000000003</v>
      </c>
      <c r="I818" s="21">
        <f>SUM(I810:I817)</f>
        <v>112.85000000000001</v>
      </c>
      <c r="J818" s="21">
        <f>SUM(J810:J817)</f>
        <v>813.71999999999991</v>
      </c>
      <c r="K818" s="27"/>
      <c r="L818" s="21">
        <f t="shared" ref="L818" ca="1" si="292">SUM(L815:L823)</f>
        <v>0</v>
      </c>
    </row>
    <row r="819" spans="1:12" ht="15" x14ac:dyDescent="0.25">
      <c r="A819" s="28">
        <f>A798</f>
        <v>4</v>
      </c>
      <c r="B819" s="14">
        <f>B798</f>
        <v>4</v>
      </c>
      <c r="C819" s="10" t="s">
        <v>34</v>
      </c>
      <c r="D819" s="12" t="s">
        <v>35</v>
      </c>
      <c r="E819" s="58" t="s">
        <v>79</v>
      </c>
      <c r="F819" s="59">
        <v>100</v>
      </c>
      <c r="G819" s="59">
        <v>8.1999999999999993</v>
      </c>
      <c r="H819" s="59">
        <v>8.3000000000000007</v>
      </c>
      <c r="I819" s="59">
        <v>23.6</v>
      </c>
      <c r="J819" s="59">
        <v>202</v>
      </c>
      <c r="K819" s="59">
        <v>252</v>
      </c>
      <c r="L819" s="51"/>
    </row>
    <row r="820" spans="1:12" ht="15" x14ac:dyDescent="0.25">
      <c r="A820" s="25"/>
      <c r="B820" s="16"/>
      <c r="C820" s="11"/>
      <c r="D820" s="12" t="s">
        <v>31</v>
      </c>
      <c r="E820" s="58" t="s">
        <v>80</v>
      </c>
      <c r="F820" s="59">
        <v>200</v>
      </c>
      <c r="G820" s="59">
        <v>0.13</v>
      </c>
      <c r="H820" s="59">
        <v>0.08</v>
      </c>
      <c r="I820" s="59">
        <v>16.47</v>
      </c>
      <c r="J820" s="59">
        <v>67.05</v>
      </c>
      <c r="K820" s="59">
        <v>459</v>
      </c>
      <c r="L820" s="51"/>
    </row>
    <row r="821" spans="1:12" ht="15" x14ac:dyDescent="0.25">
      <c r="A821" s="25"/>
      <c r="B821" s="16"/>
      <c r="C821" s="11"/>
      <c r="D821" s="6"/>
      <c r="E821" s="58"/>
      <c r="F821" s="59"/>
      <c r="G821" s="59"/>
      <c r="H821" s="59"/>
      <c r="I821" s="59"/>
      <c r="J821" s="59"/>
      <c r="K821" s="59"/>
      <c r="L821" s="51"/>
    </row>
    <row r="822" spans="1:12" ht="15" x14ac:dyDescent="0.25">
      <c r="A822" s="25"/>
      <c r="B822" s="16"/>
      <c r="C822" s="11"/>
      <c r="D822" s="6"/>
      <c r="E822" s="50"/>
      <c r="F822" s="51"/>
      <c r="G822" s="51"/>
      <c r="H822" s="51"/>
      <c r="I822" s="51"/>
      <c r="J822" s="51"/>
      <c r="K822" s="52"/>
      <c r="L822" s="51"/>
    </row>
    <row r="823" spans="1:12" ht="15" x14ac:dyDescent="0.25">
      <c r="A823" s="26"/>
      <c r="B823" s="18"/>
      <c r="C823" s="8"/>
      <c r="D823" s="19" t="s">
        <v>39</v>
      </c>
      <c r="E823" s="9"/>
      <c r="F823" s="21"/>
      <c r="G823" s="21">
        <f t="shared" ref="G823:J823" si="293">SUM(G819:G822)</f>
        <v>8.33</v>
      </c>
      <c r="H823" s="21">
        <f t="shared" si="293"/>
        <v>8.3800000000000008</v>
      </c>
      <c r="I823" s="21">
        <f t="shared" si="293"/>
        <v>40.07</v>
      </c>
      <c r="J823" s="21">
        <f t="shared" si="293"/>
        <v>269.05</v>
      </c>
      <c r="K823" s="27"/>
      <c r="L823" s="21">
        <f t="shared" ref="L823" ca="1" si="294">SUM(L816:L822)</f>
        <v>0</v>
      </c>
    </row>
    <row r="824" spans="1:12" ht="15" x14ac:dyDescent="0.25">
      <c r="A824" s="28">
        <f>A798</f>
        <v>4</v>
      </c>
      <c r="B824" s="14">
        <f>B798</f>
        <v>4</v>
      </c>
      <c r="C824" s="10" t="s">
        <v>36</v>
      </c>
      <c r="D824" s="7" t="s">
        <v>21</v>
      </c>
      <c r="E824" s="50"/>
      <c r="F824" s="51"/>
      <c r="G824" s="51"/>
      <c r="H824" s="51"/>
      <c r="I824" s="51"/>
      <c r="J824" s="51"/>
      <c r="K824" s="52"/>
      <c r="L824" s="51"/>
    </row>
    <row r="825" spans="1:12" ht="15" x14ac:dyDescent="0.25">
      <c r="A825" s="25"/>
      <c r="B825" s="16"/>
      <c r="C825" s="11"/>
      <c r="D825" s="7" t="s">
        <v>30</v>
      </c>
      <c r="E825" s="50"/>
      <c r="F825" s="51"/>
      <c r="G825" s="51"/>
      <c r="H825" s="51"/>
      <c r="I825" s="51"/>
      <c r="J825" s="51"/>
      <c r="K825" s="52"/>
      <c r="L825" s="51"/>
    </row>
    <row r="826" spans="1:12" ht="15" x14ac:dyDescent="0.25">
      <c r="A826" s="25"/>
      <c r="B826" s="16"/>
      <c r="C826" s="11"/>
      <c r="D826" s="7" t="s">
        <v>31</v>
      </c>
      <c r="E826" s="50"/>
      <c r="F826" s="51"/>
      <c r="G826" s="51"/>
      <c r="H826" s="51"/>
      <c r="I826" s="51"/>
      <c r="J826" s="51"/>
      <c r="K826" s="52"/>
      <c r="L826" s="51"/>
    </row>
    <row r="827" spans="1:12" ht="15" x14ac:dyDescent="0.25">
      <c r="A827" s="25"/>
      <c r="B827" s="16"/>
      <c r="C827" s="11"/>
      <c r="D827" s="7" t="s">
        <v>23</v>
      </c>
      <c r="E827" s="50"/>
      <c r="F827" s="51"/>
      <c r="G827" s="51"/>
      <c r="H827" s="51"/>
      <c r="I827" s="51"/>
      <c r="J827" s="51"/>
      <c r="K827" s="52"/>
      <c r="L827" s="51"/>
    </row>
    <row r="828" spans="1:12" ht="15" x14ac:dyDescent="0.25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5" x14ac:dyDescent="0.25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5" x14ac:dyDescent="0.25">
      <c r="A830" s="26"/>
      <c r="B830" s="18"/>
      <c r="C830" s="8"/>
      <c r="D830" s="19" t="s">
        <v>39</v>
      </c>
      <c r="E830" s="9"/>
      <c r="F830" s="21">
        <f>SUM(F824:F829)</f>
        <v>0</v>
      </c>
      <c r="G830" s="21">
        <f t="shared" ref="G830:J830" si="295">SUM(G824:G829)</f>
        <v>0</v>
      </c>
      <c r="H830" s="21">
        <f t="shared" si="295"/>
        <v>0</v>
      </c>
      <c r="I830" s="21">
        <f t="shared" si="295"/>
        <v>0</v>
      </c>
      <c r="J830" s="21">
        <f t="shared" si="295"/>
        <v>0</v>
      </c>
      <c r="K830" s="27"/>
      <c r="L830" s="21">
        <f t="shared" ref="L830" ca="1" si="296">SUM(L824:L832)</f>
        <v>0</v>
      </c>
    </row>
    <row r="831" spans="1:12" ht="15" x14ac:dyDescent="0.25">
      <c r="A831" s="28">
        <f>A798</f>
        <v>4</v>
      </c>
      <c r="B831" s="14">
        <f>B798</f>
        <v>4</v>
      </c>
      <c r="C831" s="10" t="s">
        <v>37</v>
      </c>
      <c r="D831" s="12" t="s">
        <v>38</v>
      </c>
      <c r="E831" s="50"/>
      <c r="F831" s="51"/>
      <c r="G831" s="51"/>
      <c r="H831" s="51"/>
      <c r="I831" s="51"/>
      <c r="J831" s="51"/>
      <c r="K831" s="52"/>
      <c r="L831" s="51"/>
    </row>
    <row r="832" spans="1:12" ht="15" x14ac:dyDescent="0.25">
      <c r="A832" s="25"/>
      <c r="B832" s="16"/>
      <c r="C832" s="11"/>
      <c r="D832" s="12" t="s">
        <v>35</v>
      </c>
      <c r="E832" s="50"/>
      <c r="F832" s="51"/>
      <c r="G832" s="51"/>
      <c r="H832" s="51"/>
      <c r="I832" s="51"/>
      <c r="J832" s="51"/>
      <c r="K832" s="52"/>
      <c r="L832" s="51"/>
    </row>
    <row r="833" spans="1:12" ht="15" x14ac:dyDescent="0.25">
      <c r="A833" s="25"/>
      <c r="B833" s="16"/>
      <c r="C833" s="11"/>
      <c r="D833" s="12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5" x14ac:dyDescent="0.25">
      <c r="A834" s="25"/>
      <c r="B834" s="16"/>
      <c r="C834" s="11"/>
      <c r="D834" s="12" t="s">
        <v>24</v>
      </c>
      <c r="E834" s="50"/>
      <c r="F834" s="51"/>
      <c r="G834" s="51"/>
      <c r="H834" s="51"/>
      <c r="I834" s="51"/>
      <c r="J834" s="51"/>
      <c r="K834" s="52"/>
      <c r="L834" s="51"/>
    </row>
    <row r="835" spans="1:12" ht="15" x14ac:dyDescent="0.25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5" x14ac:dyDescent="0.25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5" x14ac:dyDescent="0.25">
      <c r="A837" s="26"/>
      <c r="B837" s="18"/>
      <c r="C837" s="8"/>
      <c r="D837" s="20" t="s">
        <v>39</v>
      </c>
      <c r="E837" s="9"/>
      <c r="F837" s="21">
        <f>SUM(F831:F836)</f>
        <v>0</v>
      </c>
      <c r="G837" s="21">
        <f t="shared" ref="G837:J837" si="297">SUM(G831:G836)</f>
        <v>0</v>
      </c>
      <c r="H837" s="21">
        <f t="shared" si="297"/>
        <v>0</v>
      </c>
      <c r="I837" s="21">
        <f t="shared" si="297"/>
        <v>0</v>
      </c>
      <c r="J837" s="21">
        <f t="shared" si="297"/>
        <v>0</v>
      </c>
      <c r="K837" s="27"/>
      <c r="L837" s="21">
        <f t="shared" ref="L837" ca="1" si="298">SUM(L831:L839)</f>
        <v>0</v>
      </c>
    </row>
    <row r="838" spans="1:12" ht="15.75" thickBot="1" x14ac:dyDescent="0.25">
      <c r="A838" s="31">
        <f>A798</f>
        <v>4</v>
      </c>
      <c r="B838" s="32">
        <f>B798</f>
        <v>4</v>
      </c>
      <c r="C838" s="73" t="s">
        <v>4</v>
      </c>
      <c r="D838" s="74"/>
      <c r="E838" s="33"/>
      <c r="F838" s="34"/>
      <c r="G838" s="34">
        <f>G805+G809+G818+G823+G830+G837</f>
        <v>50.19</v>
      </c>
      <c r="H838" s="34">
        <f>H805+H809+H818+H823+H830+H837</f>
        <v>51.34</v>
      </c>
      <c r="I838" s="34">
        <f>I805+I809+I818+I823+I830+I837</f>
        <v>233.61</v>
      </c>
      <c r="J838" s="34">
        <f>J805+J809+J818+J823+J830+J837</f>
        <v>1575.2499999999998</v>
      </c>
      <c r="K838" s="35"/>
      <c r="L838" s="34">
        <f ca="1">L805+L809+L818+L823+L830+L837</f>
        <v>0</v>
      </c>
    </row>
    <row r="839" spans="1:12" ht="15" x14ac:dyDescent="0.25">
      <c r="A839" s="22">
        <v>4</v>
      </c>
      <c r="B839" s="23">
        <v>5</v>
      </c>
      <c r="C839" s="24" t="s">
        <v>20</v>
      </c>
      <c r="D839" s="5" t="s">
        <v>21</v>
      </c>
      <c r="E839" s="58" t="s">
        <v>72</v>
      </c>
      <c r="F839" s="59">
        <v>205</v>
      </c>
      <c r="G839" s="59">
        <v>8.17</v>
      </c>
      <c r="H839" s="59">
        <v>9.1999999999999993</v>
      </c>
      <c r="I839" s="59">
        <v>23.64</v>
      </c>
      <c r="J839" s="59">
        <v>179.4</v>
      </c>
      <c r="K839" s="59">
        <v>173</v>
      </c>
      <c r="L839" s="48"/>
    </row>
    <row r="840" spans="1:12" ht="15" x14ac:dyDescent="0.25">
      <c r="A840" s="25"/>
      <c r="B840" s="16"/>
      <c r="C840" s="11"/>
      <c r="D840" s="6" t="s">
        <v>27</v>
      </c>
      <c r="E840" s="58" t="s">
        <v>73</v>
      </c>
      <c r="F840" s="59">
        <v>15</v>
      </c>
      <c r="G840" s="59">
        <v>3.64</v>
      </c>
      <c r="H840" s="59">
        <v>4.72</v>
      </c>
      <c r="I840" s="59">
        <v>0</v>
      </c>
      <c r="J840" s="59">
        <v>94.7</v>
      </c>
      <c r="K840" s="59">
        <v>15</v>
      </c>
      <c r="L840" s="51"/>
    </row>
    <row r="841" spans="1:12" ht="15" x14ac:dyDescent="0.25">
      <c r="A841" s="25"/>
      <c r="B841" s="16"/>
      <c r="C841" s="11"/>
      <c r="D841" s="7" t="s">
        <v>22</v>
      </c>
      <c r="E841" s="58" t="s">
        <v>58</v>
      </c>
      <c r="F841" s="59">
        <v>200</v>
      </c>
      <c r="G841" s="59">
        <v>1.52</v>
      </c>
      <c r="H841" s="59">
        <v>1.35</v>
      </c>
      <c r="I841" s="59">
        <v>15.9</v>
      </c>
      <c r="J841" s="59">
        <v>109.28</v>
      </c>
      <c r="K841" s="59">
        <v>378</v>
      </c>
      <c r="L841" s="51"/>
    </row>
    <row r="842" spans="1:12" ht="15" x14ac:dyDescent="0.25">
      <c r="A842" s="25"/>
      <c r="B842" s="16"/>
      <c r="C842" s="11"/>
      <c r="D842" s="7" t="s">
        <v>23</v>
      </c>
      <c r="E842" s="58" t="s">
        <v>47</v>
      </c>
      <c r="F842" s="59">
        <v>30</v>
      </c>
      <c r="G842" s="59">
        <v>2.35</v>
      </c>
      <c r="H842" s="59">
        <v>0.3</v>
      </c>
      <c r="I842" s="59">
        <v>14.49</v>
      </c>
      <c r="J842" s="59">
        <v>70.150000000000006</v>
      </c>
      <c r="K842" s="59">
        <v>573</v>
      </c>
      <c r="L842" s="51"/>
    </row>
    <row r="843" spans="1:12" ht="15" x14ac:dyDescent="0.25">
      <c r="A843" s="25"/>
      <c r="B843" s="16"/>
      <c r="C843" s="11"/>
      <c r="D843" s="6" t="s">
        <v>75</v>
      </c>
      <c r="E843" s="58" t="s">
        <v>104</v>
      </c>
      <c r="F843" s="59">
        <v>60</v>
      </c>
      <c r="G843" s="59">
        <v>3.5</v>
      </c>
      <c r="H843" s="59">
        <v>4.05</v>
      </c>
      <c r="I843" s="59">
        <v>28.5</v>
      </c>
      <c r="J843" s="59">
        <v>120</v>
      </c>
      <c r="K843" s="59" t="s">
        <v>105</v>
      </c>
      <c r="L843" s="51"/>
    </row>
    <row r="844" spans="1:12" ht="15" x14ac:dyDescent="0.25">
      <c r="A844" s="25"/>
      <c r="B844" s="16"/>
      <c r="C844" s="11"/>
      <c r="D844" s="6"/>
      <c r="E844" s="58"/>
      <c r="F844" s="67"/>
      <c r="G844" s="67"/>
      <c r="H844" s="67"/>
      <c r="I844" s="67"/>
      <c r="J844" s="67"/>
      <c r="K844" s="67"/>
      <c r="L844" s="51"/>
    </row>
    <row r="845" spans="1:12" ht="15" x14ac:dyDescent="0.25">
      <c r="A845" s="25"/>
      <c r="B845" s="16"/>
      <c r="C845" s="11"/>
      <c r="D845" s="6"/>
      <c r="E845" s="50"/>
      <c r="F845" s="64"/>
      <c r="G845" s="64"/>
      <c r="H845" s="64"/>
      <c r="I845" s="64"/>
      <c r="J845" s="64"/>
      <c r="K845" s="64"/>
      <c r="L845" s="51"/>
    </row>
    <row r="846" spans="1:12" ht="15" x14ac:dyDescent="0.25">
      <c r="A846" s="26"/>
      <c r="B846" s="18"/>
      <c r="C846" s="8"/>
      <c r="D846" s="19" t="s">
        <v>39</v>
      </c>
      <c r="E846" s="9"/>
      <c r="F846" s="21">
        <f>SUM(F839:F845)</f>
        <v>510</v>
      </c>
      <c r="G846" s="21">
        <f>SUM(G839:G845)</f>
        <v>19.18</v>
      </c>
      <c r="H846" s="21">
        <f>SUM(H839:H845)</f>
        <v>19.619999999999997</v>
      </c>
      <c r="I846" s="21">
        <f>SUM(I839:I845)</f>
        <v>82.53</v>
      </c>
      <c r="J846" s="21">
        <f>SUM(J839:J845)</f>
        <v>573.53</v>
      </c>
      <c r="K846" s="27"/>
      <c r="L846" s="21">
        <f>SUM(L839:L845)</f>
        <v>0</v>
      </c>
    </row>
    <row r="847" spans="1:12" ht="15" x14ac:dyDescent="0.25">
      <c r="A847" s="28">
        <f>A839</f>
        <v>4</v>
      </c>
      <c r="B847" s="14">
        <f>B839</f>
        <v>5</v>
      </c>
      <c r="C847" s="10" t="s">
        <v>25</v>
      </c>
      <c r="D847" s="12" t="s">
        <v>24</v>
      </c>
      <c r="E847" s="50"/>
      <c r="F847" s="51"/>
      <c r="G847" s="51"/>
      <c r="H847" s="51"/>
      <c r="I847" s="51"/>
      <c r="J847" s="51"/>
      <c r="K847" s="52"/>
      <c r="L847" s="51"/>
    </row>
    <row r="848" spans="1:12" ht="15" x14ac:dyDescent="0.25">
      <c r="A848" s="25"/>
      <c r="B848" s="16"/>
      <c r="C848" s="11"/>
      <c r="D848" s="6"/>
      <c r="E848" s="50"/>
      <c r="F848" s="51"/>
      <c r="G848" s="51"/>
      <c r="H848" s="51"/>
      <c r="I848" s="51"/>
      <c r="J848" s="51"/>
      <c r="K848" s="52"/>
      <c r="L848" s="51"/>
    </row>
    <row r="849" spans="1:12" ht="15" x14ac:dyDescent="0.25">
      <c r="A849" s="25"/>
      <c r="B849" s="16"/>
      <c r="C849" s="11"/>
      <c r="D849" s="6"/>
      <c r="E849" s="50"/>
      <c r="F849" s="51"/>
      <c r="G849" s="51"/>
      <c r="H849" s="51"/>
      <c r="I849" s="51"/>
      <c r="J849" s="51"/>
      <c r="K849" s="52"/>
      <c r="L849" s="51"/>
    </row>
    <row r="850" spans="1:12" ht="15" x14ac:dyDescent="0.25">
      <c r="A850" s="26"/>
      <c r="B850" s="18"/>
      <c r="C850" s="8"/>
      <c r="D850" s="19" t="s">
        <v>39</v>
      </c>
      <c r="E850" s="9"/>
      <c r="F850" s="21">
        <f>SUM(F847:F849)</f>
        <v>0</v>
      </c>
      <c r="G850" s="21">
        <f t="shared" ref="G850:J850" si="299">SUM(G847:G849)</f>
        <v>0</v>
      </c>
      <c r="H850" s="21">
        <f t="shared" si="299"/>
        <v>0</v>
      </c>
      <c r="I850" s="21">
        <f t="shared" si="299"/>
        <v>0</v>
      </c>
      <c r="J850" s="21">
        <f t="shared" si="299"/>
        <v>0</v>
      </c>
      <c r="K850" s="27"/>
      <c r="L850" s="21">
        <f ca="1">SUM(L847:L854)</f>
        <v>0</v>
      </c>
    </row>
    <row r="851" spans="1:12" ht="15" x14ac:dyDescent="0.25">
      <c r="A851" s="28">
        <f>A839</f>
        <v>4</v>
      </c>
      <c r="B851" s="14">
        <f>B839</f>
        <v>5</v>
      </c>
      <c r="C851" s="10" t="s">
        <v>26</v>
      </c>
      <c r="D851" s="7" t="s">
        <v>27</v>
      </c>
      <c r="E851" s="58" t="s">
        <v>49</v>
      </c>
      <c r="F851" s="59">
        <v>60</v>
      </c>
      <c r="G851" s="59">
        <v>0.42</v>
      </c>
      <c r="H851" s="59">
        <v>0.06</v>
      </c>
      <c r="I851" s="59">
        <v>1.1399999999999999</v>
      </c>
      <c r="J851" s="59">
        <v>6.6</v>
      </c>
      <c r="K851" s="59">
        <v>71</v>
      </c>
      <c r="L851" s="51"/>
    </row>
    <row r="852" spans="1:12" ht="15" x14ac:dyDescent="0.25">
      <c r="A852" s="25"/>
      <c r="B852" s="16"/>
      <c r="C852" s="11"/>
      <c r="D852" s="7" t="s">
        <v>28</v>
      </c>
      <c r="E852" s="58" t="s">
        <v>67</v>
      </c>
      <c r="F852" s="59">
        <v>200</v>
      </c>
      <c r="G852" s="59">
        <v>2.46</v>
      </c>
      <c r="H852" s="59">
        <v>8.36</v>
      </c>
      <c r="I852" s="59">
        <v>20.64</v>
      </c>
      <c r="J852" s="59">
        <v>163.6</v>
      </c>
      <c r="K852" s="59">
        <v>113</v>
      </c>
      <c r="L852" s="51"/>
    </row>
    <row r="853" spans="1:12" ht="15" x14ac:dyDescent="0.25">
      <c r="A853" s="25"/>
      <c r="B853" s="16"/>
      <c r="C853" s="11"/>
      <c r="D853" s="7" t="s">
        <v>29</v>
      </c>
      <c r="E853" s="58" t="s">
        <v>100</v>
      </c>
      <c r="F853" s="59">
        <v>200</v>
      </c>
      <c r="G853" s="59">
        <v>18.100000000000001</v>
      </c>
      <c r="H853" s="59">
        <v>15.5</v>
      </c>
      <c r="I853" s="59">
        <v>41.08</v>
      </c>
      <c r="J853" s="59">
        <v>375.14</v>
      </c>
      <c r="K853" s="59">
        <v>290</v>
      </c>
      <c r="L853" s="51"/>
    </row>
    <row r="854" spans="1:12" ht="15" x14ac:dyDescent="0.25">
      <c r="A854" s="25"/>
      <c r="B854" s="16"/>
      <c r="C854" s="11"/>
      <c r="D854" s="7" t="s">
        <v>31</v>
      </c>
      <c r="E854" s="58" t="s">
        <v>53</v>
      </c>
      <c r="F854" s="59">
        <v>200</v>
      </c>
      <c r="G854" s="59">
        <v>0.66</v>
      </c>
      <c r="H854" s="59">
        <v>1.5</v>
      </c>
      <c r="I854" s="59">
        <v>22.6</v>
      </c>
      <c r="J854" s="59">
        <v>132.80000000000001</v>
      </c>
      <c r="K854" s="59">
        <v>349</v>
      </c>
      <c r="L854" s="51"/>
    </row>
    <row r="855" spans="1:12" ht="15" x14ac:dyDescent="0.25">
      <c r="A855" s="25"/>
      <c r="B855" s="16"/>
      <c r="C855" s="11"/>
      <c r="D855" s="7" t="s">
        <v>32</v>
      </c>
      <c r="E855" s="58" t="s">
        <v>47</v>
      </c>
      <c r="F855" s="59">
        <v>30</v>
      </c>
      <c r="G855" s="59">
        <v>2.35</v>
      </c>
      <c r="H855" s="59">
        <v>0.3</v>
      </c>
      <c r="I855" s="59">
        <v>14.49</v>
      </c>
      <c r="J855" s="59">
        <v>70.150000000000006</v>
      </c>
      <c r="K855" s="59">
        <v>573</v>
      </c>
      <c r="L855" s="51"/>
    </row>
    <row r="856" spans="1:12" ht="15" x14ac:dyDescent="0.25">
      <c r="A856" s="25"/>
      <c r="B856" s="16"/>
      <c r="C856" s="11"/>
      <c r="D856" s="7" t="s">
        <v>33</v>
      </c>
      <c r="E856" s="58" t="s">
        <v>54</v>
      </c>
      <c r="F856" s="59">
        <v>20</v>
      </c>
      <c r="G856" s="59">
        <v>1.1299999999999999</v>
      </c>
      <c r="H856" s="59">
        <v>0.23</v>
      </c>
      <c r="I856" s="59">
        <v>9.8699999999999992</v>
      </c>
      <c r="J856" s="59">
        <v>45.97</v>
      </c>
      <c r="K856" s="59">
        <v>574</v>
      </c>
      <c r="L856" s="51"/>
    </row>
    <row r="857" spans="1:12" ht="15" x14ac:dyDescent="0.25">
      <c r="A857" s="25"/>
      <c r="B857" s="16"/>
      <c r="C857" s="11"/>
      <c r="D857" s="7"/>
      <c r="E857" s="58"/>
      <c r="F857" s="59"/>
      <c r="G857" s="59"/>
      <c r="H857" s="59"/>
      <c r="I857" s="59"/>
      <c r="J857" s="59"/>
      <c r="K857" s="67"/>
      <c r="L857" s="51"/>
    </row>
    <row r="858" spans="1:12" ht="15" x14ac:dyDescent="0.25">
      <c r="A858" s="25"/>
      <c r="B858" s="16"/>
      <c r="C858" s="11"/>
      <c r="D858" s="6"/>
      <c r="E858" s="50"/>
      <c r="F858" s="51"/>
      <c r="G858" s="51"/>
      <c r="H858" s="51"/>
      <c r="I858" s="51"/>
      <c r="J858" s="51"/>
      <c r="K858" s="52"/>
      <c r="L858" s="51"/>
    </row>
    <row r="859" spans="1:12" ht="15" x14ac:dyDescent="0.25">
      <c r="A859" s="25"/>
      <c r="B859" s="16"/>
      <c r="C859" s="11"/>
      <c r="D859" s="6"/>
      <c r="E859" s="50"/>
      <c r="F859" s="51"/>
      <c r="G859" s="51"/>
      <c r="H859" s="51"/>
      <c r="I859" s="51"/>
      <c r="J859" s="51"/>
      <c r="K859" s="52"/>
      <c r="L859" s="51"/>
    </row>
    <row r="860" spans="1:12" ht="15" x14ac:dyDescent="0.25">
      <c r="A860" s="26"/>
      <c r="B860" s="18"/>
      <c r="C860" s="8"/>
      <c r="D860" s="19" t="s">
        <v>39</v>
      </c>
      <c r="E860" s="9"/>
      <c r="F860" s="21"/>
      <c r="G860" s="21">
        <f>SUM(G851:G859)</f>
        <v>25.12</v>
      </c>
      <c r="H860" s="21">
        <f>SUM(H851:H859)</f>
        <v>25.950000000000003</v>
      </c>
      <c r="I860" s="21">
        <f>SUM(I851:I859)</f>
        <v>109.82000000000001</v>
      </c>
      <c r="J860" s="21">
        <f>SUM(J851:J859)</f>
        <v>794.25999999999988</v>
      </c>
      <c r="K860" s="27"/>
      <c r="L860" s="21">
        <f t="shared" ref="L860" ca="1" si="300">SUM(L856:L865)</f>
        <v>0</v>
      </c>
    </row>
    <row r="861" spans="1:12" ht="15" x14ac:dyDescent="0.25">
      <c r="A861" s="28">
        <f>A839</f>
        <v>4</v>
      </c>
      <c r="B861" s="14">
        <f>B839</f>
        <v>5</v>
      </c>
      <c r="C861" s="10" t="s">
        <v>34</v>
      </c>
      <c r="D861" s="12" t="s">
        <v>35</v>
      </c>
      <c r="E861" s="60" t="s">
        <v>55</v>
      </c>
      <c r="F861" s="59">
        <v>100</v>
      </c>
      <c r="G861" s="59">
        <v>7.5</v>
      </c>
      <c r="H861" s="59">
        <v>8.1999999999999993</v>
      </c>
      <c r="I861" s="59">
        <v>15.5</v>
      </c>
      <c r="J861" s="59">
        <v>197.5</v>
      </c>
      <c r="K861" s="59">
        <v>288</v>
      </c>
      <c r="L861" s="51"/>
    </row>
    <row r="862" spans="1:12" ht="15" x14ac:dyDescent="0.25">
      <c r="A862" s="25"/>
      <c r="B862" s="16"/>
      <c r="C862" s="11"/>
      <c r="D862" s="12" t="s">
        <v>31</v>
      </c>
      <c r="E862" s="60" t="s">
        <v>56</v>
      </c>
      <c r="F862" s="59">
        <v>200</v>
      </c>
      <c r="G862" s="59">
        <v>1</v>
      </c>
      <c r="H862" s="59">
        <v>0</v>
      </c>
      <c r="I862" s="59">
        <v>20.2</v>
      </c>
      <c r="J862" s="59">
        <v>84</v>
      </c>
      <c r="K862" s="59">
        <v>389</v>
      </c>
      <c r="L862" s="51"/>
    </row>
    <row r="863" spans="1:12" ht="15" x14ac:dyDescent="0.25">
      <c r="A863" s="25"/>
      <c r="B863" s="16"/>
      <c r="C863" s="11"/>
      <c r="D863" s="6"/>
      <c r="E863" s="50"/>
      <c r="F863" s="51"/>
      <c r="G863" s="51"/>
      <c r="H863" s="51"/>
      <c r="I863" s="51"/>
      <c r="J863" s="51"/>
      <c r="K863" s="52"/>
      <c r="L863" s="51"/>
    </row>
    <row r="864" spans="1:12" ht="15" x14ac:dyDescent="0.25">
      <c r="A864" s="25"/>
      <c r="B864" s="16"/>
      <c r="C864" s="11"/>
      <c r="D864" s="6"/>
      <c r="E864" s="50"/>
      <c r="F864" s="51"/>
      <c r="G864" s="51"/>
      <c r="H864" s="51"/>
      <c r="I864" s="51"/>
      <c r="J864" s="51"/>
      <c r="K864" s="52"/>
      <c r="L864" s="51"/>
    </row>
    <row r="865" spans="1:12" ht="15" x14ac:dyDescent="0.25">
      <c r="A865" s="26"/>
      <c r="B865" s="18"/>
      <c r="C865" s="8"/>
      <c r="D865" s="19" t="s">
        <v>39</v>
      </c>
      <c r="E865" s="9"/>
      <c r="F865" s="21"/>
      <c r="G865" s="21">
        <f t="shared" ref="G865:J865" si="301">SUM(G861:G864)</f>
        <v>8.5</v>
      </c>
      <c r="H865" s="21">
        <f t="shared" si="301"/>
        <v>8.1999999999999993</v>
      </c>
      <c r="I865" s="21">
        <f t="shared" si="301"/>
        <v>35.700000000000003</v>
      </c>
      <c r="J865" s="21">
        <f t="shared" si="301"/>
        <v>281.5</v>
      </c>
      <c r="K865" s="27"/>
      <c r="L865" s="21">
        <f t="shared" ref="L865" ca="1" si="302">SUM(L858:L864)</f>
        <v>0</v>
      </c>
    </row>
    <row r="866" spans="1:12" ht="15" x14ac:dyDescent="0.25">
      <c r="A866" s="28">
        <f>A839</f>
        <v>4</v>
      </c>
      <c r="B866" s="14">
        <f>B839</f>
        <v>5</v>
      </c>
      <c r="C866" s="10" t="s">
        <v>36</v>
      </c>
      <c r="D866" s="7" t="s">
        <v>21</v>
      </c>
      <c r="E866" s="50"/>
      <c r="F866" s="51"/>
      <c r="G866" s="51"/>
      <c r="H866" s="51"/>
      <c r="I866" s="51"/>
      <c r="J866" s="51"/>
      <c r="K866" s="52"/>
      <c r="L866" s="51"/>
    </row>
    <row r="867" spans="1:12" ht="15" x14ac:dyDescent="0.25">
      <c r="A867" s="25"/>
      <c r="B867" s="16"/>
      <c r="C867" s="11"/>
      <c r="D867" s="7" t="s">
        <v>30</v>
      </c>
      <c r="E867" s="50"/>
      <c r="F867" s="51"/>
      <c r="G867" s="51"/>
      <c r="H867" s="51"/>
      <c r="I867" s="51"/>
      <c r="J867" s="51"/>
      <c r="K867" s="52"/>
      <c r="L867" s="51"/>
    </row>
    <row r="868" spans="1:12" ht="15" x14ac:dyDescent="0.25">
      <c r="A868" s="25"/>
      <c r="B868" s="16"/>
      <c r="C868" s="11"/>
      <c r="D868" s="7" t="s">
        <v>31</v>
      </c>
      <c r="E868" s="50"/>
      <c r="F868" s="51"/>
      <c r="G868" s="51"/>
      <c r="H868" s="51"/>
      <c r="I868" s="51"/>
      <c r="J868" s="51"/>
      <c r="K868" s="52"/>
      <c r="L868" s="51"/>
    </row>
    <row r="869" spans="1:12" ht="15" x14ac:dyDescent="0.25">
      <c r="A869" s="25"/>
      <c r="B869" s="16"/>
      <c r="C869" s="11"/>
      <c r="D869" s="7" t="s">
        <v>23</v>
      </c>
      <c r="E869" s="50"/>
      <c r="F869" s="51"/>
      <c r="G869" s="51"/>
      <c r="H869" s="51"/>
      <c r="I869" s="51"/>
      <c r="J869" s="51"/>
      <c r="K869" s="52"/>
      <c r="L869" s="51"/>
    </row>
    <row r="870" spans="1:12" ht="15" x14ac:dyDescent="0.25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5" x14ac:dyDescent="0.25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5" x14ac:dyDescent="0.25">
      <c r="A872" s="26"/>
      <c r="B872" s="18"/>
      <c r="C872" s="8"/>
      <c r="D872" s="19" t="s">
        <v>39</v>
      </c>
      <c r="E872" s="9"/>
      <c r="F872" s="21">
        <f>SUM(F866:F871)</f>
        <v>0</v>
      </c>
      <c r="G872" s="21">
        <f t="shared" ref="G872:J872" si="303">SUM(G866:G871)</f>
        <v>0</v>
      </c>
      <c r="H872" s="21">
        <f t="shared" si="303"/>
        <v>0</v>
      </c>
      <c r="I872" s="21">
        <f t="shared" si="303"/>
        <v>0</v>
      </c>
      <c r="J872" s="21">
        <f t="shared" si="303"/>
        <v>0</v>
      </c>
      <c r="K872" s="27"/>
      <c r="L872" s="21">
        <f t="shared" ref="L872" ca="1" si="304">SUM(L866:L874)</f>
        <v>0</v>
      </c>
    </row>
    <row r="873" spans="1:12" ht="15" x14ac:dyDescent="0.25">
      <c r="A873" s="28">
        <f>A839</f>
        <v>4</v>
      </c>
      <c r="B873" s="14">
        <f>B839</f>
        <v>5</v>
      </c>
      <c r="C873" s="10" t="s">
        <v>37</v>
      </c>
      <c r="D873" s="12" t="s">
        <v>38</v>
      </c>
      <c r="E873" s="50"/>
      <c r="F873" s="51"/>
      <c r="G873" s="51"/>
      <c r="H873" s="51"/>
      <c r="I873" s="51"/>
      <c r="J873" s="51"/>
      <c r="K873" s="52"/>
      <c r="L873" s="51"/>
    </row>
    <row r="874" spans="1:12" ht="15" x14ac:dyDescent="0.25">
      <c r="A874" s="25"/>
      <c r="B874" s="16"/>
      <c r="C874" s="11"/>
      <c r="D874" s="12" t="s">
        <v>35</v>
      </c>
      <c r="E874" s="50"/>
      <c r="F874" s="51"/>
      <c r="G874" s="51"/>
      <c r="H874" s="51"/>
      <c r="I874" s="51"/>
      <c r="J874" s="51"/>
      <c r="K874" s="52"/>
      <c r="L874" s="51"/>
    </row>
    <row r="875" spans="1:12" ht="15" x14ac:dyDescent="0.25">
      <c r="A875" s="25"/>
      <c r="B875" s="16"/>
      <c r="C875" s="11"/>
      <c r="D875" s="12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5" x14ac:dyDescent="0.25">
      <c r="A876" s="25"/>
      <c r="B876" s="16"/>
      <c r="C876" s="11"/>
      <c r="D876" s="12" t="s">
        <v>24</v>
      </c>
      <c r="E876" s="50"/>
      <c r="F876" s="51"/>
      <c r="G876" s="51"/>
      <c r="H876" s="51"/>
      <c r="I876" s="51"/>
      <c r="J876" s="51"/>
      <c r="K876" s="52"/>
      <c r="L876" s="51"/>
    </row>
    <row r="877" spans="1:12" ht="15" x14ac:dyDescent="0.25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5" x14ac:dyDescent="0.25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5" x14ac:dyDescent="0.25">
      <c r="A879" s="26"/>
      <c r="B879" s="18"/>
      <c r="C879" s="8"/>
      <c r="D879" s="20" t="s">
        <v>39</v>
      </c>
      <c r="E879" s="9"/>
      <c r="F879" s="21">
        <f>SUM(F873:F878)</f>
        <v>0</v>
      </c>
      <c r="G879" s="21">
        <f t="shared" ref="G879:J879" si="305">SUM(G873:G878)</f>
        <v>0</v>
      </c>
      <c r="H879" s="21">
        <f t="shared" si="305"/>
        <v>0</v>
      </c>
      <c r="I879" s="21">
        <f t="shared" si="305"/>
        <v>0</v>
      </c>
      <c r="J879" s="21">
        <f t="shared" si="305"/>
        <v>0</v>
      </c>
      <c r="K879" s="27"/>
      <c r="L879" s="21">
        <f t="shared" ref="L879" ca="1" si="306">SUM(L873:L881)</f>
        <v>0</v>
      </c>
    </row>
    <row r="880" spans="1:12" ht="15.75" thickBot="1" x14ac:dyDescent="0.25">
      <c r="A880" s="31">
        <f>A839</f>
        <v>4</v>
      </c>
      <c r="B880" s="32">
        <f>B839</f>
        <v>5</v>
      </c>
      <c r="C880" s="73" t="s">
        <v>4</v>
      </c>
      <c r="D880" s="74"/>
      <c r="E880" s="33"/>
      <c r="F880" s="34"/>
      <c r="G880" s="34">
        <f>G846+G850+G860+G865+G872+G879</f>
        <v>52.8</v>
      </c>
      <c r="H880" s="34">
        <f>H846+H850+H860+H865+H872+H879</f>
        <v>53.769999999999996</v>
      </c>
      <c r="I880" s="34">
        <f>I846+I850+I860+I865+I872+I879</f>
        <v>228.05</v>
      </c>
      <c r="J880" s="34">
        <f>J846+J850+J860+J865+J872+J879</f>
        <v>1649.29</v>
      </c>
      <c r="K880" s="35"/>
      <c r="L880" s="34">
        <f ca="1">L846+L850+L860+L865+L872+L879</f>
        <v>0</v>
      </c>
    </row>
    <row r="881" spans="1:12" ht="13.5" customHeight="1" thickBot="1" x14ac:dyDescent="0.25">
      <c r="A881" s="29"/>
      <c r="B881" s="30"/>
      <c r="C881" s="77" t="s">
        <v>5</v>
      </c>
      <c r="D881" s="77"/>
      <c r="E881" s="77"/>
      <c r="F881" s="42"/>
      <c r="G881" s="42"/>
      <c r="H881" s="42"/>
      <c r="I881" s="42"/>
      <c r="J881" s="42"/>
      <c r="K881" s="42"/>
      <c r="L881" s="42"/>
    </row>
  </sheetData>
  <mergeCells count="25">
    <mergeCell ref="C880:D880"/>
    <mergeCell ref="C881:E881"/>
    <mergeCell ref="C713:D713"/>
    <mergeCell ref="C755:D755"/>
    <mergeCell ref="C797:D797"/>
    <mergeCell ref="C838:D838"/>
    <mergeCell ref="C546:D546"/>
    <mergeCell ref="C588:D588"/>
    <mergeCell ref="C629:D629"/>
    <mergeCell ref="C671:D671"/>
    <mergeCell ref="C47:D47"/>
    <mergeCell ref="C171:D171"/>
    <mergeCell ref="C212:D212"/>
    <mergeCell ref="C254:D254"/>
    <mergeCell ref="C504:D504"/>
    <mergeCell ref="C296:D296"/>
    <mergeCell ref="C337:D337"/>
    <mergeCell ref="C379:D379"/>
    <mergeCell ref="C420:D420"/>
    <mergeCell ref="C462:D462"/>
    <mergeCell ref="C1:E1"/>
    <mergeCell ref="H1:K1"/>
    <mergeCell ref="H2:K2"/>
    <mergeCell ref="C89:D89"/>
    <mergeCell ref="C130:D1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2026-06-04T08:03:35Z</cp:lastPrinted>
  <dcterms:created xsi:type="dcterms:W3CDTF">2022-05-16T14:23:56Z</dcterms:created>
  <dcterms:modified xsi:type="dcterms:W3CDTF">2026-06-08T09:15:17Z</dcterms:modified>
</cp:coreProperties>
</file>