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шат\Downloads\"/>
    </mc:Choice>
  </mc:AlternateContent>
  <bookViews>
    <workbookView xWindow="0" yWindow="0" windowWidth="23040" windowHeight="1063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97" i="1" l="1"/>
  <c r="F178" i="1"/>
  <c r="G178" i="1"/>
  <c r="H178" i="1"/>
  <c r="I178" i="1"/>
  <c r="J178" i="1"/>
  <c r="L178" i="1"/>
  <c r="A13" i="1" l="1"/>
  <c r="B13" i="1"/>
  <c r="F22" i="1"/>
  <c r="G22" i="1"/>
  <c r="H22" i="1"/>
  <c r="I22" i="1"/>
  <c r="J22" i="1"/>
  <c r="L22" i="1"/>
  <c r="F159" i="1" l="1"/>
  <c r="G159" i="1"/>
  <c r="H159" i="1"/>
  <c r="I159" i="1"/>
  <c r="J159" i="1"/>
  <c r="B226" i="1" l="1"/>
  <c r="A226" i="1"/>
  <c r="L225" i="1"/>
  <c r="J225" i="1"/>
  <c r="I225" i="1"/>
  <c r="H225" i="1"/>
  <c r="G225" i="1"/>
  <c r="F225" i="1"/>
  <c r="B216" i="1"/>
  <c r="A216" i="1"/>
  <c r="I226" i="1"/>
  <c r="B208" i="1"/>
  <c r="A208" i="1"/>
  <c r="L207" i="1"/>
  <c r="J207" i="1"/>
  <c r="I207" i="1"/>
  <c r="H207" i="1"/>
  <c r="G207" i="1"/>
  <c r="F207" i="1"/>
  <c r="B198" i="1"/>
  <c r="A198" i="1"/>
  <c r="J197" i="1"/>
  <c r="I197" i="1"/>
  <c r="H197" i="1"/>
  <c r="G197" i="1"/>
  <c r="F197" i="1"/>
  <c r="B104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F103" i="1"/>
  <c r="L226" i="1" l="1"/>
  <c r="H226" i="1"/>
  <c r="H208" i="1"/>
  <c r="I208" i="1"/>
  <c r="J226" i="1"/>
  <c r="J208" i="1"/>
  <c r="L114" i="1"/>
  <c r="L208" i="1"/>
  <c r="H114" i="1"/>
  <c r="I114" i="1"/>
  <c r="J114" i="1"/>
  <c r="F208" i="1"/>
  <c r="G208" i="1"/>
  <c r="G226" i="1"/>
  <c r="G114" i="1"/>
  <c r="F226" i="1"/>
  <c r="F114" i="1"/>
  <c r="B189" i="1"/>
  <c r="A189" i="1"/>
  <c r="L188" i="1"/>
  <c r="J188" i="1"/>
  <c r="I188" i="1"/>
  <c r="H188" i="1"/>
  <c r="G188" i="1"/>
  <c r="F188" i="1"/>
  <c r="B179" i="1"/>
  <c r="A179" i="1"/>
  <c r="B170" i="1"/>
  <c r="A170" i="1"/>
  <c r="L169" i="1"/>
  <c r="J169" i="1"/>
  <c r="J170" i="1" s="1"/>
  <c r="I169" i="1"/>
  <c r="I170" i="1" s="1"/>
  <c r="H169" i="1"/>
  <c r="G169" i="1"/>
  <c r="F169" i="1"/>
  <c r="B160" i="1"/>
  <c r="A160" i="1"/>
  <c r="L159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G132" i="1" s="1"/>
  <c r="F121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I30" i="1"/>
  <c r="H30" i="1"/>
  <c r="H41" i="1" s="1"/>
  <c r="G30" i="1"/>
  <c r="F30" i="1"/>
  <c r="B23" i="1"/>
  <c r="A23" i="1"/>
  <c r="L12" i="1"/>
  <c r="J12" i="1"/>
  <c r="I12" i="1"/>
  <c r="H12" i="1"/>
  <c r="G12" i="1"/>
  <c r="G23" i="1" s="1"/>
  <c r="F12" i="1"/>
  <c r="F23" i="1" s="1"/>
  <c r="G151" i="1" l="1"/>
  <c r="L170" i="1"/>
  <c r="G41" i="1"/>
  <c r="L151" i="1"/>
  <c r="J151" i="1"/>
  <c r="I151" i="1"/>
  <c r="H151" i="1"/>
  <c r="F151" i="1"/>
  <c r="F132" i="1"/>
  <c r="L59" i="1"/>
  <c r="J59" i="1"/>
  <c r="I59" i="1"/>
  <c r="I41" i="1"/>
  <c r="J41" i="1"/>
  <c r="F41" i="1"/>
  <c r="H77" i="1"/>
  <c r="I189" i="1"/>
  <c r="F59" i="1"/>
  <c r="J77" i="1"/>
  <c r="F170" i="1"/>
  <c r="J189" i="1"/>
  <c r="H189" i="1"/>
  <c r="I77" i="1"/>
  <c r="L77" i="1"/>
  <c r="G170" i="1"/>
  <c r="L189" i="1"/>
  <c r="G59" i="1"/>
  <c r="H59" i="1"/>
  <c r="H170" i="1"/>
  <c r="H23" i="1"/>
  <c r="H132" i="1"/>
  <c r="J132" i="1"/>
  <c r="I23" i="1"/>
  <c r="I132" i="1"/>
  <c r="F95" i="1"/>
  <c r="L23" i="1"/>
  <c r="G95" i="1"/>
  <c r="L132" i="1"/>
  <c r="H95" i="1"/>
  <c r="I95" i="1"/>
  <c r="F77" i="1"/>
  <c r="J95" i="1"/>
  <c r="F189" i="1"/>
  <c r="J23" i="1"/>
  <c r="G77" i="1"/>
  <c r="L95" i="1"/>
  <c r="G189" i="1"/>
  <c r="I227" i="1" l="1"/>
  <c r="L227" i="1"/>
  <c r="H227" i="1"/>
  <c r="J227" i="1"/>
  <c r="G227" i="1"/>
  <c r="F227" i="1"/>
</calcChain>
</file>

<file path=xl/sharedStrings.xml><?xml version="1.0" encoding="utf-8"?>
<sst xmlns="http://schemas.openxmlformats.org/spreadsheetml/2006/main" count="305" uniqueCount="107">
  <si>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</si>
  <si>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</si>
  <si>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</si>
  <si>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</si>
  <si>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</si>
  <si>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</si>
  <si>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</si>
  <si>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</si>
  <si>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</si>
  <si>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</si>
  <si>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</si>
  <si>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</si>
  <si>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</si>
  <si>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</si>
  <si>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</si>
  <si>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</si>
  <si>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</si>
  <si>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</si>
  <si>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</si>
  <si>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</si>
  <si>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</si>
  <si>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</si>
  <si>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</si>
  <si>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</si>
  <si>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</si>
  <si>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</si>
  <si>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</si>
  <si>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</si>
  <si>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</si>
  <si>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</si>
  <si>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</si>
  <si>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</si>
  <si>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</si>
  <si>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</si>
  <si>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</si>
  <si>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</si>
  <si>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Хлеб пшеничный</t>
  </si>
  <si>
    <t>Директор школы</t>
  </si>
  <si>
    <t>Какао с молоком</t>
  </si>
  <si>
    <t>Каша гречневая рассыпчатая</t>
  </si>
  <si>
    <t>Бутерброд с маслом сливочным</t>
  </si>
  <si>
    <t>Фрукты свежие (Яблоки)</t>
  </si>
  <si>
    <t>Батон</t>
  </si>
  <si>
    <t>Сок (разливной)</t>
  </si>
  <si>
    <t>Бутерброд  с сыром,с маслом сливочным</t>
  </si>
  <si>
    <t>Яйцо отварное</t>
  </si>
  <si>
    <t>Батон высший сорт</t>
  </si>
  <si>
    <t>Блины с маслом сливочным</t>
  </si>
  <si>
    <t xml:space="preserve">Огурцы свежие </t>
  </si>
  <si>
    <t>200</t>
  </si>
  <si>
    <t>Чай с молоком ,с сахаром</t>
  </si>
  <si>
    <t>Макаронные изделия  отварные с маслом сливочным</t>
  </si>
  <si>
    <t>Компот из урюка</t>
  </si>
  <si>
    <t>60</t>
  </si>
  <si>
    <t xml:space="preserve">Каша кукурузная молочная </t>
  </si>
  <si>
    <t xml:space="preserve">Помидоры свежие порционно </t>
  </si>
  <si>
    <t>доп.блюдо</t>
  </si>
  <si>
    <t>гарнир</t>
  </si>
  <si>
    <t xml:space="preserve">Компот из сухофруктов </t>
  </si>
  <si>
    <t>180</t>
  </si>
  <si>
    <t>Картофельное пюре</t>
  </si>
  <si>
    <t>Каша геркулесовая молочная</t>
  </si>
  <si>
    <t>Кофейный напиток с молоком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</si>
  <si>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</si>
  <si>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</si>
  <si>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</si>
  <si>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</si>
  <si>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</si>
  <si>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</si>
  <si>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</si>
  <si>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</si>
  <si>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</si>
  <si>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Компот из изюма</t>
  </si>
  <si>
    <t>Сырники творожные с молоком сгущенным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</si>
  <si>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</si>
  <si>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</si>
  <si>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</si>
  <si>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</si>
  <si>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</si>
  <si>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</si>
  <si>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</si>
  <si>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</si>
  <si>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</si>
  <si>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</si>
  <si>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</si>
  <si>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</si>
  <si>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</si>
  <si>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120</t>
  </si>
  <si>
    <t>Каша "Дружба" молочная с маслом сливочным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</si>
  <si>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</si>
  <si>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</si>
  <si>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</si>
  <si>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</si>
  <si>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2 блюдо</t>
  </si>
  <si>
    <t xml:space="preserve">хлеб  </t>
  </si>
  <si>
    <t>Пудинг из творога со сгущённым молоком</t>
  </si>
  <si>
    <t>Чай с сахаром с лимоном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</si>
  <si>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</si>
  <si>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</si>
  <si>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</si>
  <si>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</si>
  <si>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</si>
  <si>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</si>
  <si>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</si>
  <si>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</si>
  <si>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МБОУ "СОШ с.Какре-Елга" АМР РТ</t>
  </si>
  <si>
    <t>Имамутдинов И.Э.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</si>
</sst>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8.1093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7.6640625" style="2" customWidth="1"/>
    <col min="12" max="16384" width="9.109375" style="2"/>
  </cols>
  <sheetData>
    <row r="1" spans="1:12" ht="14.4" x14ac:dyDescent="0.3">
      <c r="A1" s="1" t="s">
        <v>7</v>
      </c>
      <c r="C1" s="56" t="s">
        <v>105</v>
      </c>
      <c r="D1" s="57"/>
      <c r="E1" s="57"/>
      <c r="F1" s="12" t="s">
        <v>16</v>
      </c>
      <c r="G1" s="2" t="s">
        <v>17</v>
      </c>
      <c r="H1" s="58" t="s">
        <v>37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106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6</v>
      </c>
      <c r="J3" s="49">
        <v>2026</v>
      </c>
      <c r="K3" s="50"/>
    </row>
    <row r="4" spans="1:12" x14ac:dyDescent="0.25">
      <c r="C4" s="2"/>
      <c r="D4" s="4"/>
      <c r="H4" s="47" t="s">
        <v>31</v>
      </c>
      <c r="I4" s="47" t="s">
        <v>32</v>
      </c>
      <c r="J4" s="47" t="s">
        <v>33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29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30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56</v>
      </c>
      <c r="E6" s="39" t="s">
        <v>40</v>
      </c>
      <c r="F6" s="40">
        <v>40</v>
      </c>
      <c r="G6" s="40">
        <v>2.33</v>
      </c>
      <c r="H6" s="40">
        <v>8.1199999999999992</v>
      </c>
      <c r="I6" s="40">
        <v>15.549999999999997</v>
      </c>
      <c r="J6" s="40">
        <v>144.59999999999997</v>
      </c>
      <c r="K6" s="41"/>
      <c r="L6" s="40">
        <v>248.35</v>
      </c>
    </row>
    <row r="7" spans="1:12" ht="14.4" x14ac:dyDescent="0.3">
      <c r="A7" s="23"/>
      <c r="B7" s="15"/>
      <c r="C7" s="11"/>
      <c r="D7" s="7" t="s">
        <v>21</v>
      </c>
      <c r="E7" s="42" t="s">
        <v>61</v>
      </c>
      <c r="F7" s="43">
        <v>150</v>
      </c>
      <c r="G7" s="43">
        <v>4.0999999999999996</v>
      </c>
      <c r="H7" s="43">
        <v>3.91</v>
      </c>
      <c r="I7" s="43">
        <v>25.13</v>
      </c>
      <c r="J7" s="43">
        <v>140.69999999999999</v>
      </c>
      <c r="K7" s="44"/>
      <c r="L7" s="43"/>
    </row>
    <row r="8" spans="1:12" ht="14.4" x14ac:dyDescent="0.3">
      <c r="A8" s="23"/>
      <c r="B8" s="15"/>
      <c r="C8" s="11"/>
      <c r="D8" s="7"/>
      <c r="E8" s="42" t="s">
        <v>47</v>
      </c>
      <c r="F8" s="43">
        <v>50</v>
      </c>
      <c r="G8" s="43">
        <v>2.4249999999999998</v>
      </c>
      <c r="H8" s="43">
        <v>0.95</v>
      </c>
      <c r="I8" s="43">
        <v>11.6</v>
      </c>
      <c r="J8" s="43">
        <v>99.14</v>
      </c>
      <c r="K8" s="44"/>
      <c r="L8" s="43"/>
    </row>
    <row r="9" spans="1:12" ht="14.4" x14ac:dyDescent="0.3">
      <c r="A9" s="23"/>
      <c r="B9" s="15"/>
      <c r="C9" s="11"/>
      <c r="D9" s="7" t="s">
        <v>27</v>
      </c>
      <c r="E9" s="42" t="s">
        <v>62</v>
      </c>
      <c r="F9" s="43" t="s">
        <v>49</v>
      </c>
      <c r="G9" s="43">
        <v>3.1659999999999999</v>
      </c>
      <c r="H9" s="43">
        <v>2.6780000000000004</v>
      </c>
      <c r="I9" s="43">
        <v>5.9660000000000011</v>
      </c>
      <c r="J9" s="43">
        <v>60.600000000000009</v>
      </c>
      <c r="K9" s="44"/>
      <c r="L9" s="43"/>
    </row>
    <row r="10" spans="1:12" ht="14.4" x14ac:dyDescent="0.3">
      <c r="A10" s="23"/>
      <c r="B10" s="15"/>
      <c r="C10" s="11"/>
      <c r="D10" s="6" t="s">
        <v>23</v>
      </c>
      <c r="E10" s="42" t="s">
        <v>41</v>
      </c>
      <c r="F10" s="43">
        <v>120</v>
      </c>
      <c r="G10" s="43">
        <v>0.48</v>
      </c>
      <c r="H10" s="43">
        <v>0.48</v>
      </c>
      <c r="I10" s="43">
        <v>11.759999999999998</v>
      </c>
      <c r="J10" s="43">
        <v>56.399999999999984</v>
      </c>
      <c r="K10" s="44"/>
      <c r="L10" s="43"/>
    </row>
    <row r="11" spans="1:12" ht="14.4" x14ac:dyDescent="0.3">
      <c r="A11" s="23"/>
      <c r="B11" s="15"/>
      <c r="C11" s="11"/>
      <c r="D11" s="6" t="s">
        <v>22</v>
      </c>
      <c r="E11" s="42" t="s">
        <v>46</v>
      </c>
      <c r="F11" s="43">
        <v>30</v>
      </c>
      <c r="G11" s="43">
        <v>2.25</v>
      </c>
      <c r="H11" s="43">
        <v>0.87</v>
      </c>
      <c r="I11" s="43">
        <v>15.419999999999998</v>
      </c>
      <c r="J11" s="43">
        <v>78.599999999999994</v>
      </c>
      <c r="K11" s="44"/>
      <c r="L11" s="43"/>
    </row>
    <row r="12" spans="1:12" ht="14.4" x14ac:dyDescent="0.3">
      <c r="A12" s="24"/>
      <c r="B12" s="17"/>
      <c r="C12" s="8"/>
      <c r="D12" s="18" t="s">
        <v>28</v>
      </c>
      <c r="E12" s="9"/>
      <c r="F12" s="19">
        <f>SUM(F6:F11)</f>
        <v>390</v>
      </c>
      <c r="G12" s="19">
        <f t="shared" ref="G12:J12" si="0">SUM(G6:G11)</f>
        <v>14.751000000000001</v>
      </c>
      <c r="H12" s="19">
        <f t="shared" si="0"/>
        <v>17.007999999999999</v>
      </c>
      <c r="I12" s="19">
        <f t="shared" si="0"/>
        <v>85.426000000000002</v>
      </c>
      <c r="J12" s="19">
        <f t="shared" si="0"/>
        <v>580.04</v>
      </c>
      <c r="K12" s="25"/>
      <c r="L12" s="19">
        <f t="shared" ref="L12" si="1">SUM(L6:L11)</f>
        <v>248.35</v>
      </c>
    </row>
    <row r="13" spans="1:12" ht="14.4" x14ac:dyDescent="0.3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 t="s">
        <v>48</v>
      </c>
      <c r="F13" s="43">
        <v>60</v>
      </c>
      <c r="G13" s="43">
        <v>0.48</v>
      </c>
      <c r="H13" s="43">
        <v>0.06</v>
      </c>
      <c r="I13" s="43">
        <v>1.4999999999999998</v>
      </c>
      <c r="J13" s="43">
        <v>8.3999999999999986</v>
      </c>
      <c r="K13" s="44"/>
      <c r="L13" s="52"/>
    </row>
    <row r="14" spans="1:12" ht="26.4" x14ac:dyDescent="0.3">
      <c r="A14" s="23"/>
      <c r="B14" s="15"/>
      <c r="C14" s="11"/>
      <c r="D14" s="7" t="s">
        <v>26</v>
      </c>
      <c r="E14" s="42" t="s">
        <v>63</v>
      </c>
      <c r="F14" s="43">
        <v>211</v>
      </c>
      <c r="G14" s="43">
        <v>5.0401699999999998</v>
      </c>
      <c r="H14" s="43">
        <v>16.963529999999999</v>
      </c>
      <c r="I14" s="43">
        <v>26.715949999999999</v>
      </c>
      <c r="J14" s="43">
        <v>156.971</v>
      </c>
      <c r="K14" s="44"/>
      <c r="L14" s="43"/>
    </row>
    <row r="15" spans="1:12" ht="26.4" x14ac:dyDescent="0.3">
      <c r="A15" s="23"/>
      <c r="B15" s="15"/>
      <c r="C15" s="11"/>
      <c r="D15" s="7"/>
      <c r="E15" s="42" t="s">
        <v>64</v>
      </c>
      <c r="F15" s="43">
        <v>120</v>
      </c>
      <c r="G15" s="43">
        <v>10.0512</v>
      </c>
      <c r="H15" s="43">
        <v>9.7781333333333347</v>
      </c>
      <c r="I15" s="43">
        <v>10.309600000000003</v>
      </c>
      <c r="J15" s="43">
        <v>219.36</v>
      </c>
      <c r="K15" s="44"/>
      <c r="L15" s="43"/>
    </row>
    <row r="16" spans="1:12" ht="14.4" x14ac:dyDescent="0.3">
      <c r="A16" s="23"/>
      <c r="B16" s="15"/>
      <c r="C16" s="11"/>
      <c r="D16" s="7" t="s">
        <v>57</v>
      </c>
      <c r="E16" s="42" t="s">
        <v>39</v>
      </c>
      <c r="F16" s="43">
        <v>150</v>
      </c>
      <c r="G16" s="43">
        <v>8.77</v>
      </c>
      <c r="H16" s="43">
        <v>2.3000000000000007</v>
      </c>
      <c r="I16" s="43">
        <v>39.729999999999997</v>
      </c>
      <c r="J16" s="43">
        <v>214</v>
      </c>
      <c r="K16" s="44"/>
      <c r="L16" s="43"/>
    </row>
    <row r="17" spans="1:12" ht="14.4" x14ac:dyDescent="0.3">
      <c r="A17" s="23"/>
      <c r="B17" s="15"/>
      <c r="C17" s="11"/>
      <c r="D17" s="7" t="s">
        <v>27</v>
      </c>
      <c r="E17" s="42" t="s">
        <v>43</v>
      </c>
      <c r="F17" s="43">
        <v>180</v>
      </c>
      <c r="G17" s="43">
        <v>0.9</v>
      </c>
      <c r="H17" s="43">
        <v>0</v>
      </c>
      <c r="I17" s="43">
        <v>18.18</v>
      </c>
      <c r="J17" s="43">
        <v>76.319999999999993</v>
      </c>
      <c r="K17" s="44"/>
      <c r="L17" s="43"/>
    </row>
    <row r="18" spans="1:12" ht="14.4" x14ac:dyDescent="0.3">
      <c r="A18" s="23"/>
      <c r="B18" s="15"/>
      <c r="C18" s="11"/>
      <c r="D18" s="7" t="s">
        <v>22</v>
      </c>
      <c r="E18" s="42" t="s">
        <v>35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4.4" x14ac:dyDescent="0.3">
      <c r="A19" s="23"/>
      <c r="B19" s="15"/>
      <c r="C19" s="11"/>
      <c r="D19" s="7" t="s">
        <v>22</v>
      </c>
      <c r="E19" s="42" t="s">
        <v>36</v>
      </c>
      <c r="F19" s="43">
        <v>40</v>
      </c>
      <c r="G19" s="43">
        <v>3.04</v>
      </c>
      <c r="H19" s="43">
        <v>0.32000000000000006</v>
      </c>
      <c r="I19" s="43">
        <v>19.680000000000003</v>
      </c>
      <c r="J19" s="43">
        <v>94</v>
      </c>
      <c r="K19" s="44"/>
      <c r="L19" s="43"/>
    </row>
    <row r="20" spans="1:12" ht="14.4" x14ac:dyDescent="0.3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4"/>
      <c r="B22" s="17"/>
      <c r="C22" s="8"/>
      <c r="D22" s="18" t="s">
        <v>28</v>
      </c>
      <c r="E22" s="9"/>
      <c r="F22" s="19">
        <f>SUM(F13:F21)</f>
        <v>811</v>
      </c>
      <c r="G22" s="19">
        <f>SUM(G13:G21)</f>
        <v>31.581369999999996</v>
      </c>
      <c r="H22" s="19">
        <f>SUM(H13:H21)</f>
        <v>30.021663333333333</v>
      </c>
      <c r="I22" s="19">
        <f>SUM(I13:I21)</f>
        <v>135.91555</v>
      </c>
      <c r="J22" s="19">
        <f>SUM(J13:J21)</f>
        <v>868.05099999999993</v>
      </c>
      <c r="K22" s="25"/>
      <c r="L22" s="53">
        <f>SUM(L13:L21)</f>
        <v>0</v>
      </c>
    </row>
    <row r="23" spans="1:12" ht="15" thickBot="1" x14ac:dyDescent="0.3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1201</v>
      </c>
      <c r="G23" s="32">
        <f>G12+G22</f>
        <v>46.332369999999997</v>
      </c>
      <c r="H23" s="32">
        <f>H12+H22</f>
        <v>47.029663333333332</v>
      </c>
      <c r="I23" s="32">
        <f>I12+I22</f>
        <v>221.34154999999998</v>
      </c>
      <c r="J23" s="32">
        <f>J12+J22</f>
        <v>1448.0909999999999</v>
      </c>
      <c r="K23" s="32"/>
      <c r="L23" s="32">
        <f>L12+L22</f>
        <v>248.35</v>
      </c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56</v>
      </c>
      <c r="E24" s="39" t="s">
        <v>40</v>
      </c>
      <c r="F24" s="40">
        <v>40</v>
      </c>
      <c r="G24" s="51">
        <v>2.33</v>
      </c>
      <c r="H24" s="40">
        <v>8.1199999999999992</v>
      </c>
      <c r="I24" s="40">
        <v>15.549999999999997</v>
      </c>
      <c r="J24" s="40">
        <v>144.59999999999997</v>
      </c>
      <c r="K24" s="41"/>
      <c r="L24" s="40">
        <v>248.35</v>
      </c>
    </row>
    <row r="25" spans="1:12" ht="26.4" x14ac:dyDescent="0.3">
      <c r="A25" s="14"/>
      <c r="B25" s="15"/>
      <c r="C25" s="11"/>
      <c r="D25" s="7" t="s">
        <v>21</v>
      </c>
      <c r="E25" s="42" t="s">
        <v>65</v>
      </c>
      <c r="F25" s="43">
        <v>185</v>
      </c>
      <c r="G25" s="43">
        <v>8.3000000000000007</v>
      </c>
      <c r="H25" s="43">
        <v>6.8699999999999992</v>
      </c>
      <c r="I25" s="43">
        <v>28.61</v>
      </c>
      <c r="J25" s="43">
        <v>237.2</v>
      </c>
      <c r="K25" s="44"/>
      <c r="L25" s="43"/>
    </row>
    <row r="26" spans="1:12" ht="14.4" x14ac:dyDescent="0.3">
      <c r="A26" s="14"/>
      <c r="B26" s="15"/>
      <c r="C26" s="11"/>
      <c r="D26" s="7" t="s">
        <v>27</v>
      </c>
      <c r="E26" s="42" t="s">
        <v>50</v>
      </c>
      <c r="F26" s="43">
        <v>200</v>
      </c>
      <c r="G26" s="43">
        <v>1.46</v>
      </c>
      <c r="H26" s="43">
        <v>1.0765</v>
      </c>
      <c r="I26" s="43">
        <v>11.959999999999999</v>
      </c>
      <c r="J26" s="43">
        <v>63.7</v>
      </c>
      <c r="K26" s="44"/>
      <c r="L26" s="43"/>
    </row>
    <row r="27" spans="1:12" ht="14.4" x14ac:dyDescent="0.3">
      <c r="A27" s="14"/>
      <c r="B27" s="15"/>
      <c r="C27" s="11"/>
      <c r="D27" s="7" t="s">
        <v>23</v>
      </c>
      <c r="E27" s="42" t="s">
        <v>41</v>
      </c>
      <c r="F27" s="43">
        <v>120</v>
      </c>
      <c r="G27" s="43">
        <v>0.48</v>
      </c>
      <c r="H27" s="43">
        <v>0.48</v>
      </c>
      <c r="I27" s="43">
        <v>11.759999999999998</v>
      </c>
      <c r="J27" s="43">
        <v>56.399999999999984</v>
      </c>
      <c r="K27" s="44"/>
      <c r="L27" s="43"/>
    </row>
    <row r="28" spans="1:12" ht="14.4" x14ac:dyDescent="0.3">
      <c r="A28" s="14"/>
      <c r="B28" s="15"/>
      <c r="C28" s="11"/>
      <c r="D28" s="6" t="s">
        <v>22</v>
      </c>
      <c r="E28" s="42" t="s">
        <v>46</v>
      </c>
      <c r="F28" s="43">
        <v>30</v>
      </c>
      <c r="G28" s="43">
        <v>2.25</v>
      </c>
      <c r="H28" s="43">
        <v>0.87</v>
      </c>
      <c r="I28" s="43">
        <v>15.419999999999998</v>
      </c>
      <c r="J28" s="43">
        <v>78.599999999999994</v>
      </c>
      <c r="K28" s="44"/>
      <c r="L28" s="43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6"/>
      <c r="B30" s="17"/>
      <c r="C30" s="8"/>
      <c r="D30" s="18" t="s">
        <v>28</v>
      </c>
      <c r="E30" s="9"/>
      <c r="F30" s="19">
        <f>SUM(F24:F29)</f>
        <v>575</v>
      </c>
      <c r="G30" s="19">
        <f>SUM(G24:G29)</f>
        <v>14.82</v>
      </c>
      <c r="H30" s="19">
        <f>SUM(H24:H29)</f>
        <v>17.416499999999999</v>
      </c>
      <c r="I30" s="19">
        <f>SUM(I24:I29)</f>
        <v>83.3</v>
      </c>
      <c r="J30" s="19">
        <f>SUM(J24:J29)</f>
        <v>580.49999999999989</v>
      </c>
      <c r="K30" s="25"/>
      <c r="L30" s="19">
        <f>SUM(L24:L29)</f>
        <v>248.35</v>
      </c>
    </row>
    <row r="31" spans="1:12" ht="14.4" x14ac:dyDescent="0.3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 t="s">
        <v>55</v>
      </c>
      <c r="F31" s="43">
        <v>60</v>
      </c>
      <c r="G31" s="43">
        <v>0.66</v>
      </c>
      <c r="H31" s="43">
        <v>0.12</v>
      </c>
      <c r="I31" s="43">
        <v>2.2799999999999998</v>
      </c>
      <c r="J31" s="43">
        <v>14.4</v>
      </c>
      <c r="K31" s="44"/>
      <c r="L31" s="52"/>
    </row>
    <row r="32" spans="1:12" ht="26.4" x14ac:dyDescent="0.3">
      <c r="A32" s="14"/>
      <c r="B32" s="15"/>
      <c r="C32" s="11"/>
      <c r="D32" s="7" t="s">
        <v>26</v>
      </c>
      <c r="E32" s="42" t="s">
        <v>66</v>
      </c>
      <c r="F32" s="43">
        <v>210</v>
      </c>
      <c r="G32" s="43">
        <v>6.7320000000000011</v>
      </c>
      <c r="H32" s="43">
        <v>9.0719999999999992</v>
      </c>
      <c r="I32" s="43">
        <v>19.262</v>
      </c>
      <c r="J32" s="43">
        <v>164.8</v>
      </c>
      <c r="K32" s="44"/>
      <c r="L32" s="43"/>
    </row>
    <row r="33" spans="1:12" ht="14.4" x14ac:dyDescent="0.3">
      <c r="A33" s="14"/>
      <c r="B33" s="15"/>
      <c r="C33" s="11"/>
      <c r="D33" s="7"/>
      <c r="E33" s="42" t="s">
        <v>67</v>
      </c>
      <c r="F33" s="43">
        <v>90</v>
      </c>
      <c r="G33" s="43">
        <v>11.252727272727274</v>
      </c>
      <c r="H33" s="43">
        <v>13.783636363636401</v>
      </c>
      <c r="I33" s="43">
        <v>23.02</v>
      </c>
      <c r="J33" s="43">
        <v>248.28181818181801</v>
      </c>
      <c r="K33" s="44"/>
      <c r="L33" s="43"/>
    </row>
    <row r="34" spans="1:12" ht="14.4" x14ac:dyDescent="0.3">
      <c r="A34" s="14"/>
      <c r="B34" s="15"/>
      <c r="C34" s="11"/>
      <c r="D34" s="7" t="s">
        <v>57</v>
      </c>
      <c r="E34" s="42" t="s">
        <v>60</v>
      </c>
      <c r="F34" s="43" t="s">
        <v>59</v>
      </c>
      <c r="G34" s="43">
        <v>3.6774</v>
      </c>
      <c r="H34" s="43">
        <v>5.7618</v>
      </c>
      <c r="I34" s="43">
        <v>24.526800000000001</v>
      </c>
      <c r="J34" s="43">
        <v>164.70000000000002</v>
      </c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 t="s">
        <v>58</v>
      </c>
      <c r="F35" s="43">
        <v>200</v>
      </c>
      <c r="G35" s="43">
        <v>0.66200000000000003</v>
      </c>
      <c r="H35" s="43">
        <v>0.09</v>
      </c>
      <c r="I35" s="43">
        <v>22.033999999999992</v>
      </c>
      <c r="J35" s="43">
        <v>92.799999999999983</v>
      </c>
      <c r="K35" s="44"/>
      <c r="L35" s="43"/>
    </row>
    <row r="36" spans="1:12" ht="14.4" x14ac:dyDescent="0.3">
      <c r="A36" s="14"/>
      <c r="B36" s="15"/>
      <c r="C36" s="11"/>
      <c r="D36" s="7" t="s">
        <v>22</v>
      </c>
      <c r="E36" s="42" t="s">
        <v>35</v>
      </c>
      <c r="F36" s="43">
        <v>50</v>
      </c>
      <c r="G36" s="43">
        <v>3.3</v>
      </c>
      <c r="H36" s="43">
        <v>0.6</v>
      </c>
      <c r="I36" s="43">
        <v>19.8</v>
      </c>
      <c r="J36" s="43">
        <v>99</v>
      </c>
      <c r="K36" s="44"/>
      <c r="L36" s="43"/>
    </row>
    <row r="37" spans="1:12" ht="14.4" x14ac:dyDescent="0.3">
      <c r="A37" s="14"/>
      <c r="B37" s="15"/>
      <c r="C37" s="11"/>
      <c r="D37" s="7" t="s">
        <v>22</v>
      </c>
      <c r="E37" s="42" t="s">
        <v>36</v>
      </c>
      <c r="F37" s="43">
        <v>40</v>
      </c>
      <c r="G37" s="43">
        <v>3.04</v>
      </c>
      <c r="H37" s="43">
        <v>0.32000000000000006</v>
      </c>
      <c r="I37" s="43">
        <v>19.680000000000003</v>
      </c>
      <c r="J37" s="43">
        <v>94</v>
      </c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6"/>
      <c r="B40" s="17"/>
      <c r="C40" s="8"/>
      <c r="D40" s="18" t="s">
        <v>28</v>
      </c>
      <c r="E40" s="9"/>
      <c r="F40" s="19">
        <f>SUM(F31:F39)</f>
        <v>650</v>
      </c>
      <c r="G40" s="19">
        <f t="shared" ref="G40" si="2">SUM(G31:G39)</f>
        <v>29.324127272727271</v>
      </c>
      <c r="H40" s="19">
        <f t="shared" ref="H40" si="3">SUM(H31:H39)</f>
        <v>29.7474363636364</v>
      </c>
      <c r="I40" s="19">
        <f t="shared" ref="I40" si="4">SUM(I31:I39)</f>
        <v>130.60279999999997</v>
      </c>
      <c r="J40" s="19">
        <f t="shared" ref="J40:L40" si="5">SUM(J31:J39)</f>
        <v>877.98181818181797</v>
      </c>
      <c r="K40" s="25"/>
      <c r="L40" s="53">
        <f t="shared" si="5"/>
        <v>0</v>
      </c>
    </row>
    <row r="41" spans="1:12" ht="15.75" customHeight="1" x14ac:dyDescent="0.25">
      <c r="A41" s="33">
        <f>A24</f>
        <v>1</v>
      </c>
      <c r="B41" s="33">
        <f>B24</f>
        <v>2</v>
      </c>
      <c r="C41" s="54" t="s">
        <v>4</v>
      </c>
      <c r="D41" s="55"/>
      <c r="E41" s="31"/>
      <c r="F41" s="32">
        <f>F30+F40</f>
        <v>1225</v>
      </c>
      <c r="G41" s="32">
        <f t="shared" ref="G41" si="6">G30+G40</f>
        <v>44.144127272727275</v>
      </c>
      <c r="H41" s="32">
        <f t="shared" ref="H41" si="7">H30+H40</f>
        <v>47.163936363636395</v>
      </c>
      <c r="I41" s="32">
        <f t="shared" ref="I41" si="8">I30+I40</f>
        <v>213.90279999999996</v>
      </c>
      <c r="J41" s="32">
        <f t="shared" ref="J41:L41" si="9">J30+J40</f>
        <v>1458.4818181818177</v>
      </c>
      <c r="K41" s="32"/>
      <c r="L41" s="32">
        <f t="shared" si="9"/>
        <v>248.35</v>
      </c>
    </row>
    <row r="42" spans="1:12" ht="14.4" x14ac:dyDescent="0.3">
      <c r="A42" s="20">
        <v>1</v>
      </c>
      <c r="B42" s="21">
        <v>3</v>
      </c>
      <c r="C42" s="22" t="s">
        <v>20</v>
      </c>
      <c r="D42" s="5" t="s">
        <v>56</v>
      </c>
      <c r="E42" s="39" t="s">
        <v>44</v>
      </c>
      <c r="F42" s="40">
        <v>55</v>
      </c>
      <c r="G42" s="40">
        <v>6.2750000000000004</v>
      </c>
      <c r="H42" s="40">
        <v>12.11</v>
      </c>
      <c r="I42" s="40">
        <v>15.549999999999997</v>
      </c>
      <c r="J42" s="40">
        <v>196.09999999999997</v>
      </c>
      <c r="K42" s="41"/>
      <c r="L42" s="40">
        <v>248.35</v>
      </c>
    </row>
    <row r="43" spans="1:12" ht="26.4" x14ac:dyDescent="0.3">
      <c r="A43" s="23"/>
      <c r="B43" s="15"/>
      <c r="C43" s="11"/>
      <c r="D43" s="6" t="s">
        <v>21</v>
      </c>
      <c r="E43" s="42" t="s">
        <v>68</v>
      </c>
      <c r="F43" s="43">
        <v>155</v>
      </c>
      <c r="G43" s="43">
        <v>3.56</v>
      </c>
      <c r="H43" s="43">
        <v>2.23</v>
      </c>
      <c r="I43" s="43">
        <v>24.257499999999997</v>
      </c>
      <c r="J43" s="43">
        <v>130.1</v>
      </c>
      <c r="K43" s="44"/>
      <c r="L43" s="43"/>
    </row>
    <row r="44" spans="1:12" ht="14.4" x14ac:dyDescent="0.3">
      <c r="A44" s="23"/>
      <c r="B44" s="15"/>
      <c r="C44" s="11"/>
      <c r="D44" s="7"/>
      <c r="E44" s="42" t="s">
        <v>45</v>
      </c>
      <c r="F44" s="43">
        <v>40</v>
      </c>
      <c r="G44" s="43">
        <v>5.08</v>
      </c>
      <c r="H44" s="43">
        <v>4.5999999999999996</v>
      </c>
      <c r="I44" s="43">
        <v>0.28000000000000003</v>
      </c>
      <c r="J44" s="43">
        <v>62.8</v>
      </c>
      <c r="K44" s="44"/>
      <c r="L44" s="43"/>
    </row>
    <row r="45" spans="1:12" ht="14.4" x14ac:dyDescent="0.3">
      <c r="A45" s="23"/>
      <c r="B45" s="15"/>
      <c r="C45" s="11"/>
      <c r="D45" s="7" t="s">
        <v>27</v>
      </c>
      <c r="E45" s="42" t="s">
        <v>38</v>
      </c>
      <c r="F45" s="43">
        <v>200</v>
      </c>
      <c r="G45" s="43">
        <v>4.0780000000000003</v>
      </c>
      <c r="H45" s="43">
        <v>3.81</v>
      </c>
      <c r="I45" s="43">
        <v>7.597999999999999</v>
      </c>
      <c r="J45" s="43">
        <v>78.599999999999994</v>
      </c>
      <c r="K45" s="44"/>
      <c r="L45" s="43"/>
    </row>
    <row r="46" spans="1:12" ht="14.4" x14ac:dyDescent="0.3">
      <c r="A46" s="23"/>
      <c r="B46" s="15"/>
      <c r="C46" s="11"/>
      <c r="D46" s="7" t="s">
        <v>23</v>
      </c>
      <c r="E46" s="42" t="s">
        <v>41</v>
      </c>
      <c r="F46" s="43">
        <v>120</v>
      </c>
      <c r="G46" s="43">
        <v>0.48</v>
      </c>
      <c r="H46" s="43">
        <v>0.48</v>
      </c>
      <c r="I46" s="43">
        <v>11.759999999999998</v>
      </c>
      <c r="J46" s="43">
        <v>56.399999999999984</v>
      </c>
      <c r="K46" s="44"/>
      <c r="L46" s="43"/>
    </row>
    <row r="47" spans="1:12" ht="14.4" x14ac:dyDescent="0.3">
      <c r="A47" s="23"/>
      <c r="B47" s="15"/>
      <c r="C47" s="11"/>
      <c r="D47" s="6" t="s">
        <v>22</v>
      </c>
      <c r="E47" s="42" t="s">
        <v>46</v>
      </c>
      <c r="F47" s="43">
        <v>30</v>
      </c>
      <c r="G47" s="43">
        <v>2.25</v>
      </c>
      <c r="H47" s="43">
        <v>0.87</v>
      </c>
      <c r="I47" s="43">
        <v>15.419999999999998</v>
      </c>
      <c r="J47" s="43">
        <v>78.599999999999994</v>
      </c>
      <c r="K47" s="44"/>
      <c r="L47" s="43"/>
    </row>
    <row r="48" spans="1:12" ht="14.4" x14ac:dyDescent="0.3">
      <c r="A48" s="24"/>
      <c r="B48" s="17"/>
      <c r="C48" s="8"/>
      <c r="D48" s="18" t="s">
        <v>28</v>
      </c>
      <c r="E48" s="9"/>
      <c r="F48" s="19">
        <f>SUM(F42:F47)</f>
        <v>600</v>
      </c>
      <c r="G48" s="19">
        <f t="shared" ref="G48" si="10">SUM(G42:G47)</f>
        <v>21.723000000000003</v>
      </c>
      <c r="H48" s="19">
        <f t="shared" ref="H48" si="11">SUM(H42:H47)</f>
        <v>24.099999999999998</v>
      </c>
      <c r="I48" s="19">
        <f t="shared" ref="I48" si="12">SUM(I42:I47)</f>
        <v>74.865499999999983</v>
      </c>
      <c r="J48" s="19">
        <f t="shared" ref="J48:L48" si="13">SUM(J42:J47)</f>
        <v>602.59999999999991</v>
      </c>
      <c r="K48" s="25"/>
      <c r="L48" s="19">
        <f t="shared" si="13"/>
        <v>248.35</v>
      </c>
    </row>
    <row r="49" spans="1:12" ht="14.4" x14ac:dyDescent="0.3">
      <c r="A49" s="26">
        <f>A42</f>
        <v>1</v>
      </c>
      <c r="B49" s="13">
        <f>B42</f>
        <v>3</v>
      </c>
      <c r="C49" s="10" t="s">
        <v>24</v>
      </c>
      <c r="D49" s="7" t="s">
        <v>25</v>
      </c>
      <c r="E49" s="42" t="s">
        <v>69</v>
      </c>
      <c r="F49" s="43">
        <v>60</v>
      </c>
      <c r="G49" s="43">
        <v>0.6552</v>
      </c>
      <c r="H49" s="43">
        <v>3.6252</v>
      </c>
      <c r="I49" s="43">
        <v>2.2662000000000004</v>
      </c>
      <c r="J49" s="43">
        <v>44.34</v>
      </c>
      <c r="K49" s="44"/>
      <c r="L49" s="52"/>
    </row>
    <row r="50" spans="1:12" ht="26.4" x14ac:dyDescent="0.3">
      <c r="A50" s="23"/>
      <c r="B50" s="15"/>
      <c r="C50" s="11"/>
      <c r="D50" s="7" t="s">
        <v>26</v>
      </c>
      <c r="E50" s="42" t="s">
        <v>70</v>
      </c>
      <c r="F50" s="43">
        <v>221</v>
      </c>
      <c r="G50" s="43">
        <v>4.93</v>
      </c>
      <c r="H50" s="43">
        <v>8.32</v>
      </c>
      <c r="I50" s="43">
        <v>24.387599999999999</v>
      </c>
      <c r="J50" s="43">
        <v>209.46</v>
      </c>
      <c r="K50" s="44"/>
      <c r="L50" s="43"/>
    </row>
    <row r="51" spans="1:12" ht="14.4" x14ac:dyDescent="0.3">
      <c r="A51" s="23"/>
      <c r="B51" s="15"/>
      <c r="C51" s="11"/>
      <c r="D51" s="7"/>
      <c r="E51" s="42" t="s">
        <v>71</v>
      </c>
      <c r="F51" s="43">
        <v>90</v>
      </c>
      <c r="G51" s="43">
        <v>10.7053571428571</v>
      </c>
      <c r="H51" s="43">
        <v>13.1428571428571</v>
      </c>
      <c r="I51" s="43">
        <v>12.714285714285699</v>
      </c>
      <c r="J51" s="43">
        <v>168.34821428571399</v>
      </c>
      <c r="K51" s="44"/>
      <c r="L51" s="43"/>
    </row>
    <row r="52" spans="1:12" ht="26.4" x14ac:dyDescent="0.3">
      <c r="A52" s="23"/>
      <c r="B52" s="15"/>
      <c r="C52" s="11"/>
      <c r="D52" s="7" t="s">
        <v>57</v>
      </c>
      <c r="E52" s="42" t="s">
        <v>51</v>
      </c>
      <c r="F52" s="43">
        <v>153</v>
      </c>
      <c r="G52" s="43">
        <v>5.6834520958083825</v>
      </c>
      <c r="H52" s="43">
        <v>2.8396586826347305</v>
      </c>
      <c r="I52" s="43">
        <v>31.958922155688626</v>
      </c>
      <c r="J52" s="43">
        <v>176.06047904191615</v>
      </c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72</v>
      </c>
      <c r="F53" s="43">
        <v>200</v>
      </c>
      <c r="G53" s="43">
        <v>0.34599999999999997</v>
      </c>
      <c r="H53" s="43">
        <v>7.5999999999999998E-2</v>
      </c>
      <c r="I53" s="43">
        <v>17.873999999999995</v>
      </c>
      <c r="J53" s="43">
        <v>74.199999999999989</v>
      </c>
      <c r="K53" s="44"/>
      <c r="L53" s="43"/>
    </row>
    <row r="54" spans="1:12" ht="14.4" x14ac:dyDescent="0.3">
      <c r="A54" s="23"/>
      <c r="B54" s="15"/>
      <c r="C54" s="11"/>
      <c r="D54" s="7" t="s">
        <v>22</v>
      </c>
      <c r="E54" s="42" t="s">
        <v>35</v>
      </c>
      <c r="F54" s="43">
        <v>50</v>
      </c>
      <c r="G54" s="43">
        <v>3.3</v>
      </c>
      <c r="H54" s="43">
        <v>0.6</v>
      </c>
      <c r="I54" s="43">
        <v>19.8</v>
      </c>
      <c r="J54" s="43">
        <v>99</v>
      </c>
      <c r="K54" s="44"/>
      <c r="L54" s="43"/>
    </row>
    <row r="55" spans="1:12" ht="14.4" x14ac:dyDescent="0.3">
      <c r="A55" s="23"/>
      <c r="B55" s="15"/>
      <c r="C55" s="11"/>
      <c r="D55" s="7" t="s">
        <v>22</v>
      </c>
      <c r="E55" s="42" t="s">
        <v>36</v>
      </c>
      <c r="F55" s="43">
        <v>40</v>
      </c>
      <c r="G55" s="43">
        <v>3.04</v>
      </c>
      <c r="H55" s="43">
        <v>0.32000000000000006</v>
      </c>
      <c r="I55" s="43">
        <v>19.680000000000003</v>
      </c>
      <c r="J55" s="43">
        <v>94</v>
      </c>
      <c r="K55" s="44"/>
      <c r="L55" s="43"/>
    </row>
    <row r="56" spans="1:12" ht="14.4" x14ac:dyDescent="0.3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4"/>
      <c r="B58" s="17"/>
      <c r="C58" s="8"/>
      <c r="D58" s="18" t="s">
        <v>28</v>
      </c>
      <c r="E58" s="9"/>
      <c r="F58" s="19">
        <f>SUM(F49:F57)</f>
        <v>814</v>
      </c>
      <c r="G58" s="19">
        <f t="shared" ref="G58" si="14">SUM(G49:G57)</f>
        <v>28.660009238665481</v>
      </c>
      <c r="H58" s="19">
        <f t="shared" ref="H58" si="15">SUM(H49:H57)</f>
        <v>28.923715825491833</v>
      </c>
      <c r="I58" s="19">
        <f t="shared" ref="I58" si="16">SUM(I49:I57)</f>
        <v>128.68100786997431</v>
      </c>
      <c r="J58" s="19">
        <f t="shared" ref="J58:L58" si="17">SUM(J49:J57)</f>
        <v>865.40869332763009</v>
      </c>
      <c r="K58" s="25"/>
      <c r="L58" s="53">
        <f t="shared" si="17"/>
        <v>0</v>
      </c>
    </row>
    <row r="59" spans="1:12" ht="15.75" customHeight="1" x14ac:dyDescent="0.25">
      <c r="A59" s="29">
        <f>A42</f>
        <v>1</v>
      </c>
      <c r="B59" s="30">
        <f>B42</f>
        <v>3</v>
      </c>
      <c r="C59" s="54" t="s">
        <v>4</v>
      </c>
      <c r="D59" s="55"/>
      <c r="E59" s="31"/>
      <c r="F59" s="32">
        <f>F48+F58</f>
        <v>1414</v>
      </c>
      <c r="G59" s="32">
        <f t="shared" ref="G59" si="18">G48+G58</f>
        <v>50.38300923866548</v>
      </c>
      <c r="H59" s="32">
        <f t="shared" ref="H59" si="19">H48+H58</f>
        <v>53.023715825491834</v>
      </c>
      <c r="I59" s="32">
        <f t="shared" ref="I59" si="20">I48+I58</f>
        <v>203.54650786997428</v>
      </c>
      <c r="J59" s="32">
        <f t="shared" ref="J59:L59" si="21">J48+J58</f>
        <v>1468.00869332763</v>
      </c>
      <c r="K59" s="32"/>
      <c r="L59" s="32">
        <f t="shared" si="21"/>
        <v>248.35</v>
      </c>
    </row>
    <row r="60" spans="1:12" ht="14.4" x14ac:dyDescent="0.3">
      <c r="A60" s="20">
        <v>1</v>
      </c>
      <c r="B60" s="21">
        <v>4</v>
      </c>
      <c r="C60" s="22" t="s">
        <v>20</v>
      </c>
      <c r="D60" s="5" t="s">
        <v>56</v>
      </c>
      <c r="E60" s="39" t="s">
        <v>40</v>
      </c>
      <c r="F60" s="40">
        <v>40</v>
      </c>
      <c r="G60" s="40">
        <v>2.33</v>
      </c>
      <c r="H60" s="40">
        <v>8.1199999999999992</v>
      </c>
      <c r="I60" s="40">
        <v>15.549999999999997</v>
      </c>
      <c r="J60" s="40">
        <v>144.59999999999997</v>
      </c>
      <c r="K60" s="41"/>
      <c r="L60" s="40">
        <v>248.35</v>
      </c>
    </row>
    <row r="61" spans="1:12" ht="26.4" x14ac:dyDescent="0.3">
      <c r="A61" s="23"/>
      <c r="B61" s="15"/>
      <c r="C61" s="11"/>
      <c r="D61" s="7" t="s">
        <v>21</v>
      </c>
      <c r="E61" s="42" t="s">
        <v>73</v>
      </c>
      <c r="F61" s="43">
        <v>200</v>
      </c>
      <c r="G61" s="43">
        <v>7.8</v>
      </c>
      <c r="H61" s="43">
        <v>5.21</v>
      </c>
      <c r="I61" s="43">
        <v>22.7</v>
      </c>
      <c r="J61" s="43">
        <v>210.9</v>
      </c>
      <c r="K61" s="44"/>
      <c r="L61" s="43"/>
    </row>
    <row r="62" spans="1:12" ht="14.4" x14ac:dyDescent="0.3">
      <c r="A62" s="23"/>
      <c r="B62" s="15"/>
      <c r="C62" s="11"/>
      <c r="D62" s="7" t="s">
        <v>27</v>
      </c>
      <c r="E62" s="42" t="s">
        <v>34</v>
      </c>
      <c r="F62" s="43">
        <v>200</v>
      </c>
      <c r="G62" s="43">
        <v>0.38</v>
      </c>
      <c r="H62" s="43">
        <v>9.69E-2</v>
      </c>
      <c r="I62" s="43">
        <v>10.056000000000001</v>
      </c>
      <c r="J62" s="43">
        <v>42.66</v>
      </c>
      <c r="K62" s="44"/>
      <c r="L62" s="43"/>
    </row>
    <row r="63" spans="1:12" ht="14.4" x14ac:dyDescent="0.3">
      <c r="A63" s="23"/>
      <c r="B63" s="15"/>
      <c r="C63" s="11"/>
      <c r="D63" s="7" t="s">
        <v>23</v>
      </c>
      <c r="E63" s="42" t="s">
        <v>41</v>
      </c>
      <c r="F63" s="43">
        <v>120</v>
      </c>
      <c r="G63" s="43">
        <v>0.48</v>
      </c>
      <c r="H63" s="43">
        <v>0.48</v>
      </c>
      <c r="I63" s="43">
        <v>11.759999999999998</v>
      </c>
      <c r="J63" s="43">
        <v>56.399999999999984</v>
      </c>
      <c r="K63" s="44"/>
      <c r="L63" s="43"/>
    </row>
    <row r="64" spans="1:12" ht="14.4" x14ac:dyDescent="0.3">
      <c r="A64" s="23"/>
      <c r="B64" s="15"/>
      <c r="C64" s="11"/>
      <c r="D64" s="6" t="s">
        <v>22</v>
      </c>
      <c r="E64" s="42" t="s">
        <v>42</v>
      </c>
      <c r="F64" s="43">
        <v>30</v>
      </c>
      <c r="G64" s="43">
        <v>2.25</v>
      </c>
      <c r="H64" s="43">
        <v>0.87</v>
      </c>
      <c r="I64" s="43">
        <v>15.419999999999998</v>
      </c>
      <c r="J64" s="43">
        <v>78.599999999999994</v>
      </c>
      <c r="K64" s="44"/>
      <c r="L64" s="43"/>
    </row>
    <row r="65" spans="1:12" ht="14.4" x14ac:dyDescent="0.3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4"/>
      <c r="B66" s="17"/>
      <c r="C66" s="8"/>
      <c r="D66" s="18" t="s">
        <v>28</v>
      </c>
      <c r="E66" s="9"/>
      <c r="F66" s="19">
        <f>SUM(F60:F65)</f>
        <v>590</v>
      </c>
      <c r="G66" s="19">
        <f t="shared" ref="G66" si="22">SUM(G60:G65)</f>
        <v>13.24</v>
      </c>
      <c r="H66" s="19">
        <f t="shared" ref="H66" si="23">SUM(H60:H65)</f>
        <v>14.776899999999998</v>
      </c>
      <c r="I66" s="19">
        <f t="shared" ref="I66" si="24">SUM(I60:I65)</f>
        <v>75.48599999999999</v>
      </c>
      <c r="J66" s="19">
        <f t="shared" ref="J66:L66" si="25">SUM(J60:J65)</f>
        <v>533.16</v>
      </c>
      <c r="K66" s="25"/>
      <c r="L66" s="19">
        <f t="shared" si="25"/>
        <v>248.35</v>
      </c>
    </row>
    <row r="67" spans="1:12" ht="14.4" x14ac:dyDescent="0.3">
      <c r="A67" s="26">
        <f>A60</f>
        <v>1</v>
      </c>
      <c r="B67" s="13">
        <f>B60</f>
        <v>4</v>
      </c>
      <c r="C67" s="10" t="s">
        <v>24</v>
      </c>
      <c r="D67" s="7" t="s">
        <v>25</v>
      </c>
      <c r="E67" s="42" t="s">
        <v>74</v>
      </c>
      <c r="F67" s="43">
        <v>60</v>
      </c>
      <c r="G67" s="43">
        <v>0.48</v>
      </c>
      <c r="H67" s="43">
        <v>0.06</v>
      </c>
      <c r="I67" s="43">
        <v>1.4999999999999998</v>
      </c>
      <c r="J67" s="43">
        <v>8.3999999999999986</v>
      </c>
      <c r="K67" s="44"/>
      <c r="L67" s="52"/>
    </row>
    <row r="68" spans="1:12" ht="26.4" x14ac:dyDescent="0.3">
      <c r="A68" s="23"/>
      <c r="B68" s="15"/>
      <c r="C68" s="11"/>
      <c r="D68" s="7" t="s">
        <v>26</v>
      </c>
      <c r="E68" s="42" t="s">
        <v>75</v>
      </c>
      <c r="F68" s="43">
        <v>200</v>
      </c>
      <c r="G68" s="43">
        <v>3.66</v>
      </c>
      <c r="H68" s="43">
        <v>4.4340000000000002</v>
      </c>
      <c r="I68" s="43">
        <v>9.2959999999999994</v>
      </c>
      <c r="J68" s="43">
        <v>100.6</v>
      </c>
      <c r="K68" s="44"/>
      <c r="L68" s="43"/>
    </row>
    <row r="69" spans="1:12" ht="14.4" x14ac:dyDescent="0.3">
      <c r="A69" s="23"/>
      <c r="B69" s="15"/>
      <c r="C69" s="11"/>
      <c r="D69" s="7"/>
      <c r="E69" s="42" t="s">
        <v>76</v>
      </c>
      <c r="F69" s="43">
        <v>100</v>
      </c>
      <c r="G69" s="43">
        <v>14.82</v>
      </c>
      <c r="H69" s="43">
        <v>20.5</v>
      </c>
      <c r="I69" s="43">
        <v>17.5</v>
      </c>
      <c r="J69" s="43">
        <v>293.8</v>
      </c>
      <c r="K69" s="44"/>
      <c r="L69" s="43"/>
    </row>
    <row r="70" spans="1:12" ht="14.4" x14ac:dyDescent="0.3">
      <c r="A70" s="23"/>
      <c r="B70" s="15"/>
      <c r="C70" s="11"/>
      <c r="D70" s="7" t="s">
        <v>57</v>
      </c>
      <c r="E70" s="42" t="s">
        <v>77</v>
      </c>
      <c r="F70" s="43">
        <v>150</v>
      </c>
      <c r="G70" s="43">
        <v>3.6509999999999998</v>
      </c>
      <c r="H70" s="43">
        <v>5.3744999999999994</v>
      </c>
      <c r="I70" s="43">
        <v>36.683999999999997</v>
      </c>
      <c r="J70" s="43">
        <v>209.7</v>
      </c>
      <c r="K70" s="44"/>
      <c r="L70" s="43"/>
    </row>
    <row r="71" spans="1:12" ht="14.4" x14ac:dyDescent="0.3">
      <c r="A71" s="23"/>
      <c r="B71" s="15"/>
      <c r="C71" s="11"/>
      <c r="D71" s="7" t="s">
        <v>27</v>
      </c>
      <c r="E71" s="42" t="s">
        <v>43</v>
      </c>
      <c r="F71" s="43">
        <v>180</v>
      </c>
      <c r="G71" s="43">
        <v>0.9</v>
      </c>
      <c r="H71" s="43">
        <v>0</v>
      </c>
      <c r="I71" s="43">
        <v>18.18</v>
      </c>
      <c r="J71" s="43">
        <v>76.319999999999993</v>
      </c>
      <c r="K71" s="44"/>
      <c r="L71" s="43"/>
    </row>
    <row r="72" spans="1:12" ht="14.4" x14ac:dyDescent="0.3">
      <c r="A72" s="23"/>
      <c r="B72" s="15"/>
      <c r="C72" s="11"/>
      <c r="D72" s="7" t="s">
        <v>22</v>
      </c>
      <c r="E72" s="42" t="s">
        <v>35</v>
      </c>
      <c r="F72" s="43">
        <v>50</v>
      </c>
      <c r="G72" s="43">
        <v>3.3</v>
      </c>
      <c r="H72" s="43">
        <v>0.6</v>
      </c>
      <c r="I72" s="43">
        <v>19.8</v>
      </c>
      <c r="J72" s="43">
        <v>99</v>
      </c>
      <c r="K72" s="44"/>
      <c r="L72" s="43"/>
    </row>
    <row r="73" spans="1:12" ht="14.4" x14ac:dyDescent="0.3">
      <c r="A73" s="23"/>
      <c r="B73" s="15"/>
      <c r="C73" s="11"/>
      <c r="D73" s="7" t="s">
        <v>22</v>
      </c>
      <c r="E73" s="42" t="s">
        <v>36</v>
      </c>
      <c r="F73" s="43">
        <v>40</v>
      </c>
      <c r="G73" s="43">
        <v>3.04</v>
      </c>
      <c r="H73" s="43">
        <v>0.32000000000000006</v>
      </c>
      <c r="I73" s="43">
        <v>19.680000000000003</v>
      </c>
      <c r="J73" s="43">
        <v>94</v>
      </c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28</v>
      </c>
      <c r="E76" s="9"/>
      <c r="F76" s="19">
        <f>SUM(F67:F75)</f>
        <v>780</v>
      </c>
      <c r="G76" s="19">
        <f t="shared" ref="G76" si="26">SUM(G67:G75)</f>
        <v>29.850999999999999</v>
      </c>
      <c r="H76" s="19">
        <f t="shared" ref="H76" si="27">SUM(H67:H75)</f>
        <v>31.288499999999999</v>
      </c>
      <c r="I76" s="19">
        <f t="shared" ref="I76" si="28">SUM(I67:I75)</f>
        <v>122.64</v>
      </c>
      <c r="J76" s="19">
        <f t="shared" ref="J76:L76" si="29">SUM(J67:J75)</f>
        <v>881.81999999999994</v>
      </c>
      <c r="K76" s="25"/>
      <c r="L76" s="53">
        <f t="shared" si="29"/>
        <v>0</v>
      </c>
    </row>
    <row r="77" spans="1:12" ht="15.75" customHeight="1" x14ac:dyDescent="0.25">
      <c r="A77" s="29">
        <f>A60</f>
        <v>1</v>
      </c>
      <c r="B77" s="30">
        <f>B60</f>
        <v>4</v>
      </c>
      <c r="C77" s="54" t="s">
        <v>4</v>
      </c>
      <c r="D77" s="55"/>
      <c r="E77" s="31"/>
      <c r="F77" s="32">
        <f>F66+F76</f>
        <v>1370</v>
      </c>
      <c r="G77" s="32">
        <f t="shared" ref="G77" si="30">G66+G76</f>
        <v>43.091000000000001</v>
      </c>
      <c r="H77" s="32">
        <f t="shared" ref="H77" si="31">H66+H76</f>
        <v>46.065399999999997</v>
      </c>
      <c r="I77" s="32">
        <f t="shared" ref="I77" si="32">I66+I76</f>
        <v>198.12599999999998</v>
      </c>
      <c r="J77" s="32">
        <f t="shared" ref="J77:L77" si="33">J66+J76</f>
        <v>1414.98</v>
      </c>
      <c r="K77" s="32"/>
      <c r="L77" s="32">
        <f t="shared" si="33"/>
        <v>248.35</v>
      </c>
    </row>
    <row r="78" spans="1:12" ht="14.4" x14ac:dyDescent="0.3">
      <c r="A78" s="20">
        <v>1</v>
      </c>
      <c r="B78" s="21">
        <v>5</v>
      </c>
      <c r="C78" s="22" t="s">
        <v>20</v>
      </c>
      <c r="D78" s="5" t="s">
        <v>56</v>
      </c>
      <c r="E78" s="39" t="s">
        <v>40</v>
      </c>
      <c r="F78" s="40">
        <v>40</v>
      </c>
      <c r="G78" s="40">
        <v>2.33</v>
      </c>
      <c r="H78" s="40">
        <v>8.1199999999999992</v>
      </c>
      <c r="I78" s="40">
        <v>15.549999999999997</v>
      </c>
      <c r="J78" s="40">
        <v>144.59999999999997</v>
      </c>
      <c r="K78" s="41"/>
      <c r="L78" s="40">
        <v>248.35</v>
      </c>
    </row>
    <row r="79" spans="1:12" ht="14.4" x14ac:dyDescent="0.3">
      <c r="A79" s="23"/>
      <c r="B79" s="15"/>
      <c r="C79" s="11"/>
      <c r="D79" s="6" t="s">
        <v>21</v>
      </c>
      <c r="E79" s="42" t="s">
        <v>54</v>
      </c>
      <c r="F79" s="43">
        <v>150</v>
      </c>
      <c r="G79" s="43">
        <v>4.1100000000000003</v>
      </c>
      <c r="H79" s="43">
        <v>5.99</v>
      </c>
      <c r="I79" s="43">
        <v>26.59</v>
      </c>
      <c r="J79" s="43">
        <v>161</v>
      </c>
      <c r="K79" s="44"/>
      <c r="L79" s="43"/>
    </row>
    <row r="80" spans="1:12" ht="14.4" x14ac:dyDescent="0.3">
      <c r="A80" s="23"/>
      <c r="B80" s="15"/>
      <c r="C80" s="11"/>
      <c r="D80" s="7"/>
      <c r="E80" s="42" t="s">
        <v>47</v>
      </c>
      <c r="F80" s="43">
        <v>50</v>
      </c>
      <c r="G80" s="43">
        <v>2.4249999999999998</v>
      </c>
      <c r="H80" s="43">
        <v>0.95</v>
      </c>
      <c r="I80" s="43">
        <v>11.6</v>
      </c>
      <c r="J80" s="43">
        <v>99.14</v>
      </c>
      <c r="K80" s="44"/>
      <c r="L80" s="43"/>
    </row>
    <row r="81" spans="1:12" ht="14.4" x14ac:dyDescent="0.3">
      <c r="A81" s="23"/>
      <c r="B81" s="15"/>
      <c r="C81" s="11"/>
      <c r="D81" s="7" t="s">
        <v>27</v>
      </c>
      <c r="E81" s="42" t="s">
        <v>62</v>
      </c>
      <c r="F81" s="43" t="s">
        <v>49</v>
      </c>
      <c r="G81" s="43">
        <v>3.1659999999999999</v>
      </c>
      <c r="H81" s="43">
        <v>2.6780000000000004</v>
      </c>
      <c r="I81" s="43">
        <v>5.9660000000000011</v>
      </c>
      <c r="J81" s="43">
        <v>60.600000000000009</v>
      </c>
      <c r="K81" s="44"/>
      <c r="L81" s="43"/>
    </row>
    <row r="82" spans="1:12" ht="14.4" x14ac:dyDescent="0.3">
      <c r="A82" s="23"/>
      <c r="B82" s="15"/>
      <c r="C82" s="11"/>
      <c r="D82" s="6" t="s">
        <v>23</v>
      </c>
      <c r="E82" s="42" t="s">
        <v>41</v>
      </c>
      <c r="F82" s="43">
        <v>120</v>
      </c>
      <c r="G82" s="43">
        <v>0.48</v>
      </c>
      <c r="H82" s="43">
        <v>0.48</v>
      </c>
      <c r="I82" s="43">
        <v>11.759999999999998</v>
      </c>
      <c r="J82" s="43">
        <v>56.399999999999984</v>
      </c>
      <c r="K82" s="44"/>
      <c r="L82" s="43"/>
    </row>
    <row r="83" spans="1:12" ht="14.4" x14ac:dyDescent="0.3">
      <c r="A83" s="23"/>
      <c r="B83" s="15"/>
      <c r="C83" s="11"/>
      <c r="D83" s="6" t="s">
        <v>22</v>
      </c>
      <c r="E83" s="42" t="s">
        <v>46</v>
      </c>
      <c r="F83" s="43">
        <v>30</v>
      </c>
      <c r="G83" s="43">
        <v>2.25</v>
      </c>
      <c r="H83" s="43">
        <v>0.87</v>
      </c>
      <c r="I83" s="43">
        <v>15.419999999999998</v>
      </c>
      <c r="J83" s="43">
        <v>78.599999999999994</v>
      </c>
      <c r="K83" s="44"/>
      <c r="L83" s="43"/>
    </row>
    <row r="84" spans="1:12" ht="14.4" x14ac:dyDescent="0.3">
      <c r="A84" s="24"/>
      <c r="B84" s="17"/>
      <c r="C84" s="8"/>
      <c r="D84" s="18" t="s">
        <v>28</v>
      </c>
      <c r="E84" s="9"/>
      <c r="F84" s="19">
        <f>SUM(F78:F83)</f>
        <v>390</v>
      </c>
      <c r="G84" s="19">
        <f t="shared" ref="G84" si="34">SUM(G78:G83)</f>
        <v>14.761000000000001</v>
      </c>
      <c r="H84" s="19">
        <f t="shared" ref="H84" si="35">SUM(H78:H83)</f>
        <v>19.088000000000001</v>
      </c>
      <c r="I84" s="19">
        <f t="shared" ref="I84" si="36">SUM(I78:I83)</f>
        <v>86.88600000000001</v>
      </c>
      <c r="J84" s="19">
        <f t="shared" ref="J84:L84" si="37">SUM(J78:J83)</f>
        <v>600.34</v>
      </c>
      <c r="K84" s="25"/>
      <c r="L84" s="19">
        <f t="shared" si="37"/>
        <v>248.35</v>
      </c>
    </row>
    <row r="85" spans="1:12" ht="26.4" x14ac:dyDescent="0.3">
      <c r="A85" s="26">
        <f>A78</f>
        <v>1</v>
      </c>
      <c r="B85" s="13">
        <f>B78</f>
        <v>5</v>
      </c>
      <c r="C85" s="10" t="s">
        <v>24</v>
      </c>
      <c r="D85" s="7" t="s">
        <v>25</v>
      </c>
      <c r="E85" s="42" t="s">
        <v>78</v>
      </c>
      <c r="F85" s="43" t="s">
        <v>53</v>
      </c>
      <c r="G85" s="43">
        <v>0.98819999999999997</v>
      </c>
      <c r="H85" s="43">
        <v>2.4732000000000003</v>
      </c>
      <c r="I85" s="43">
        <v>4.3764000000000003</v>
      </c>
      <c r="J85" s="43">
        <v>43.74</v>
      </c>
      <c r="K85" s="44"/>
      <c r="L85" s="52"/>
    </row>
    <row r="86" spans="1:12" ht="26.4" x14ac:dyDescent="0.3">
      <c r="A86" s="23"/>
      <c r="B86" s="15"/>
      <c r="C86" s="11"/>
      <c r="D86" s="7" t="s">
        <v>26</v>
      </c>
      <c r="E86" s="42" t="s">
        <v>79</v>
      </c>
      <c r="F86" s="43">
        <v>221</v>
      </c>
      <c r="G86" s="43">
        <v>3.8661699999999994</v>
      </c>
      <c r="H86" s="43">
        <v>7.64</v>
      </c>
      <c r="I86" s="43">
        <v>6.7639500000000004</v>
      </c>
      <c r="J86" s="43">
        <v>109.571</v>
      </c>
      <c r="K86" s="44"/>
      <c r="L86" s="43"/>
    </row>
    <row r="87" spans="1:12" ht="26.4" x14ac:dyDescent="0.3">
      <c r="A87" s="23"/>
      <c r="B87" s="15"/>
      <c r="C87" s="11"/>
      <c r="D87" s="7"/>
      <c r="E87" s="42" t="s">
        <v>80</v>
      </c>
      <c r="F87" s="43">
        <v>95</v>
      </c>
      <c r="G87" s="43">
        <v>11.667999999999999</v>
      </c>
      <c r="H87" s="43">
        <v>11.010000000000002</v>
      </c>
      <c r="I87" s="43">
        <v>14.325999999999999</v>
      </c>
      <c r="J87" s="43">
        <v>204</v>
      </c>
      <c r="K87" s="44"/>
      <c r="L87" s="43"/>
    </row>
    <row r="88" spans="1:12" ht="14.4" x14ac:dyDescent="0.3">
      <c r="A88" s="23"/>
      <c r="B88" s="15"/>
      <c r="C88" s="11"/>
      <c r="D88" s="7" t="s">
        <v>57</v>
      </c>
      <c r="E88" s="42" t="s">
        <v>60</v>
      </c>
      <c r="F88" s="43" t="s">
        <v>59</v>
      </c>
      <c r="G88" s="43">
        <v>3.6774</v>
      </c>
      <c r="H88" s="43">
        <v>5.7618</v>
      </c>
      <c r="I88" s="43">
        <v>24.526800000000001</v>
      </c>
      <c r="J88" s="43">
        <v>164.70000000000002</v>
      </c>
      <c r="K88" s="44"/>
      <c r="L88" s="43"/>
    </row>
    <row r="89" spans="1:12" ht="14.4" x14ac:dyDescent="0.3">
      <c r="A89" s="23"/>
      <c r="B89" s="15"/>
      <c r="C89" s="11"/>
      <c r="D89" s="7" t="s">
        <v>27</v>
      </c>
      <c r="E89" s="42" t="s">
        <v>52</v>
      </c>
      <c r="F89" s="43">
        <v>200</v>
      </c>
      <c r="G89" s="43">
        <v>0.75</v>
      </c>
      <c r="H89" s="43">
        <v>0.06</v>
      </c>
      <c r="I89" s="43">
        <v>27.930000000000003</v>
      </c>
      <c r="J89" s="43">
        <v>116.4</v>
      </c>
      <c r="K89" s="44"/>
      <c r="L89" s="43"/>
    </row>
    <row r="90" spans="1:12" ht="14.4" x14ac:dyDescent="0.3">
      <c r="A90" s="23"/>
      <c r="B90" s="15"/>
      <c r="C90" s="11"/>
      <c r="D90" s="7" t="s">
        <v>22</v>
      </c>
      <c r="E90" s="42" t="s">
        <v>35</v>
      </c>
      <c r="F90" s="43">
        <v>50</v>
      </c>
      <c r="G90" s="43">
        <v>3.3</v>
      </c>
      <c r="H90" s="43">
        <v>0.6</v>
      </c>
      <c r="I90" s="43">
        <v>19.8</v>
      </c>
      <c r="J90" s="43">
        <v>99</v>
      </c>
      <c r="K90" s="44"/>
      <c r="L90" s="43"/>
    </row>
    <row r="91" spans="1:12" ht="14.4" x14ac:dyDescent="0.3">
      <c r="A91" s="23"/>
      <c r="B91" s="15"/>
      <c r="C91" s="11"/>
      <c r="D91" s="7" t="s">
        <v>22</v>
      </c>
      <c r="E91" s="42" t="s">
        <v>36</v>
      </c>
      <c r="F91" s="43">
        <v>40</v>
      </c>
      <c r="G91" s="43">
        <v>3.04</v>
      </c>
      <c r="H91" s="43">
        <v>0.32000000000000006</v>
      </c>
      <c r="I91" s="43">
        <v>19.680000000000003</v>
      </c>
      <c r="J91" s="43">
        <v>94</v>
      </c>
      <c r="K91" s="44"/>
      <c r="L91" s="43"/>
    </row>
    <row r="92" spans="1:12" ht="14.4" x14ac:dyDescent="0.3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4"/>
      <c r="B94" s="17"/>
      <c r="C94" s="8"/>
      <c r="D94" s="18" t="s">
        <v>28</v>
      </c>
      <c r="E94" s="9"/>
      <c r="F94" s="19">
        <f>SUM(F85:F93)</f>
        <v>606</v>
      </c>
      <c r="G94" s="19">
        <f t="shared" ref="G94" si="38">SUM(G85:G93)</f>
        <v>27.289769999999997</v>
      </c>
      <c r="H94" s="19">
        <f t="shared" ref="H94" si="39">SUM(H85:H93)</f>
        <v>27.865000000000002</v>
      </c>
      <c r="I94" s="19">
        <f t="shared" ref="I94" si="40">SUM(I85:I93)</f>
        <v>117.40315000000001</v>
      </c>
      <c r="J94" s="19">
        <f t="shared" ref="J94:L94" si="41">SUM(J85:J93)</f>
        <v>831.41100000000006</v>
      </c>
      <c r="K94" s="25"/>
      <c r="L94" s="53">
        <f t="shared" si="41"/>
        <v>0</v>
      </c>
    </row>
    <row r="95" spans="1:12" ht="15.75" customHeight="1" thickBot="1" x14ac:dyDescent="0.3">
      <c r="A95" s="29">
        <f>A78</f>
        <v>1</v>
      </c>
      <c r="B95" s="30">
        <f>B78</f>
        <v>5</v>
      </c>
      <c r="C95" s="54" t="s">
        <v>4</v>
      </c>
      <c r="D95" s="55"/>
      <c r="E95" s="31"/>
      <c r="F95" s="32">
        <f>F84+F94</f>
        <v>996</v>
      </c>
      <c r="G95" s="32">
        <f t="shared" ref="G95" si="42">G84+G94</f>
        <v>42.05077</v>
      </c>
      <c r="H95" s="32">
        <f t="shared" ref="H95" si="43">H84+H94</f>
        <v>46.953000000000003</v>
      </c>
      <c r="I95" s="32">
        <f t="shared" ref="I95" si="44">I84+I94</f>
        <v>204.28915000000001</v>
      </c>
      <c r="J95" s="32">
        <f t="shared" ref="J95:L95" si="45">J84+J94</f>
        <v>1431.7510000000002</v>
      </c>
      <c r="K95" s="32"/>
      <c r="L95" s="32">
        <f t="shared" si="45"/>
        <v>248.35</v>
      </c>
    </row>
    <row r="96" spans="1:12" ht="14.4" x14ac:dyDescent="0.3">
      <c r="A96" s="20">
        <v>1</v>
      </c>
      <c r="B96" s="21">
        <v>6</v>
      </c>
      <c r="C96" s="22" t="s">
        <v>20</v>
      </c>
      <c r="D96" s="5" t="s">
        <v>56</v>
      </c>
      <c r="E96" s="39" t="s">
        <v>44</v>
      </c>
      <c r="F96" s="40">
        <v>55</v>
      </c>
      <c r="G96" s="40">
        <v>6.2750000000000004</v>
      </c>
      <c r="H96" s="40">
        <v>12.11</v>
      </c>
      <c r="I96" s="40">
        <v>15.549999999999997</v>
      </c>
      <c r="J96" s="40">
        <v>196.09999999999997</v>
      </c>
      <c r="K96" s="41"/>
      <c r="L96" s="40">
        <v>248.35</v>
      </c>
    </row>
    <row r="97" spans="1:12" ht="14.4" x14ac:dyDescent="0.3">
      <c r="A97" s="23"/>
      <c r="B97" s="15"/>
      <c r="C97" s="11"/>
      <c r="D97" s="6" t="s">
        <v>21</v>
      </c>
      <c r="E97" s="42" t="s">
        <v>81</v>
      </c>
      <c r="F97" s="43">
        <v>150</v>
      </c>
      <c r="G97" s="43">
        <v>12.1</v>
      </c>
      <c r="H97" s="43">
        <v>13.05</v>
      </c>
      <c r="I97" s="43">
        <v>2.6379310344827585</v>
      </c>
      <c r="J97" s="43">
        <v>187.6</v>
      </c>
      <c r="K97" s="44"/>
      <c r="L97" s="43"/>
    </row>
    <row r="98" spans="1:12" ht="14.4" x14ac:dyDescent="0.3">
      <c r="A98" s="23"/>
      <c r="B98" s="15"/>
      <c r="C98" s="11"/>
      <c r="D98" s="7" t="s">
        <v>27</v>
      </c>
      <c r="E98" s="42" t="s">
        <v>50</v>
      </c>
      <c r="F98" s="43">
        <v>200</v>
      </c>
      <c r="G98" s="43">
        <v>1.46</v>
      </c>
      <c r="H98" s="43">
        <v>1.0765</v>
      </c>
      <c r="I98" s="43">
        <v>11.959999999999999</v>
      </c>
      <c r="J98" s="43">
        <v>63.7</v>
      </c>
      <c r="K98" s="44"/>
      <c r="L98" s="43"/>
    </row>
    <row r="99" spans="1:12" ht="14.4" x14ac:dyDescent="0.3">
      <c r="A99" s="23"/>
      <c r="B99" s="15"/>
      <c r="C99" s="11"/>
      <c r="D99" s="7" t="s">
        <v>23</v>
      </c>
      <c r="E99" s="42" t="s">
        <v>41</v>
      </c>
      <c r="F99" s="43">
        <v>120</v>
      </c>
      <c r="G99" s="43">
        <v>0.48</v>
      </c>
      <c r="H99" s="43">
        <v>0.48</v>
      </c>
      <c r="I99" s="43">
        <v>11.759999999999998</v>
      </c>
      <c r="J99" s="43">
        <v>56.399999999999984</v>
      </c>
      <c r="K99" s="44"/>
      <c r="L99" s="43"/>
    </row>
    <row r="100" spans="1:12" ht="14.4" x14ac:dyDescent="0.3">
      <c r="A100" s="23"/>
      <c r="B100" s="15"/>
      <c r="C100" s="11"/>
      <c r="D100" s="6" t="s">
        <v>22</v>
      </c>
      <c r="E100" s="42" t="s">
        <v>46</v>
      </c>
      <c r="F100" s="43">
        <v>30</v>
      </c>
      <c r="G100" s="43">
        <v>2.25</v>
      </c>
      <c r="H100" s="43">
        <v>0.87</v>
      </c>
      <c r="I100" s="43">
        <v>15.419999999999998</v>
      </c>
      <c r="J100" s="43">
        <v>78.599999999999994</v>
      </c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4"/>
      <c r="B103" s="17"/>
      <c r="C103" s="8"/>
      <c r="D103" s="18" t="s">
        <v>28</v>
      </c>
      <c r="E103" s="9"/>
      <c r="F103" s="19">
        <f>SUM(F96:F102)</f>
        <v>555</v>
      </c>
      <c r="G103" s="19">
        <f t="shared" ref="G103:J103" si="46">SUM(G96:G102)</f>
        <v>22.565000000000001</v>
      </c>
      <c r="H103" s="19">
        <f t="shared" si="46"/>
        <v>27.586500000000001</v>
      </c>
      <c r="I103" s="19">
        <f t="shared" si="46"/>
        <v>57.327931034482745</v>
      </c>
      <c r="J103" s="19">
        <f t="shared" si="46"/>
        <v>582.39999999999986</v>
      </c>
      <c r="K103" s="25"/>
      <c r="L103" s="19">
        <f t="shared" ref="L103" si="47">SUM(L96:L102)</f>
        <v>248.35</v>
      </c>
    </row>
    <row r="104" spans="1:12" ht="26.4" x14ac:dyDescent="0.3">
      <c r="A104" s="26">
        <f>A96</f>
        <v>1</v>
      </c>
      <c r="B104" s="13">
        <f>B96</f>
        <v>6</v>
      </c>
      <c r="C104" s="10" t="s">
        <v>24</v>
      </c>
      <c r="D104" s="7" t="s">
        <v>25</v>
      </c>
      <c r="E104" s="42" t="s">
        <v>82</v>
      </c>
      <c r="F104" s="43" t="s">
        <v>53</v>
      </c>
      <c r="G104" s="43">
        <v>6.5519999999999996</v>
      </c>
      <c r="H104" s="43">
        <v>7.032</v>
      </c>
      <c r="I104" s="43">
        <v>16.260000000000002</v>
      </c>
      <c r="J104" s="43">
        <v>160.09800000000001</v>
      </c>
      <c r="K104" s="44"/>
      <c r="L104" s="52"/>
    </row>
    <row r="105" spans="1:12" ht="26.4" x14ac:dyDescent="0.3">
      <c r="A105" s="23"/>
      <c r="B105" s="15"/>
      <c r="C105" s="11"/>
      <c r="D105" s="7" t="s">
        <v>26</v>
      </c>
      <c r="E105" s="42" t="s">
        <v>83</v>
      </c>
      <c r="F105" s="43">
        <v>210</v>
      </c>
      <c r="G105" s="43">
        <v>4.2140000000000004</v>
      </c>
      <c r="H105" s="43">
        <v>4.1180000000000003</v>
      </c>
      <c r="I105" s="43">
        <v>13.530000000000003</v>
      </c>
      <c r="J105" s="43">
        <v>117.4</v>
      </c>
      <c r="K105" s="44"/>
      <c r="L105" s="43"/>
    </row>
    <row r="106" spans="1:12" ht="26.4" x14ac:dyDescent="0.3">
      <c r="A106" s="23"/>
      <c r="B106" s="15"/>
      <c r="C106" s="11"/>
      <c r="D106" s="7"/>
      <c r="E106" s="42" t="s">
        <v>84</v>
      </c>
      <c r="F106" s="43" t="s">
        <v>87</v>
      </c>
      <c r="G106" s="43">
        <v>8.2799999999999994</v>
      </c>
      <c r="H106" s="43">
        <v>3.71</v>
      </c>
      <c r="I106" s="43">
        <v>27</v>
      </c>
      <c r="J106" s="43">
        <v>198.9</v>
      </c>
      <c r="K106" s="44"/>
      <c r="L106" s="43"/>
    </row>
    <row r="107" spans="1:12" ht="14.4" x14ac:dyDescent="0.3">
      <c r="A107" s="23"/>
      <c r="B107" s="15"/>
      <c r="C107" s="11"/>
      <c r="D107" s="7" t="s">
        <v>57</v>
      </c>
      <c r="E107" s="42" t="s">
        <v>85</v>
      </c>
      <c r="F107" s="43" t="s">
        <v>59</v>
      </c>
      <c r="G107" s="43">
        <v>3.1139999999999999</v>
      </c>
      <c r="H107" s="43">
        <v>13.247999999999999</v>
      </c>
      <c r="I107" s="43">
        <v>15.353999999999996</v>
      </c>
      <c r="J107" s="43">
        <v>179</v>
      </c>
      <c r="K107" s="44"/>
      <c r="L107" s="43"/>
    </row>
    <row r="108" spans="1:12" ht="14.4" x14ac:dyDescent="0.3">
      <c r="A108" s="23"/>
      <c r="B108" s="15"/>
      <c r="C108" s="11"/>
      <c r="D108" s="7" t="s">
        <v>27</v>
      </c>
      <c r="E108" s="42" t="s">
        <v>86</v>
      </c>
      <c r="F108" s="43">
        <v>200</v>
      </c>
      <c r="G108" s="43">
        <v>0.66200000000000003</v>
      </c>
      <c r="H108" s="43">
        <v>0.09</v>
      </c>
      <c r="I108" s="43">
        <v>22.033999999999992</v>
      </c>
      <c r="J108" s="43">
        <v>92.799999999999983</v>
      </c>
      <c r="K108" s="44"/>
      <c r="L108" s="43"/>
    </row>
    <row r="109" spans="1:12" ht="14.4" x14ac:dyDescent="0.3">
      <c r="A109" s="23"/>
      <c r="B109" s="15"/>
      <c r="C109" s="11"/>
      <c r="D109" s="7" t="s">
        <v>22</v>
      </c>
      <c r="E109" s="42" t="s">
        <v>35</v>
      </c>
      <c r="F109" s="43">
        <v>50</v>
      </c>
      <c r="G109" s="43">
        <v>3.3</v>
      </c>
      <c r="H109" s="43">
        <v>0.6</v>
      </c>
      <c r="I109" s="43">
        <v>19.8</v>
      </c>
      <c r="J109" s="43">
        <v>99</v>
      </c>
      <c r="K109" s="44"/>
      <c r="L109" s="43"/>
    </row>
    <row r="110" spans="1:12" ht="14.4" x14ac:dyDescent="0.3">
      <c r="A110" s="23"/>
      <c r="B110" s="15"/>
      <c r="C110" s="11"/>
      <c r="D110" s="7" t="s">
        <v>22</v>
      </c>
      <c r="E110" s="42" t="s">
        <v>36</v>
      </c>
      <c r="F110" s="43">
        <v>40</v>
      </c>
      <c r="G110" s="43">
        <v>3.04</v>
      </c>
      <c r="H110" s="43">
        <v>0.32000000000000006</v>
      </c>
      <c r="I110" s="43">
        <v>19.680000000000003</v>
      </c>
      <c r="J110" s="43">
        <v>94</v>
      </c>
      <c r="K110" s="44"/>
      <c r="L110" s="43"/>
    </row>
    <row r="111" spans="1:12" ht="14.4" x14ac:dyDescent="0.3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4"/>
      <c r="B113" s="17"/>
      <c r="C113" s="8"/>
      <c r="D113" s="18" t="s">
        <v>28</v>
      </c>
      <c r="E113" s="9"/>
      <c r="F113" s="19">
        <f>SUM(F104:F112)</f>
        <v>500</v>
      </c>
      <c r="G113" s="19">
        <f t="shared" ref="G113:J113" si="48">SUM(G104:G112)</f>
        <v>29.161999999999999</v>
      </c>
      <c r="H113" s="19">
        <f t="shared" si="48"/>
        <v>29.117999999999999</v>
      </c>
      <c r="I113" s="19">
        <f t="shared" si="48"/>
        <v>133.65799999999999</v>
      </c>
      <c r="J113" s="19">
        <f t="shared" si="48"/>
        <v>941.19799999999998</v>
      </c>
      <c r="K113" s="25"/>
      <c r="L113" s="53">
        <f t="shared" ref="L113" si="49">SUM(L104:L112)</f>
        <v>0</v>
      </c>
    </row>
    <row r="114" spans="1:12" ht="15.75" customHeight="1" x14ac:dyDescent="0.25">
      <c r="A114" s="29">
        <f>A96</f>
        <v>1</v>
      </c>
      <c r="B114" s="30">
        <f>B96</f>
        <v>6</v>
      </c>
      <c r="C114" s="54" t="s">
        <v>4</v>
      </c>
      <c r="D114" s="55"/>
      <c r="E114" s="31"/>
      <c r="F114" s="32">
        <f>F103+F113</f>
        <v>1055</v>
      </c>
      <c r="G114" s="32">
        <f t="shared" ref="G114:J114" si="50">G103+G113</f>
        <v>51.727000000000004</v>
      </c>
      <c r="H114" s="32">
        <f t="shared" si="50"/>
        <v>56.704499999999996</v>
      </c>
      <c r="I114" s="32">
        <f t="shared" si="50"/>
        <v>190.98593103448275</v>
      </c>
      <c r="J114" s="32">
        <f t="shared" si="50"/>
        <v>1523.598</v>
      </c>
      <c r="K114" s="32"/>
      <c r="L114" s="32">
        <f t="shared" ref="L114" si="51">L103+L113</f>
        <v>248.35</v>
      </c>
    </row>
    <row r="115" spans="1:12" ht="14.4" x14ac:dyDescent="0.3">
      <c r="A115" s="14">
        <v>2</v>
      </c>
      <c r="B115" s="15">
        <v>1</v>
      </c>
      <c r="C115" s="22" t="s">
        <v>20</v>
      </c>
      <c r="D115" s="5" t="s">
        <v>56</v>
      </c>
      <c r="E115" s="39" t="s">
        <v>40</v>
      </c>
      <c r="F115" s="40">
        <v>40</v>
      </c>
      <c r="G115" s="40">
        <v>2.33</v>
      </c>
      <c r="H115" s="40">
        <v>8.1199999999999992</v>
      </c>
      <c r="I115" s="40">
        <v>15.549999999999997</v>
      </c>
      <c r="J115" s="40">
        <v>144.59999999999997</v>
      </c>
      <c r="K115" s="41"/>
      <c r="L115" s="40">
        <v>248.35</v>
      </c>
    </row>
    <row r="116" spans="1:12" ht="26.4" x14ac:dyDescent="0.3">
      <c r="A116" s="14"/>
      <c r="B116" s="15"/>
      <c r="C116" s="11"/>
      <c r="D116" s="7" t="s">
        <v>21</v>
      </c>
      <c r="E116" s="42" t="s">
        <v>88</v>
      </c>
      <c r="F116" s="43">
        <v>184</v>
      </c>
      <c r="G116" s="43">
        <v>4.43</v>
      </c>
      <c r="H116" s="43">
        <v>2.54</v>
      </c>
      <c r="I116" s="43">
        <v>28.07</v>
      </c>
      <c r="J116" s="43">
        <v>188.2</v>
      </c>
      <c r="K116" s="44"/>
      <c r="L116" s="43"/>
    </row>
    <row r="117" spans="1:12" ht="14.4" x14ac:dyDescent="0.3">
      <c r="A117" s="14"/>
      <c r="B117" s="15"/>
      <c r="C117" s="11"/>
      <c r="D117" s="7" t="s">
        <v>27</v>
      </c>
      <c r="E117" s="42" t="s">
        <v>38</v>
      </c>
      <c r="F117" s="43">
        <v>200</v>
      </c>
      <c r="G117" s="43">
        <v>4.0780000000000003</v>
      </c>
      <c r="H117" s="43">
        <v>3.81</v>
      </c>
      <c r="I117" s="43">
        <v>7.597999999999999</v>
      </c>
      <c r="J117" s="43">
        <v>78.599999999999994</v>
      </c>
      <c r="K117" s="44"/>
      <c r="L117" s="43"/>
    </row>
    <row r="118" spans="1:12" ht="14.4" x14ac:dyDescent="0.3">
      <c r="A118" s="14"/>
      <c r="B118" s="15"/>
      <c r="C118" s="11"/>
      <c r="D118" s="7" t="s">
        <v>23</v>
      </c>
      <c r="E118" s="42" t="s">
        <v>41</v>
      </c>
      <c r="F118" s="43">
        <v>120</v>
      </c>
      <c r="G118" s="43">
        <v>0.48</v>
      </c>
      <c r="H118" s="43">
        <v>0.48</v>
      </c>
      <c r="I118" s="43">
        <v>11.759999999999998</v>
      </c>
      <c r="J118" s="43">
        <v>56.399999999999984</v>
      </c>
      <c r="K118" s="44"/>
      <c r="L118" s="43"/>
    </row>
    <row r="119" spans="1:12" ht="14.4" x14ac:dyDescent="0.3">
      <c r="A119" s="14"/>
      <c r="B119" s="15"/>
      <c r="C119" s="11"/>
      <c r="D119" s="6" t="s">
        <v>22</v>
      </c>
      <c r="E119" s="42" t="s">
        <v>46</v>
      </c>
      <c r="F119" s="43">
        <v>30</v>
      </c>
      <c r="G119" s="43">
        <v>2.25</v>
      </c>
      <c r="H119" s="43">
        <v>0.87</v>
      </c>
      <c r="I119" s="43">
        <v>15.419999999999998</v>
      </c>
      <c r="J119" s="43">
        <v>78.599999999999994</v>
      </c>
      <c r="K119" s="44"/>
      <c r="L119" s="43"/>
    </row>
    <row r="120" spans="1:12" ht="14.4" x14ac:dyDescent="0.3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16"/>
      <c r="B121" s="17"/>
      <c r="C121" s="8"/>
      <c r="D121" s="18" t="s">
        <v>28</v>
      </c>
      <c r="E121" s="9"/>
      <c r="F121" s="19">
        <f>SUM(F115:F120)</f>
        <v>574</v>
      </c>
      <c r="G121" s="19">
        <f t="shared" ref="G121:J121" si="52">SUM(G115:G120)</f>
        <v>13.568000000000001</v>
      </c>
      <c r="H121" s="19">
        <f t="shared" si="52"/>
        <v>15.82</v>
      </c>
      <c r="I121" s="19">
        <f t="shared" si="52"/>
        <v>78.397999999999996</v>
      </c>
      <c r="J121" s="19">
        <f t="shared" si="52"/>
        <v>546.4</v>
      </c>
      <c r="K121" s="25"/>
      <c r="L121" s="19">
        <f t="shared" ref="L121" si="53">SUM(L115:L120)</f>
        <v>248.35</v>
      </c>
    </row>
    <row r="122" spans="1:12" ht="14.4" x14ac:dyDescent="0.3">
      <c r="A122" s="13">
        <f>A115</f>
        <v>2</v>
      </c>
      <c r="B122" s="13">
        <f>B115</f>
        <v>1</v>
      </c>
      <c r="C122" s="10" t="s">
        <v>24</v>
      </c>
      <c r="D122" s="7" t="s">
        <v>25</v>
      </c>
      <c r="E122" s="42" t="s">
        <v>89</v>
      </c>
      <c r="F122" s="43">
        <v>60</v>
      </c>
      <c r="G122" s="43">
        <v>0.66</v>
      </c>
      <c r="H122" s="43">
        <v>0.12</v>
      </c>
      <c r="I122" s="43">
        <v>2.2799999999999998</v>
      </c>
      <c r="J122" s="43">
        <v>14.4</v>
      </c>
      <c r="K122" s="44"/>
      <c r="L122" s="52"/>
    </row>
    <row r="123" spans="1:12" ht="26.4" x14ac:dyDescent="0.3">
      <c r="A123" s="14"/>
      <c r="B123" s="15"/>
      <c r="C123" s="11"/>
      <c r="D123" s="7" t="s">
        <v>26</v>
      </c>
      <c r="E123" s="42" t="s">
        <v>90</v>
      </c>
      <c r="F123" s="43">
        <v>210</v>
      </c>
      <c r="G123" s="43">
        <v>5.6363000000000003</v>
      </c>
      <c r="H123" s="43">
        <v>4.3734999999999999</v>
      </c>
      <c r="I123" s="43">
        <v>20.835300000000004</v>
      </c>
      <c r="J123" s="43">
        <v>155.42000000000002</v>
      </c>
      <c r="K123" s="44"/>
      <c r="L123" s="43"/>
    </row>
    <row r="124" spans="1:12" ht="14.4" x14ac:dyDescent="0.3">
      <c r="A124" s="14"/>
      <c r="B124" s="15"/>
      <c r="C124" s="11"/>
      <c r="D124" s="7" t="s">
        <v>93</v>
      </c>
      <c r="E124" s="42" t="s">
        <v>91</v>
      </c>
      <c r="F124" s="43">
        <v>200</v>
      </c>
      <c r="G124" s="43">
        <v>17.730833333333329</v>
      </c>
      <c r="H124" s="43">
        <v>24.393333333333334</v>
      </c>
      <c r="I124" s="43">
        <v>38.905000000000001</v>
      </c>
      <c r="J124" s="43">
        <v>405.92</v>
      </c>
      <c r="K124" s="44"/>
      <c r="L124" s="43"/>
    </row>
    <row r="125" spans="1:12" ht="14.4" x14ac:dyDescent="0.3">
      <c r="A125" s="14"/>
      <c r="B125" s="15"/>
      <c r="C125" s="11"/>
      <c r="D125" s="7" t="s">
        <v>27</v>
      </c>
      <c r="E125" s="42" t="s">
        <v>92</v>
      </c>
      <c r="F125" s="43" t="s">
        <v>49</v>
      </c>
      <c r="G125" s="43">
        <v>0.34599999999999997</v>
      </c>
      <c r="H125" s="43">
        <v>7.5999999999999998E-2</v>
      </c>
      <c r="I125" s="43">
        <v>31.846000000000004</v>
      </c>
      <c r="J125" s="43">
        <v>130.19999999999999</v>
      </c>
      <c r="K125" s="44"/>
      <c r="L125" s="43"/>
    </row>
    <row r="126" spans="1:12" ht="14.4" x14ac:dyDescent="0.3">
      <c r="A126" s="14"/>
      <c r="B126" s="15"/>
      <c r="C126" s="11"/>
      <c r="D126" s="7" t="s">
        <v>94</v>
      </c>
      <c r="E126" s="42" t="s">
        <v>35</v>
      </c>
      <c r="F126" s="43">
        <v>50</v>
      </c>
      <c r="G126" s="43">
        <v>3.3</v>
      </c>
      <c r="H126" s="43">
        <v>0.6</v>
      </c>
      <c r="I126" s="43">
        <v>19.8</v>
      </c>
      <c r="J126" s="43">
        <v>99</v>
      </c>
      <c r="K126" s="44"/>
      <c r="L126" s="43"/>
    </row>
    <row r="127" spans="1:12" ht="14.4" x14ac:dyDescent="0.3">
      <c r="A127" s="14"/>
      <c r="B127" s="15"/>
      <c r="C127" s="11"/>
      <c r="D127" s="7" t="s">
        <v>22</v>
      </c>
      <c r="E127" s="42" t="s">
        <v>36</v>
      </c>
      <c r="F127" s="43">
        <v>40</v>
      </c>
      <c r="G127" s="43">
        <v>3.04</v>
      </c>
      <c r="H127" s="43">
        <v>0.32000000000000006</v>
      </c>
      <c r="I127" s="43">
        <v>19.680000000000003</v>
      </c>
      <c r="J127" s="43">
        <v>94</v>
      </c>
      <c r="K127" s="44"/>
      <c r="L127" s="43"/>
    </row>
    <row r="128" spans="1:12" ht="14.4" x14ac:dyDescent="0.3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6"/>
      <c r="B131" s="17"/>
      <c r="C131" s="8"/>
      <c r="D131" s="18" t="s">
        <v>28</v>
      </c>
      <c r="E131" s="9"/>
      <c r="F131" s="19">
        <f>SUM(F122:F130)</f>
        <v>560</v>
      </c>
      <c r="G131" s="19">
        <f t="shared" ref="G131:J131" si="54">SUM(G122:G130)</f>
        <v>30.713133333333332</v>
      </c>
      <c r="H131" s="19">
        <f t="shared" si="54"/>
        <v>29.882833333333338</v>
      </c>
      <c r="I131" s="19">
        <f t="shared" si="54"/>
        <v>133.34630000000001</v>
      </c>
      <c r="J131" s="19">
        <f t="shared" si="54"/>
        <v>898.94</v>
      </c>
      <c r="K131" s="25"/>
      <c r="L131" s="53">
        <f t="shared" ref="L131" si="55">SUM(L122:L130)</f>
        <v>0</v>
      </c>
    </row>
    <row r="132" spans="1:12" ht="14.4" x14ac:dyDescent="0.25">
      <c r="A132" s="33">
        <f>A115</f>
        <v>2</v>
      </c>
      <c r="B132" s="33">
        <f>B115</f>
        <v>1</v>
      </c>
      <c r="C132" s="54" t="s">
        <v>4</v>
      </c>
      <c r="D132" s="55"/>
      <c r="E132" s="31"/>
      <c r="F132" s="32">
        <f>F121+F131</f>
        <v>1134</v>
      </c>
      <c r="G132" s="32">
        <f t="shared" ref="G132" si="56">G121+G131</f>
        <v>44.281133333333329</v>
      </c>
      <c r="H132" s="32">
        <f t="shared" ref="H132" si="57">H121+H131</f>
        <v>45.702833333333338</v>
      </c>
      <c r="I132" s="32">
        <f t="shared" ref="I132" si="58">I121+I131</f>
        <v>211.74430000000001</v>
      </c>
      <c r="J132" s="32">
        <f t="shared" ref="J132:L132" si="59">J121+J131</f>
        <v>1445.3400000000001</v>
      </c>
      <c r="K132" s="32"/>
      <c r="L132" s="32">
        <f t="shared" si="59"/>
        <v>248.35</v>
      </c>
    </row>
    <row r="133" spans="1:12" ht="14.4" x14ac:dyDescent="0.3">
      <c r="A133" s="20">
        <v>2</v>
      </c>
      <c r="B133" s="21">
        <v>2</v>
      </c>
      <c r="C133" s="22" t="s">
        <v>20</v>
      </c>
      <c r="D133" s="5" t="s">
        <v>56</v>
      </c>
      <c r="E133" s="39" t="s">
        <v>40</v>
      </c>
      <c r="F133" s="40">
        <v>40</v>
      </c>
      <c r="G133" s="40">
        <v>2.33</v>
      </c>
      <c r="H133" s="40">
        <v>8.1199999999999992</v>
      </c>
      <c r="I133" s="40">
        <v>15.549999999999997</v>
      </c>
      <c r="J133" s="40">
        <v>144.59999999999997</v>
      </c>
      <c r="K133" s="41"/>
      <c r="L133" s="40"/>
    </row>
    <row r="134" spans="1:12" ht="14.4" x14ac:dyDescent="0.3">
      <c r="A134" s="23"/>
      <c r="B134" s="15"/>
      <c r="C134" s="11"/>
      <c r="D134" s="6"/>
      <c r="E134" s="42" t="s">
        <v>95</v>
      </c>
      <c r="F134" s="43">
        <v>150</v>
      </c>
      <c r="G134" s="43">
        <v>6.4519601356727101</v>
      </c>
      <c r="H134" s="43">
        <v>5.7563872953393913</v>
      </c>
      <c r="I134" s="43">
        <v>23.196935220468156</v>
      </c>
      <c r="J134" s="43">
        <v>192.86711192998618</v>
      </c>
      <c r="K134" s="44"/>
      <c r="L134" s="43"/>
    </row>
    <row r="135" spans="1:12" ht="14.4" x14ac:dyDescent="0.3">
      <c r="A135" s="23"/>
      <c r="B135" s="15"/>
      <c r="C135" s="11"/>
      <c r="D135" s="7"/>
      <c r="E135" s="42" t="s">
        <v>47</v>
      </c>
      <c r="F135" s="43">
        <v>50</v>
      </c>
      <c r="G135" s="43">
        <v>5.08</v>
      </c>
      <c r="H135" s="43">
        <v>4.6000000000000005</v>
      </c>
      <c r="I135" s="43">
        <v>0.28000000000000003</v>
      </c>
      <c r="J135" s="43">
        <v>62.800000000000004</v>
      </c>
      <c r="K135" s="44"/>
      <c r="L135" s="43"/>
    </row>
    <row r="136" spans="1:12" ht="15.75" customHeight="1" x14ac:dyDescent="0.3">
      <c r="A136" s="23"/>
      <c r="B136" s="15"/>
      <c r="C136" s="11"/>
      <c r="D136" s="7" t="s">
        <v>27</v>
      </c>
      <c r="E136" s="42" t="s">
        <v>34</v>
      </c>
      <c r="F136" s="43">
        <v>200</v>
      </c>
      <c r="G136" s="43">
        <v>3.1659999999999999</v>
      </c>
      <c r="H136" s="43">
        <v>2.6780000000000004</v>
      </c>
      <c r="I136" s="43">
        <v>5.9660000000000011</v>
      </c>
      <c r="J136" s="43">
        <v>60.600000000000009</v>
      </c>
      <c r="K136" s="44"/>
      <c r="L136" s="43"/>
    </row>
    <row r="137" spans="1:12" ht="14.4" x14ac:dyDescent="0.3">
      <c r="A137" s="23"/>
      <c r="B137" s="15"/>
      <c r="C137" s="11"/>
      <c r="D137" s="7" t="s">
        <v>23</v>
      </c>
      <c r="E137" s="42" t="s">
        <v>41</v>
      </c>
      <c r="F137" s="43">
        <v>120</v>
      </c>
      <c r="G137" s="43">
        <v>0.48</v>
      </c>
      <c r="H137" s="43">
        <v>0.48</v>
      </c>
      <c r="I137" s="43">
        <v>11.759999999999998</v>
      </c>
      <c r="J137" s="43">
        <v>56.399999999999984</v>
      </c>
      <c r="K137" s="44"/>
      <c r="L137" s="43"/>
    </row>
    <row r="138" spans="1:12" ht="14.4" x14ac:dyDescent="0.3">
      <c r="A138" s="23"/>
      <c r="B138" s="15"/>
      <c r="C138" s="11"/>
      <c r="D138" s="6" t="s">
        <v>22</v>
      </c>
      <c r="E138" s="42" t="s">
        <v>46</v>
      </c>
      <c r="F138" s="43">
        <v>30</v>
      </c>
      <c r="G138" s="43">
        <v>2.25</v>
      </c>
      <c r="H138" s="43">
        <v>0.87</v>
      </c>
      <c r="I138" s="43">
        <v>15.419999999999998</v>
      </c>
      <c r="J138" s="43">
        <v>78.599999999999994</v>
      </c>
      <c r="K138" s="44"/>
      <c r="L138" s="43"/>
    </row>
    <row r="139" spans="1:12" ht="14.4" x14ac:dyDescent="0.3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24"/>
      <c r="B140" s="17"/>
      <c r="C140" s="8"/>
      <c r="D140" s="18" t="s">
        <v>28</v>
      </c>
      <c r="E140" s="9"/>
      <c r="F140" s="19">
        <f>SUM(F133:F139)</f>
        <v>590</v>
      </c>
      <c r="G140" s="19">
        <f t="shared" ref="G140:J140" si="60">SUM(G133:G139)</f>
        <v>19.757960135672711</v>
      </c>
      <c r="H140" s="19">
        <f t="shared" si="60"/>
        <v>22.504387295339395</v>
      </c>
      <c r="I140" s="19">
        <f t="shared" si="60"/>
        <v>72.172935220468148</v>
      </c>
      <c r="J140" s="19">
        <f t="shared" si="60"/>
        <v>595.86711192998621</v>
      </c>
      <c r="K140" s="25"/>
      <c r="L140" s="19">
        <f t="shared" ref="L140" si="61">SUM(L133:L139)</f>
        <v>0</v>
      </c>
    </row>
    <row r="141" spans="1:12" ht="14.4" x14ac:dyDescent="0.3">
      <c r="A141" s="26">
        <f>A133</f>
        <v>2</v>
      </c>
      <c r="B141" s="13">
        <f>B133</f>
        <v>2</v>
      </c>
      <c r="C141" s="10" t="s">
        <v>24</v>
      </c>
      <c r="D141" s="7"/>
      <c r="E141" s="42" t="s">
        <v>101</v>
      </c>
      <c r="F141" s="43" t="s">
        <v>102</v>
      </c>
      <c r="G141" s="43">
        <v>0.24</v>
      </c>
      <c r="H141" s="43">
        <v>0.03</v>
      </c>
      <c r="I141" s="43">
        <v>0.5099999999999999</v>
      </c>
      <c r="J141" s="43">
        <v>2.9999999999999996</v>
      </c>
      <c r="K141" s="44"/>
      <c r="L141" s="52"/>
    </row>
    <row r="142" spans="1:12" ht="26.4" x14ac:dyDescent="0.3">
      <c r="A142" s="23"/>
      <c r="B142" s="15"/>
      <c r="C142" s="11"/>
      <c r="D142" s="7" t="s">
        <v>26</v>
      </c>
      <c r="E142" s="42" t="s">
        <v>103</v>
      </c>
      <c r="F142" s="43">
        <v>210</v>
      </c>
      <c r="G142" s="43">
        <v>6.38</v>
      </c>
      <c r="H142" s="43">
        <v>10.96</v>
      </c>
      <c r="I142" s="43">
        <v>15.9</v>
      </c>
      <c r="J142" s="43">
        <v>152.571</v>
      </c>
      <c r="K142" s="44"/>
      <c r="L142" s="43"/>
    </row>
    <row r="143" spans="1:12" ht="14.4" x14ac:dyDescent="0.3">
      <c r="A143" s="23"/>
      <c r="B143" s="15"/>
      <c r="C143" s="11"/>
      <c r="D143" s="7"/>
      <c r="E143" s="42" t="s">
        <v>104</v>
      </c>
      <c r="F143" s="43" t="s">
        <v>49</v>
      </c>
      <c r="G143" s="43">
        <v>19.7</v>
      </c>
      <c r="H143" s="43">
        <v>24.657142857142862</v>
      </c>
      <c r="I143" s="43">
        <v>48.72</v>
      </c>
      <c r="J143" s="43">
        <v>447.142857142857</v>
      </c>
      <c r="K143" s="44"/>
      <c r="L143" s="43"/>
    </row>
    <row r="144" spans="1:12" ht="14.4" x14ac:dyDescent="0.3">
      <c r="A144" s="23"/>
      <c r="B144" s="15"/>
      <c r="C144" s="11"/>
      <c r="D144" s="7" t="s">
        <v>27</v>
      </c>
      <c r="E144" s="42" t="s">
        <v>52</v>
      </c>
      <c r="F144" s="43">
        <v>200</v>
      </c>
      <c r="G144" s="43">
        <v>0.75</v>
      </c>
      <c r="H144" s="43">
        <v>0.06</v>
      </c>
      <c r="I144" s="43">
        <v>27.930000000000003</v>
      </c>
      <c r="J144" s="43">
        <v>116.4</v>
      </c>
      <c r="K144" s="44"/>
      <c r="L144" s="43"/>
    </row>
    <row r="145" spans="1:12" ht="14.4" x14ac:dyDescent="0.3">
      <c r="A145" s="23"/>
      <c r="B145" s="15"/>
      <c r="C145" s="11"/>
      <c r="D145" s="7" t="s">
        <v>22</v>
      </c>
      <c r="E145" s="42" t="s">
        <v>35</v>
      </c>
      <c r="F145" s="43">
        <v>50</v>
      </c>
      <c r="G145" s="43">
        <v>3.3</v>
      </c>
      <c r="H145" s="43">
        <v>0.6</v>
      </c>
      <c r="I145" s="43">
        <v>19.8</v>
      </c>
      <c r="J145" s="43">
        <v>99</v>
      </c>
      <c r="K145" s="44"/>
      <c r="L145" s="43"/>
    </row>
    <row r="146" spans="1:12" ht="14.4" x14ac:dyDescent="0.3">
      <c r="A146" s="23"/>
      <c r="B146" s="15"/>
      <c r="C146" s="11"/>
      <c r="D146" s="7" t="s">
        <v>22</v>
      </c>
      <c r="E146" s="42" t="s">
        <v>36</v>
      </c>
      <c r="F146" s="43">
        <v>40</v>
      </c>
      <c r="G146" s="43">
        <v>3.04</v>
      </c>
      <c r="H146" s="43">
        <v>0.32000000000000006</v>
      </c>
      <c r="I146" s="43">
        <v>19.680000000000003</v>
      </c>
      <c r="J146" s="43">
        <v>94</v>
      </c>
      <c r="K146" s="44"/>
      <c r="L146" s="43"/>
    </row>
    <row r="147" spans="1:12" ht="14.4" x14ac:dyDescent="0.3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4"/>
      <c r="B150" s="17"/>
      <c r="C150" s="8"/>
      <c r="D150" s="18" t="s">
        <v>28</v>
      </c>
      <c r="E150" s="9"/>
      <c r="F150" s="19">
        <f>SUM(F141:F149)</f>
        <v>500</v>
      </c>
      <c r="G150" s="19">
        <f t="shared" ref="G150:J150" si="62">SUM(G141:G149)</f>
        <v>33.410000000000004</v>
      </c>
      <c r="H150" s="19">
        <f t="shared" si="62"/>
        <v>36.627142857142864</v>
      </c>
      <c r="I150" s="19">
        <f t="shared" si="62"/>
        <v>132.54</v>
      </c>
      <c r="J150" s="19">
        <f t="shared" si="62"/>
        <v>912.113857142857</v>
      </c>
      <c r="K150" s="25"/>
      <c r="L150" s="53">
        <f t="shared" ref="L150" si="63">SUM(L141:L149)</f>
        <v>0</v>
      </c>
    </row>
    <row r="151" spans="1:12" ht="14.4" x14ac:dyDescent="0.25">
      <c r="A151" s="29">
        <f>A133</f>
        <v>2</v>
      </c>
      <c r="B151" s="30">
        <f>B133</f>
        <v>2</v>
      </c>
      <c r="C151" s="54" t="s">
        <v>4</v>
      </c>
      <c r="D151" s="55"/>
      <c r="E151" s="31"/>
      <c r="F151" s="32">
        <f>F140+F150</f>
        <v>1090</v>
      </c>
      <c r="G151" s="32">
        <f t="shared" ref="G151" si="64">G140+G150</f>
        <v>53.167960135672715</v>
      </c>
      <c r="H151" s="32">
        <f t="shared" ref="H151" si="65">H140+H150</f>
        <v>59.131530152482256</v>
      </c>
      <c r="I151" s="32">
        <f t="shared" ref="I151" si="66">I140+I150</f>
        <v>204.71293522046813</v>
      </c>
      <c r="J151" s="32">
        <f t="shared" ref="J151:L151" si="67">J140+J150</f>
        <v>1507.9809690728432</v>
      </c>
      <c r="K151" s="32"/>
      <c r="L151" s="32">
        <f t="shared" si="67"/>
        <v>0</v>
      </c>
    </row>
    <row r="152" spans="1:12" ht="14.4" x14ac:dyDescent="0.3">
      <c r="A152" s="20">
        <v>2</v>
      </c>
      <c r="B152" s="21">
        <v>3</v>
      </c>
      <c r="C152" s="22" t="s">
        <v>20</v>
      </c>
      <c r="D152" s="5" t="s">
        <v>56</v>
      </c>
      <c r="E152" s="39" t="s">
        <v>44</v>
      </c>
      <c r="F152" s="40">
        <v>55</v>
      </c>
      <c r="G152" s="40">
        <v>6.2750000000000004</v>
      </c>
      <c r="H152" s="40">
        <v>12.11</v>
      </c>
      <c r="I152" s="40">
        <v>15.549999999999997</v>
      </c>
      <c r="J152" s="40">
        <v>196.09999999999997</v>
      </c>
      <c r="K152" s="41"/>
      <c r="L152" s="40">
        <v>248.35</v>
      </c>
    </row>
    <row r="153" spans="1:12" ht="26.4" x14ac:dyDescent="0.3">
      <c r="A153" s="23"/>
      <c r="B153" s="15"/>
      <c r="C153" s="11"/>
      <c r="D153" s="6" t="s">
        <v>21</v>
      </c>
      <c r="E153" s="42" t="s">
        <v>65</v>
      </c>
      <c r="F153" s="43">
        <v>185</v>
      </c>
      <c r="G153" s="43">
        <v>8.3000000000000007</v>
      </c>
      <c r="H153" s="43">
        <v>6.8699999999999992</v>
      </c>
      <c r="I153" s="43">
        <v>28.61</v>
      </c>
      <c r="J153" s="43">
        <v>237.2</v>
      </c>
      <c r="K153" s="44"/>
      <c r="L153" s="43"/>
    </row>
    <row r="154" spans="1:12" ht="14.4" x14ac:dyDescent="0.3">
      <c r="A154" s="23"/>
      <c r="B154" s="15"/>
      <c r="C154" s="11"/>
      <c r="D154" s="7" t="s">
        <v>27</v>
      </c>
      <c r="E154" s="42" t="s">
        <v>96</v>
      </c>
      <c r="F154" s="43">
        <v>200</v>
      </c>
      <c r="G154" s="43">
        <v>0.13</v>
      </c>
      <c r="H154" s="43">
        <v>0.02</v>
      </c>
      <c r="I154" s="43">
        <v>10.199999999999999</v>
      </c>
      <c r="J154" s="43">
        <v>42</v>
      </c>
      <c r="K154" s="44"/>
      <c r="L154" s="43"/>
    </row>
    <row r="155" spans="1:12" ht="14.4" x14ac:dyDescent="0.3">
      <c r="A155" s="23"/>
      <c r="B155" s="15"/>
      <c r="C155" s="11"/>
      <c r="D155" s="7" t="s">
        <v>23</v>
      </c>
      <c r="E155" s="42" t="s">
        <v>41</v>
      </c>
      <c r="F155" s="43">
        <v>120</v>
      </c>
      <c r="G155" s="43">
        <v>0.48</v>
      </c>
      <c r="H155" s="43">
        <v>0.48</v>
      </c>
      <c r="I155" s="43">
        <v>11.759999999999998</v>
      </c>
      <c r="J155" s="43">
        <v>56.399999999999984</v>
      </c>
      <c r="K155" s="44"/>
      <c r="L155" s="43"/>
    </row>
    <row r="156" spans="1:12" ht="14.4" x14ac:dyDescent="0.3">
      <c r="A156" s="23"/>
      <c r="B156" s="15"/>
      <c r="C156" s="11"/>
      <c r="D156" s="7" t="s">
        <v>22</v>
      </c>
      <c r="E156" s="42" t="s">
        <v>46</v>
      </c>
      <c r="F156" s="43">
        <v>30</v>
      </c>
      <c r="G156" s="43">
        <v>2.25</v>
      </c>
      <c r="H156" s="43">
        <v>0.87</v>
      </c>
      <c r="I156" s="43">
        <v>15.419999999999998</v>
      </c>
      <c r="J156" s="43">
        <v>78.599999999999994</v>
      </c>
      <c r="K156" s="44"/>
      <c r="L156" s="43"/>
    </row>
    <row r="157" spans="1:12" ht="14.4" x14ac:dyDescent="0.3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4"/>
      <c r="B159" s="17"/>
      <c r="C159" s="8"/>
      <c r="D159" s="18" t="s">
        <v>28</v>
      </c>
      <c r="E159" s="9"/>
      <c r="F159" s="19">
        <f>SUM(F152:F158)</f>
        <v>590</v>
      </c>
      <c r="G159" s="19">
        <f>SUM(G152:G158)</f>
        <v>17.435000000000002</v>
      </c>
      <c r="H159" s="19">
        <f>SUM(H152:H158)</f>
        <v>20.349999999999998</v>
      </c>
      <c r="I159" s="19">
        <f>SUM(I152:I158)</f>
        <v>81.540000000000006</v>
      </c>
      <c r="J159" s="19">
        <f>SUM(J152:J158)</f>
        <v>610.29999999999995</v>
      </c>
      <c r="K159" s="25"/>
      <c r="L159" s="19">
        <f t="shared" ref="L159" si="68">SUM(L152:L158)</f>
        <v>248.35</v>
      </c>
    </row>
    <row r="160" spans="1:12" ht="14.4" x14ac:dyDescent="0.3">
      <c r="A160" s="26">
        <f>A152</f>
        <v>2</v>
      </c>
      <c r="B160" s="13">
        <f>B152</f>
        <v>3</v>
      </c>
      <c r="C160" s="10" t="s">
        <v>24</v>
      </c>
      <c r="D160" s="7" t="s">
        <v>25</v>
      </c>
      <c r="E160" s="42" t="s">
        <v>69</v>
      </c>
      <c r="F160" s="43">
        <v>60</v>
      </c>
      <c r="G160" s="43">
        <v>0.6552</v>
      </c>
      <c r="H160" s="43">
        <v>3.6252</v>
      </c>
      <c r="I160" s="43">
        <v>2.2662000000000004</v>
      </c>
      <c r="J160" s="43">
        <v>44.34</v>
      </c>
      <c r="K160" s="44"/>
      <c r="L160" s="52"/>
    </row>
    <row r="161" spans="1:12" ht="26.4" x14ac:dyDescent="0.3">
      <c r="A161" s="23"/>
      <c r="B161" s="15"/>
      <c r="C161" s="11"/>
      <c r="D161" s="7" t="s">
        <v>26</v>
      </c>
      <c r="E161" s="42" t="s">
        <v>97</v>
      </c>
      <c r="F161" s="43" t="s">
        <v>49</v>
      </c>
      <c r="G161" s="43">
        <v>4.0940000000000003</v>
      </c>
      <c r="H161" s="43">
        <v>4.2759999999999998</v>
      </c>
      <c r="I161" s="43">
        <v>12.91</v>
      </c>
      <c r="J161" s="43">
        <v>106.60000000000001</v>
      </c>
      <c r="K161" s="44"/>
      <c r="L161" s="43"/>
    </row>
    <row r="162" spans="1:12" ht="14.4" x14ac:dyDescent="0.3">
      <c r="A162" s="23"/>
      <c r="B162" s="15"/>
      <c r="C162" s="11"/>
      <c r="D162" s="7"/>
      <c r="E162" s="42" t="s">
        <v>98</v>
      </c>
      <c r="F162" s="43">
        <v>100</v>
      </c>
      <c r="G162" s="43">
        <v>14.5</v>
      </c>
      <c r="H162" s="43">
        <v>24.89</v>
      </c>
      <c r="I162" s="43">
        <v>15.99</v>
      </c>
      <c r="J162" s="43">
        <v>298</v>
      </c>
      <c r="K162" s="44"/>
      <c r="L162" s="43"/>
    </row>
    <row r="163" spans="1:12" ht="26.4" x14ac:dyDescent="0.3">
      <c r="A163" s="23"/>
      <c r="B163" s="15"/>
      <c r="C163" s="11"/>
      <c r="D163" s="7" t="s">
        <v>57</v>
      </c>
      <c r="E163" s="42" t="s">
        <v>99</v>
      </c>
      <c r="F163" s="43">
        <v>153</v>
      </c>
      <c r="G163" s="43">
        <v>5.6834520958083825</v>
      </c>
      <c r="H163" s="43">
        <v>2.8396586826347305</v>
      </c>
      <c r="I163" s="43">
        <v>31.958922155688626</v>
      </c>
      <c r="J163" s="43">
        <v>176.06047904191615</v>
      </c>
      <c r="K163" s="44"/>
      <c r="L163" s="43"/>
    </row>
    <row r="164" spans="1:12" ht="14.4" x14ac:dyDescent="0.3">
      <c r="A164" s="23"/>
      <c r="B164" s="15"/>
      <c r="C164" s="11"/>
      <c r="D164" s="7" t="s">
        <v>27</v>
      </c>
      <c r="E164" s="42" t="s">
        <v>100</v>
      </c>
      <c r="F164" s="43">
        <v>200</v>
      </c>
      <c r="G164" s="43">
        <v>0.34599999999999997</v>
      </c>
      <c r="H164" s="43">
        <v>7.5999999999999998E-2</v>
      </c>
      <c r="I164" s="43">
        <v>17.873999999999995</v>
      </c>
      <c r="J164" s="43">
        <v>74.199999999999989</v>
      </c>
      <c r="K164" s="44"/>
      <c r="L164" s="43"/>
    </row>
    <row r="165" spans="1:12" ht="14.4" x14ac:dyDescent="0.3">
      <c r="A165" s="23"/>
      <c r="B165" s="15"/>
      <c r="C165" s="11"/>
      <c r="D165" s="7" t="s">
        <v>22</v>
      </c>
      <c r="E165" s="42" t="s">
        <v>35</v>
      </c>
      <c r="F165" s="43">
        <v>50</v>
      </c>
      <c r="G165" s="43">
        <v>3.3</v>
      </c>
      <c r="H165" s="43">
        <v>0.6</v>
      </c>
      <c r="I165" s="43">
        <v>19.8</v>
      </c>
      <c r="J165" s="43">
        <v>99</v>
      </c>
      <c r="K165" s="44"/>
      <c r="L165" s="43"/>
    </row>
    <row r="166" spans="1:12" ht="14.4" x14ac:dyDescent="0.3">
      <c r="A166" s="23"/>
      <c r="B166" s="15"/>
      <c r="C166" s="11"/>
      <c r="D166" s="7" t="s">
        <v>22</v>
      </c>
      <c r="E166" s="42" t="s">
        <v>36</v>
      </c>
      <c r="F166" s="43">
        <v>40</v>
      </c>
      <c r="G166" s="43">
        <v>3.04</v>
      </c>
      <c r="H166" s="43">
        <v>0.32000000000000006</v>
      </c>
      <c r="I166" s="43">
        <v>19.680000000000003</v>
      </c>
      <c r="J166" s="43">
        <v>94</v>
      </c>
      <c r="K166" s="44"/>
      <c r="L166" s="43"/>
    </row>
    <row r="167" spans="1:12" ht="14.4" x14ac:dyDescent="0.3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4"/>
      <c r="B169" s="17"/>
      <c r="C169" s="8"/>
      <c r="D169" s="18" t="s">
        <v>28</v>
      </c>
      <c r="E169" s="9"/>
      <c r="F169" s="19">
        <f>SUM(F160:F168)</f>
        <v>603</v>
      </c>
      <c r="G169" s="19">
        <f t="shared" ref="G169:J169" si="69">SUM(G160:G168)</f>
        <v>31.618652095808386</v>
      </c>
      <c r="H169" s="19">
        <f t="shared" si="69"/>
        <v>36.626858682634733</v>
      </c>
      <c r="I169" s="19">
        <f t="shared" si="69"/>
        <v>120.47912215568863</v>
      </c>
      <c r="J169" s="19">
        <f t="shared" si="69"/>
        <v>892.2004790419162</v>
      </c>
      <c r="K169" s="25"/>
      <c r="L169" s="53">
        <f t="shared" ref="L169" si="70">SUM(L160:L168)</f>
        <v>0</v>
      </c>
    </row>
    <row r="170" spans="1:12" ht="14.4" x14ac:dyDescent="0.25">
      <c r="A170" s="29">
        <f>A152</f>
        <v>2</v>
      </c>
      <c r="B170" s="30">
        <f>B152</f>
        <v>3</v>
      </c>
      <c r="C170" s="54" t="s">
        <v>4</v>
      </c>
      <c r="D170" s="55"/>
      <c r="E170" s="31"/>
      <c r="F170" s="32">
        <f>F159+F169</f>
        <v>1193</v>
      </c>
      <c r="G170" s="32">
        <f t="shared" ref="G170" si="71">G159+G169</f>
        <v>49.053652095808388</v>
      </c>
      <c r="H170" s="32">
        <f t="shared" ref="H170" si="72">H159+H169</f>
        <v>56.976858682634727</v>
      </c>
      <c r="I170" s="32">
        <f t="shared" ref="I170" si="73">I159+I169</f>
        <v>202.01912215568865</v>
      </c>
      <c r="J170" s="32">
        <f t="shared" ref="J170:L170" si="74">J159+J169</f>
        <v>1502.5004790419162</v>
      </c>
      <c r="K170" s="32"/>
      <c r="L170" s="32">
        <f t="shared" si="74"/>
        <v>248.35</v>
      </c>
    </row>
    <row r="171" spans="1:12" ht="14.4" x14ac:dyDescent="0.3">
      <c r="A171" s="20">
        <v>2</v>
      </c>
      <c r="B171" s="21">
        <v>4</v>
      </c>
      <c r="C171" s="22" t="s">
        <v>20</v>
      </c>
      <c r="D171" s="5"/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7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7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 x14ac:dyDescent="0.3">
      <c r="A178" s="24"/>
      <c r="B178" s="17"/>
      <c r="C178" s="8"/>
      <c r="D178" s="18" t="s">
        <v>28</v>
      </c>
      <c r="E178" s="9"/>
      <c r="F178" s="19">
        <f>SUM(F171:F177)</f>
        <v>0</v>
      </c>
      <c r="G178" s="19">
        <f t="shared" ref="G178:J178" si="75">SUM(G171:G177)</f>
        <v>0</v>
      </c>
      <c r="H178" s="19">
        <f t="shared" si="75"/>
        <v>0</v>
      </c>
      <c r="I178" s="19">
        <f t="shared" si="75"/>
        <v>0</v>
      </c>
      <c r="J178" s="19">
        <f t="shared" si="75"/>
        <v>0</v>
      </c>
      <c r="K178" s="25"/>
      <c r="L178" s="19">
        <f t="shared" ref="L178" si="76">SUM(L171:L177)</f>
        <v>0</v>
      </c>
    </row>
    <row r="179" spans="1:12" ht="14.4" x14ac:dyDescent="0.3">
      <c r="A179" s="26">
        <f>A171</f>
        <v>2</v>
      </c>
      <c r="B179" s="13">
        <f>B171</f>
        <v>4</v>
      </c>
      <c r="C179" s="10" t="s">
        <v>24</v>
      </c>
      <c r="D179" s="7"/>
      <c r="E179" s="42"/>
      <c r="F179" s="43"/>
      <c r="G179" s="43"/>
      <c r="H179" s="43"/>
      <c r="I179" s="43"/>
      <c r="J179" s="43"/>
      <c r="K179" s="44"/>
      <c r="L179" s="52"/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4"/>
      <c r="B188" s="17"/>
      <c r="C188" s="8"/>
      <c r="D188" s="18" t="s">
        <v>28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53">
        <f t="shared" ref="L188" si="78">SUM(L179:L187)</f>
        <v>0</v>
      </c>
    </row>
    <row r="189" spans="1:12" ht="15" thickBot="1" x14ac:dyDescent="0.3">
      <c r="A189" s="29">
        <f>A171</f>
        <v>2</v>
      </c>
      <c r="B189" s="30">
        <f>B171</f>
        <v>4</v>
      </c>
      <c r="C189" s="54" t="s">
        <v>4</v>
      </c>
      <c r="D189" s="55"/>
      <c r="E189" s="31"/>
      <c r="F189" s="32">
        <f>F178+F188</f>
        <v>0</v>
      </c>
      <c r="G189" s="32">
        <f t="shared" ref="G189" si="79">G178+G188</f>
        <v>0</v>
      </c>
      <c r="H189" s="32">
        <f t="shared" ref="H189" si="80">H178+H188</f>
        <v>0</v>
      </c>
      <c r="I189" s="32">
        <f t="shared" ref="I189" si="81">I178+I188</f>
        <v>0</v>
      </c>
      <c r="J189" s="32">
        <f t="shared" ref="J189:L189" si="82">J178+J188</f>
        <v>0</v>
      </c>
      <c r="K189" s="32"/>
      <c r="L189" s="32">
        <f t="shared" si="82"/>
        <v>0</v>
      </c>
    </row>
    <row r="190" spans="1:12" ht="14.4" x14ac:dyDescent="0.3">
      <c r="A190" s="20">
        <v>2</v>
      </c>
      <c r="B190" s="21">
        <v>5</v>
      </c>
      <c r="C190" s="22" t="s">
        <v>20</v>
      </c>
      <c r="D190" s="5"/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7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.75" customHeight="1" x14ac:dyDescent="0.3">
      <c r="A197" s="24"/>
      <c r="B197" s="17"/>
      <c r="C197" s="8"/>
      <c r="D197" s="18" t="s">
        <v>28</v>
      </c>
      <c r="E197" s="9"/>
      <c r="F197" s="19">
        <f>SUM(F190:F196)</f>
        <v>0</v>
      </c>
      <c r="G197" s="19">
        <f t="shared" ref="G197:J197" si="83">SUM(G190:G196)</f>
        <v>0</v>
      </c>
      <c r="H197" s="19">
        <f t="shared" si="83"/>
        <v>0</v>
      </c>
      <c r="I197" s="19">
        <f t="shared" si="83"/>
        <v>0</v>
      </c>
      <c r="J197" s="19">
        <f t="shared" si="83"/>
        <v>0</v>
      </c>
      <c r="K197" s="25"/>
      <c r="L197" s="19">
        <f t="shared" ref="L197" si="84">SUM(L190:L196)</f>
        <v>0</v>
      </c>
    </row>
    <row r="198" spans="1:12" ht="14.4" x14ac:dyDescent="0.3">
      <c r="A198" s="26">
        <f>A190</f>
        <v>2</v>
      </c>
      <c r="B198" s="13">
        <f>B190</f>
        <v>5</v>
      </c>
      <c r="C198" s="10" t="s">
        <v>24</v>
      </c>
      <c r="D198" s="7"/>
      <c r="E198" s="42"/>
      <c r="F198" s="43"/>
      <c r="G198" s="43"/>
      <c r="H198" s="43"/>
      <c r="I198" s="43"/>
      <c r="J198" s="43"/>
      <c r="K198" s="44"/>
      <c r="L198" s="52"/>
    </row>
    <row r="199" spans="1:12" ht="14.4" x14ac:dyDescent="0.3">
      <c r="A199" s="23"/>
      <c r="B199" s="15"/>
      <c r="C199" s="11"/>
      <c r="D199" s="7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28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53">
        <f t="shared" ref="L207" si="86">SUM(L198:L206)</f>
        <v>0</v>
      </c>
    </row>
    <row r="208" spans="1:12" ht="15" thickBot="1" x14ac:dyDescent="0.3">
      <c r="A208" s="29">
        <f>A190</f>
        <v>2</v>
      </c>
      <c r="B208" s="30">
        <f>B190</f>
        <v>5</v>
      </c>
      <c r="C208" s="54" t="s">
        <v>4</v>
      </c>
      <c r="D208" s="55"/>
      <c r="E208" s="31"/>
      <c r="F208" s="32">
        <f>F197+F207</f>
        <v>0</v>
      </c>
      <c r="G208" s="32">
        <f t="shared" ref="G208:J208" si="87">G197+G207</f>
        <v>0</v>
      </c>
      <c r="H208" s="32">
        <f t="shared" si="87"/>
        <v>0</v>
      </c>
      <c r="I208" s="32">
        <f t="shared" si="87"/>
        <v>0</v>
      </c>
      <c r="J208" s="32">
        <f t="shared" si="87"/>
        <v>0</v>
      </c>
      <c r="K208" s="32"/>
      <c r="L208" s="32">
        <f t="shared" ref="L208" si="88">L197+L207</f>
        <v>0</v>
      </c>
    </row>
    <row r="209" spans="1:12" ht="14.4" x14ac:dyDescent="0.3">
      <c r="A209" s="20">
        <v>2</v>
      </c>
      <c r="B209" s="21">
        <v>6</v>
      </c>
      <c r="C209" s="22" t="s">
        <v>20</v>
      </c>
      <c r="D209" s="5"/>
      <c r="E209" s="39"/>
      <c r="F209" s="40"/>
      <c r="G209" s="40"/>
      <c r="H209" s="40"/>
      <c r="I209" s="40"/>
      <c r="J209" s="40"/>
      <c r="K209" s="41"/>
      <c r="L209" s="40"/>
    </row>
    <row r="210" spans="1:12" ht="14.4" x14ac:dyDescent="0.3">
      <c r="A210" s="23"/>
      <c r="B210" s="15"/>
      <c r="C210" s="11"/>
      <c r="D210" s="7"/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7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4.4" x14ac:dyDescent="0.3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.75" customHeight="1" x14ac:dyDescent="0.3">
      <c r="A215" s="24"/>
      <c r="B215" s="17"/>
      <c r="C215" s="8"/>
      <c r="D215" s="18" t="s">
        <v>28</v>
      </c>
      <c r="E215" s="9"/>
      <c r="F215" s="19"/>
      <c r="G215" s="19"/>
      <c r="H215" s="19"/>
      <c r="I215" s="19"/>
      <c r="J215" s="19"/>
      <c r="K215" s="25"/>
      <c r="L215" s="19"/>
    </row>
    <row r="216" spans="1:12" ht="14.4" x14ac:dyDescent="0.3">
      <c r="A216" s="26">
        <f>A209</f>
        <v>2</v>
      </c>
      <c r="B216" s="13">
        <f>B209</f>
        <v>6</v>
      </c>
      <c r="C216" s="10" t="s">
        <v>24</v>
      </c>
      <c r="D216" s="7"/>
      <c r="E216" s="42"/>
      <c r="F216" s="43"/>
      <c r="G216" s="43"/>
      <c r="H216" s="43"/>
      <c r="I216" s="43"/>
      <c r="J216" s="43"/>
      <c r="K216" s="44"/>
      <c r="L216" s="52"/>
    </row>
    <row r="217" spans="1:12" ht="14.4" x14ac:dyDescent="0.3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4"/>
      <c r="B225" s="17"/>
      <c r="C225" s="8"/>
      <c r="D225" s="18" t="s">
        <v>28</v>
      </c>
      <c r="E225" s="9"/>
      <c r="F225" s="19">
        <f>SUM(F216:F224)</f>
        <v>0</v>
      </c>
      <c r="G225" s="19">
        <f t="shared" ref="G225:J225" si="89">SUM(G216:G224)</f>
        <v>0</v>
      </c>
      <c r="H225" s="19">
        <f t="shared" si="89"/>
        <v>0</v>
      </c>
      <c r="I225" s="19">
        <f t="shared" si="89"/>
        <v>0</v>
      </c>
      <c r="J225" s="19">
        <f t="shared" si="89"/>
        <v>0</v>
      </c>
      <c r="K225" s="25"/>
      <c r="L225" s="53">
        <f t="shared" ref="L225" si="90">SUM(L216:L224)</f>
        <v>0</v>
      </c>
    </row>
    <row r="226" spans="1:12" ht="15" thickBot="1" x14ac:dyDescent="0.3">
      <c r="A226" s="29">
        <f>A209</f>
        <v>2</v>
      </c>
      <c r="B226" s="30">
        <f>B209</f>
        <v>6</v>
      </c>
      <c r="C226" s="54" t="s">
        <v>4</v>
      </c>
      <c r="D226" s="55"/>
      <c r="E226" s="31"/>
      <c r="F226" s="32">
        <f>F215+F225</f>
        <v>0</v>
      </c>
      <c r="G226" s="32">
        <f t="shared" ref="G226:J226" si="91">G215+G225</f>
        <v>0</v>
      </c>
      <c r="H226" s="32">
        <f t="shared" si="91"/>
        <v>0</v>
      </c>
      <c r="I226" s="32">
        <f t="shared" si="91"/>
        <v>0</v>
      </c>
      <c r="J226" s="32">
        <f t="shared" si="91"/>
        <v>0</v>
      </c>
      <c r="K226" s="32"/>
      <c r="L226" s="32">
        <f t="shared" ref="L226" si="92">L215+L225</f>
        <v>0</v>
      </c>
    </row>
    <row r="227" spans="1:12" ht="13.95" customHeight="1" thickBot="1" x14ac:dyDescent="0.3">
      <c r="A227" s="27"/>
      <c r="B227" s="28"/>
      <c r="C227" s="59" t="s">
        <v>5</v>
      </c>
      <c r="D227" s="60"/>
      <c r="E227" s="61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1186.4444444444443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47.136780230689695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50.972381965656872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205.62981069784598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1466.747995513801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248.34999999999997</v>
      </c>
    </row>
  </sheetData>
  <mergeCells count="16">
    <mergeCell ref="C227:E227"/>
    <mergeCell ref="C189:D189"/>
    <mergeCell ref="C114:D114"/>
    <mergeCell ref="C132:D132"/>
    <mergeCell ref="C151:D151"/>
    <mergeCell ref="C170:D170"/>
    <mergeCell ref="C208:D208"/>
    <mergeCell ref="C226:D226"/>
    <mergeCell ref="C77:D77"/>
    <mergeCell ref="C95:D95"/>
    <mergeCell ref="C23:D23"/>
    <mergeCell ref="C1:E1"/>
    <mergeCell ref="H1:K1"/>
    <mergeCell ref="H2:K2"/>
    <mergeCell ref="C41:D41"/>
    <mergeCell ref="C59:D59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2026-06-08T09:55:15Z</cp:lastPrinted>
  <dcterms:created xsi:type="dcterms:W3CDTF">2022-05-16T14:23:56Z</dcterms:created>
  <dcterms:modified xsi:type="dcterms:W3CDTF">2026-06-14T18:33:24Z</dcterms:modified>
</cp:coreProperties>
</file>