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91" i="1" l="1"/>
  <c r="I91" i="1"/>
  <c r="J91" i="1"/>
  <c r="G91" i="1"/>
  <c r="B236" i="1" l="1"/>
  <c r="A236" i="1"/>
  <c r="L235" i="1"/>
  <c r="J235" i="1"/>
  <c r="I235" i="1"/>
  <c r="H235" i="1"/>
  <c r="G235" i="1"/>
  <c r="F235" i="1"/>
  <c r="B226" i="1"/>
  <c r="A226" i="1"/>
  <c r="L225" i="1"/>
  <c r="J225" i="1"/>
  <c r="I225" i="1"/>
  <c r="I236" i="1" s="1"/>
  <c r="H225" i="1"/>
  <c r="H236" i="1" s="1"/>
  <c r="G225" i="1"/>
  <c r="G236" i="1" s="1"/>
  <c r="F225" i="1"/>
  <c r="F236" i="1" s="1"/>
  <c r="B217" i="1"/>
  <c r="A217" i="1"/>
  <c r="L216" i="1"/>
  <c r="J216" i="1"/>
  <c r="I216" i="1"/>
  <c r="H216" i="1"/>
  <c r="G216" i="1"/>
  <c r="F216" i="1"/>
  <c r="B207" i="1"/>
  <c r="A207" i="1"/>
  <c r="L206" i="1"/>
  <c r="L217" i="1" s="1"/>
  <c r="J206" i="1"/>
  <c r="I206" i="1"/>
  <c r="I217" i="1" s="1"/>
  <c r="H206" i="1"/>
  <c r="H217" i="1" s="1"/>
  <c r="G206" i="1"/>
  <c r="G217" i="1" s="1"/>
  <c r="F206" i="1"/>
  <c r="F217" i="1" s="1"/>
  <c r="B198" i="1"/>
  <c r="A198" i="1"/>
  <c r="L197" i="1"/>
  <c r="J197" i="1"/>
  <c r="I197" i="1"/>
  <c r="H197" i="1"/>
  <c r="G197" i="1"/>
  <c r="F197" i="1"/>
  <c r="B188" i="1"/>
  <c r="A188" i="1"/>
  <c r="L187" i="1"/>
  <c r="L198" i="1" s="1"/>
  <c r="J187" i="1"/>
  <c r="J198" i="1" s="1"/>
  <c r="I187" i="1"/>
  <c r="I198" i="1" s="1"/>
  <c r="H187" i="1"/>
  <c r="G187" i="1"/>
  <c r="G198" i="1" s="1"/>
  <c r="F187" i="1"/>
  <c r="F198" i="1" s="1"/>
  <c r="B179" i="1"/>
  <c r="A179" i="1"/>
  <c r="L178" i="1"/>
  <c r="J178" i="1"/>
  <c r="I178" i="1"/>
  <c r="H178" i="1"/>
  <c r="G178" i="1"/>
  <c r="F178" i="1"/>
  <c r="B169" i="1"/>
  <c r="A169" i="1"/>
  <c r="L168" i="1"/>
  <c r="L179" i="1" s="1"/>
  <c r="J168" i="1"/>
  <c r="J179" i="1" s="1"/>
  <c r="I168" i="1"/>
  <c r="I179" i="1" s="1"/>
  <c r="H168" i="1"/>
  <c r="H179" i="1" s="1"/>
  <c r="G168" i="1"/>
  <c r="G179" i="1" s="1"/>
  <c r="F168" i="1"/>
  <c r="F179" i="1" s="1"/>
  <c r="B161" i="1"/>
  <c r="A161" i="1"/>
  <c r="L160" i="1"/>
  <c r="J160" i="1"/>
  <c r="I160" i="1"/>
  <c r="H160" i="1"/>
  <c r="G160" i="1"/>
  <c r="F160" i="1"/>
  <c r="B151" i="1"/>
  <c r="A151" i="1"/>
  <c r="L150" i="1"/>
  <c r="L161" i="1" s="1"/>
  <c r="J150" i="1"/>
  <c r="J161" i="1" s="1"/>
  <c r="I150" i="1"/>
  <c r="I161" i="1" s="1"/>
  <c r="H150" i="1"/>
  <c r="H161" i="1" s="1"/>
  <c r="G150" i="1"/>
  <c r="G161" i="1" s="1"/>
  <c r="F150" i="1"/>
  <c r="F161" i="1" s="1"/>
  <c r="B141" i="1"/>
  <c r="A141" i="1"/>
  <c r="L140" i="1"/>
  <c r="J140" i="1"/>
  <c r="I140" i="1"/>
  <c r="H140" i="1"/>
  <c r="G140" i="1"/>
  <c r="F140" i="1"/>
  <c r="B131" i="1"/>
  <c r="A131" i="1"/>
  <c r="L130" i="1"/>
  <c r="L141" i="1" s="1"/>
  <c r="J130" i="1"/>
  <c r="J141" i="1" s="1"/>
  <c r="I130" i="1"/>
  <c r="I141" i="1" s="1"/>
  <c r="H130" i="1"/>
  <c r="H141" i="1" s="1"/>
  <c r="G130" i="1"/>
  <c r="G141" i="1" s="1"/>
  <c r="F130" i="1"/>
  <c r="F141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2" i="1"/>
  <c r="A102" i="1"/>
  <c r="L101" i="1"/>
  <c r="J101" i="1"/>
  <c r="J102" i="1" s="1"/>
  <c r="I101" i="1"/>
  <c r="H101" i="1"/>
  <c r="G101" i="1"/>
  <c r="F101" i="1"/>
  <c r="B92" i="1"/>
  <c r="A92" i="1"/>
  <c r="L91" i="1"/>
  <c r="L102" i="1" s="1"/>
  <c r="I102" i="1"/>
  <c r="H102" i="1"/>
  <c r="G102" i="1"/>
  <c r="F91" i="1"/>
  <c r="F102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F13" i="1"/>
  <c r="F24" i="1" s="1"/>
  <c r="H198" i="1" l="1"/>
  <c r="H82" i="1"/>
  <c r="G24" i="1"/>
  <c r="G237" i="1" s="1"/>
  <c r="L44" i="1"/>
  <c r="L237" i="1" s="1"/>
  <c r="J236" i="1"/>
  <c r="L236" i="1"/>
  <c r="J217" i="1"/>
  <c r="F237" i="1"/>
  <c r="J237" i="1"/>
  <c r="I237" i="1"/>
  <c r="H237" i="1" l="1"/>
</calcChain>
</file>

<file path=xl/sharedStrings.xml><?xml version="1.0" encoding="utf-8"?>
<sst xmlns="http://schemas.openxmlformats.org/spreadsheetml/2006/main" count="357" uniqueCount="84">
  <si>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</si>
  <si>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</si>
  <si>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</si>
  <si>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</si>
  <si>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</si>
  <si>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</si>
  <si>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</si>
  <si>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</si>
  <si>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</si>
  <si>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</si>
  <si>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</si>
  <si>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</si>
  <si>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</si>
  <si>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</si>
  <si>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</si>
  <si>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</si>
  <si>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</si>
  <si>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</si>
  <si>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</si>
  <si>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</si>
  <si>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</si>
  <si>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</si>
  <si>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</si>
  <si>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</si>
  <si>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</si>
  <si>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</si>
  <si>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</si>
  <si>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</si>
  <si>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</si>
  <si>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</si>
  <si>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</si>
  <si>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</si>
  <si>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</si>
  <si>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</si>
  <si>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</si>
  <si>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</si>
  <si>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</si>
  <si>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</si>
  <si>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</si>
  <si>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хлеб пшеничный </t>
  </si>
  <si>
    <t>хлеб сельский</t>
  </si>
  <si>
    <t xml:space="preserve"> </t>
  </si>
  <si>
    <t>плов из птицы</t>
  </si>
  <si>
    <t>тефтели говяжьи с соусом</t>
  </si>
  <si>
    <t>сыр порциями</t>
  </si>
  <si>
    <t>чай черный с сахаром</t>
  </si>
  <si>
    <t>макаронные изделия отварные с маслом</t>
  </si>
  <si>
    <t>чай с сахаром с лимоном</t>
  </si>
  <si>
    <t>хлеб пшеничный</t>
  </si>
  <si>
    <t xml:space="preserve">кисель </t>
  </si>
  <si>
    <t xml:space="preserve">чай с сахаром </t>
  </si>
  <si>
    <t>чай с сахаром</t>
  </si>
  <si>
    <t xml:space="preserve">хлеб </t>
  </si>
  <si>
    <t>десерт</t>
  </si>
  <si>
    <t>рагу из курицы</t>
  </si>
  <si>
    <t>картофельное пюре</t>
  </si>
  <si>
    <t>сосиски говяжьи халяль отварные с соусом</t>
  </si>
  <si>
    <t>макароны отварные с маслом сливочным</t>
  </si>
  <si>
    <t>биточки рыбные с соусом</t>
  </si>
  <si>
    <t>каша гречневая с маслом сливочным</t>
  </si>
  <si>
    <t>каша пшеничная рассыпчатая с маслом</t>
  </si>
  <si>
    <t>котлеты школьные с соусом</t>
  </si>
  <si>
    <t>салат из свёклы отварной</t>
  </si>
  <si>
    <t>птица тушёная в соусе</t>
  </si>
  <si>
    <t xml:space="preserve">  </t>
  </si>
  <si>
    <t xml:space="preserve">    </t>
  </si>
  <si>
    <t>печенье</t>
  </si>
  <si>
    <t>котлеты куриные с соусом</t>
  </si>
  <si>
    <t xml:space="preserve">   </t>
  </si>
  <si>
    <t>фрукты</t>
  </si>
  <si>
    <t xml:space="preserve">закуска </t>
  </si>
  <si>
    <t>компот из сухофруктов</t>
  </si>
  <si>
    <t>кисломолочный</t>
  </si>
  <si>
    <t>салат из моркови</t>
  </si>
  <si>
    <t>салат витаминный</t>
  </si>
  <si>
    <t xml:space="preserve">фрукты </t>
  </si>
  <si>
    <t xml:space="preserve">салат из моркови </t>
  </si>
  <si>
    <t>МБОУ "Александровская СОШ"</t>
  </si>
  <si>
    <t>Ахмадиева Ю.О.</t>
  </si>
  <si>
    <t>салат из белокочанной капусты</t>
  </si>
  <si>
    <t>ПР</t>
  </si>
  <si>
    <t>компот из смесисухофруктов</t>
  </si>
  <si>
    <t xml:space="preserve">каша молочая "Дружба" с маслом </t>
  </si>
  <si>
    <t>рыба, тушёная с овощами в томате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</si>
</sst>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5" xfId="0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1" fontId="0" fillId="4" borderId="2" xfId="0" applyNumberFormat="1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horizontal="center" vertical="top" wrapText="1"/>
      <protection locked="0"/>
    </xf>
    <xf numFmtId="0" fontId="0" fillId="4" borderId="2" xfId="0" applyNumberForma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horizontal="center"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23" xfId="0" applyNumberForma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horizontal="center" vertical="top" wrapText="1"/>
      <protection locked="0"/>
    </xf>
    <xf numFmtId="1" fontId="0" fillId="4" borderId="2" xfId="0" applyNumberForma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vertical="top" wrapText="1"/>
      <protection locked="0"/>
    </xf>
    <xf numFmtId="0" fontId="4" fillId="2" borderId="2" xfId="0" applyNumberFormat="1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1" fontId="0" fillId="5" borderId="2" xfId="0" applyNumberForma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1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" xfId="0" applyNumberFormat="1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 vertical="top" wrapText="1"/>
      <protection locked="0"/>
    </xf>
    <xf numFmtId="2" fontId="0" fillId="4" borderId="17" xfId="0" applyNumberForma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0" fillId="5" borderId="5" xfId="0" applyFill="1" applyBorder="1" applyAlignment="1" applyProtection="1">
      <alignment vertical="top" wrapText="1"/>
      <protection locked="0"/>
    </xf>
    <xf numFmtId="0" fontId="0" fillId="5" borderId="5" xfId="0" applyFill="1" applyBorder="1" applyAlignment="1" applyProtection="1">
      <alignment horizontal="center" vertical="top" wrapText="1"/>
      <protection locked="0"/>
    </xf>
    <xf numFmtId="0" fontId="0" fillId="4" borderId="25" xfId="0" applyFill="1" applyBorder="1" applyAlignment="1" applyProtection="1">
      <alignment horizontal="center" vertical="top" wrapText="1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2" borderId="1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tabSelected="1" zoomScaleNormal="100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E58" sqref="E5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.42578125" style="2" customWidth="1"/>
    <col min="8" max="8" width="7.5703125" style="2" customWidth="1"/>
    <col min="9" max="9" width="8.7109375" style="2" customWidth="1"/>
    <col min="10" max="10" width="9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9" t="s">
        <v>77</v>
      </c>
      <c r="D1" s="100"/>
      <c r="E1" s="100"/>
      <c r="F1" s="12" t="s">
        <v>16</v>
      </c>
      <c r="G1" s="2" t="s">
        <v>17</v>
      </c>
      <c r="H1" s="101" t="s">
        <v>38</v>
      </c>
      <c r="I1" s="101"/>
      <c r="J1" s="101"/>
      <c r="K1" s="101"/>
    </row>
    <row r="2" spans="1:12" ht="18" x14ac:dyDescent="0.2">
      <c r="A2" s="35" t="s">
        <v>6</v>
      </c>
      <c r="C2" s="2"/>
      <c r="G2" s="2" t="s">
        <v>18</v>
      </c>
      <c r="H2" s="101" t="s">
        <v>78</v>
      </c>
      <c r="I2" s="101"/>
      <c r="J2" s="101"/>
      <c r="K2" s="10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25</v>
      </c>
      <c r="E6" s="60" t="s">
        <v>79</v>
      </c>
      <c r="F6" s="55">
        <v>60</v>
      </c>
      <c r="G6" s="67">
        <v>2.99</v>
      </c>
      <c r="H6" s="67">
        <v>3.82</v>
      </c>
      <c r="I6" s="68">
        <v>4.7</v>
      </c>
      <c r="J6" s="55">
        <v>52.8</v>
      </c>
      <c r="K6" s="41">
        <v>45</v>
      </c>
      <c r="L6" s="40" t="s">
        <v>41</v>
      </c>
    </row>
    <row r="7" spans="1:12" ht="15" x14ac:dyDescent="0.25">
      <c r="A7" s="23"/>
      <c r="B7" s="15"/>
      <c r="C7" s="11"/>
      <c r="D7" s="6" t="s">
        <v>21</v>
      </c>
      <c r="E7" s="58" t="s">
        <v>42</v>
      </c>
      <c r="F7" s="56">
        <v>200</v>
      </c>
      <c r="G7" s="67">
        <v>12.25</v>
      </c>
      <c r="H7" s="67">
        <v>15.37</v>
      </c>
      <c r="I7" s="68">
        <v>41.08</v>
      </c>
      <c r="J7" s="56">
        <v>361.3</v>
      </c>
      <c r="K7" s="59">
        <v>291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56">
        <v>215</v>
      </c>
      <c r="G8" s="56">
        <v>0.13</v>
      </c>
      <c r="H8" s="56">
        <v>0.02</v>
      </c>
      <c r="I8" s="56">
        <v>15.2</v>
      </c>
      <c r="J8" s="56">
        <v>62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48</v>
      </c>
      <c r="F9" s="56">
        <v>30</v>
      </c>
      <c r="G9" s="67">
        <v>2.2799999999999998</v>
      </c>
      <c r="H9" s="67">
        <v>0.24</v>
      </c>
      <c r="I9" s="68">
        <v>14.76</v>
      </c>
      <c r="J9" s="56">
        <v>70.2</v>
      </c>
      <c r="K9" s="44" t="s">
        <v>80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40</v>
      </c>
      <c r="F10" s="56">
        <v>20</v>
      </c>
      <c r="G10" s="56">
        <v>1.6</v>
      </c>
      <c r="H10" s="56">
        <v>0.3</v>
      </c>
      <c r="I10" s="56">
        <v>8.02</v>
      </c>
      <c r="J10" s="56">
        <v>41.2</v>
      </c>
      <c r="K10" s="44" t="s">
        <v>80</v>
      </c>
      <c r="L10" s="43"/>
    </row>
    <row r="11" spans="1:12" ht="15" x14ac:dyDescent="0.25">
      <c r="A11" s="23"/>
      <c r="B11" s="15"/>
      <c r="C11" s="11"/>
      <c r="D11" s="6"/>
      <c r="E11" s="52"/>
      <c r="F11" s="56"/>
      <c r="G11" s="67"/>
      <c r="H11" s="67"/>
      <c r="I11" s="68"/>
      <c r="J11" s="56"/>
      <c r="K11" s="44"/>
      <c r="L11" s="43"/>
    </row>
    <row r="12" spans="1:12" ht="15" x14ac:dyDescent="0.25">
      <c r="A12" s="23"/>
      <c r="B12" s="15"/>
      <c r="C12" s="11"/>
      <c r="D12" s="6"/>
      <c r="E12" s="42"/>
      <c r="F12" s="56"/>
      <c r="G12" s="56"/>
      <c r="H12" s="56"/>
      <c r="I12" s="56"/>
      <c r="J12" s="56"/>
      <c r="K12" s="44"/>
      <c r="L12" s="43">
        <v>66.760000000000005</v>
      </c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525</v>
      </c>
      <c r="G13" s="19">
        <f>SUM(G6:G12)</f>
        <v>19.250000000000004</v>
      </c>
      <c r="H13" s="19">
        <f>SUM(H6:H12)</f>
        <v>19.749999999999996</v>
      </c>
      <c r="I13" s="19">
        <f>SUM(I6:I12)</f>
        <v>83.76</v>
      </c>
      <c r="J13" s="19">
        <f>SUM(J6:J12)</f>
        <v>587.50000000000011</v>
      </c>
      <c r="K13" s="25"/>
      <c r="L13" s="19">
        <f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6" t="s">
        <v>4</v>
      </c>
      <c r="D24" s="97"/>
      <c r="E24" s="31"/>
      <c r="F24" s="32">
        <f>F13+F23</f>
        <v>525</v>
      </c>
      <c r="G24" s="32">
        <f t="shared" ref="G24:J24" si="2">G13+G23</f>
        <v>19.250000000000004</v>
      </c>
      <c r="H24" s="32">
        <f t="shared" si="2"/>
        <v>19.749999999999996</v>
      </c>
      <c r="I24" s="32">
        <f t="shared" si="2"/>
        <v>83.76</v>
      </c>
      <c r="J24" s="32">
        <f t="shared" si="2"/>
        <v>587.50000000000011</v>
      </c>
      <c r="K24" s="32"/>
      <c r="L24" s="32"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0" t="s">
        <v>43</v>
      </c>
      <c r="F25" s="40">
        <v>90</v>
      </c>
      <c r="G25" s="67">
        <v>10.09</v>
      </c>
      <c r="H25" s="67">
        <v>12.28</v>
      </c>
      <c r="I25" s="68">
        <v>8.24</v>
      </c>
      <c r="J25" s="67">
        <v>106.62</v>
      </c>
      <c r="K25" s="41">
        <v>279</v>
      </c>
      <c r="L25" s="40"/>
    </row>
    <row r="26" spans="1:12" ht="15" x14ac:dyDescent="0.25">
      <c r="A26" s="14"/>
      <c r="B26" s="15"/>
      <c r="C26" s="11"/>
      <c r="D26" s="61" t="s">
        <v>28</v>
      </c>
      <c r="E26" s="90" t="s">
        <v>55</v>
      </c>
      <c r="F26" s="43">
        <v>150</v>
      </c>
      <c r="G26" s="67">
        <v>1.8</v>
      </c>
      <c r="H26" s="67">
        <v>4.8</v>
      </c>
      <c r="I26" s="68">
        <v>10.119999999999999</v>
      </c>
      <c r="J26" s="71">
        <v>110.35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51" t="s">
        <v>81</v>
      </c>
      <c r="F27" s="43">
        <v>200</v>
      </c>
      <c r="G27" s="71">
        <v>1.1599999999999999</v>
      </c>
      <c r="H27" s="71">
        <v>0.3</v>
      </c>
      <c r="I27" s="72">
        <v>12.7</v>
      </c>
      <c r="J27" s="67">
        <v>112.8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53</v>
      </c>
      <c r="E28" s="51" t="s">
        <v>66</v>
      </c>
      <c r="F28" s="43">
        <v>40</v>
      </c>
      <c r="G28" s="71">
        <v>2.36</v>
      </c>
      <c r="H28" s="71">
        <v>1.88</v>
      </c>
      <c r="I28" s="72">
        <v>30</v>
      </c>
      <c r="J28" s="67">
        <v>146.4</v>
      </c>
      <c r="K28" s="44" t="s">
        <v>80</v>
      </c>
      <c r="L28" s="43"/>
    </row>
    <row r="29" spans="1:12" ht="15" x14ac:dyDescent="0.25">
      <c r="A29" s="14"/>
      <c r="B29" s="15"/>
      <c r="C29" s="11"/>
      <c r="D29" s="7" t="s">
        <v>23</v>
      </c>
      <c r="E29" s="52" t="s">
        <v>48</v>
      </c>
      <c r="F29" s="43">
        <v>30</v>
      </c>
      <c r="G29" s="67">
        <v>2.2799999999999998</v>
      </c>
      <c r="H29" s="67">
        <v>0.24</v>
      </c>
      <c r="I29" s="68">
        <v>14.76</v>
      </c>
      <c r="J29" s="67">
        <v>70.2</v>
      </c>
      <c r="K29" s="62" t="s">
        <v>80</v>
      </c>
      <c r="L29" s="43"/>
    </row>
    <row r="30" spans="1:12" ht="15" x14ac:dyDescent="0.25">
      <c r="A30" s="14"/>
      <c r="B30" s="15"/>
      <c r="C30" s="11"/>
      <c r="D30" s="7" t="s">
        <v>23</v>
      </c>
      <c r="E30" s="60" t="s">
        <v>40</v>
      </c>
      <c r="F30" s="43">
        <v>20</v>
      </c>
      <c r="G30" s="56">
        <v>1.6</v>
      </c>
      <c r="H30" s="56">
        <v>0.3</v>
      </c>
      <c r="I30" s="56">
        <v>8.02</v>
      </c>
      <c r="J30" s="67">
        <v>41.2</v>
      </c>
      <c r="K30" s="44" t="s">
        <v>80</v>
      </c>
      <c r="L30" s="43"/>
    </row>
    <row r="31" spans="1:12" ht="15" x14ac:dyDescent="0.25">
      <c r="A31" s="14"/>
      <c r="B31" s="15"/>
      <c r="C31" s="11"/>
      <c r="D31" s="61"/>
      <c r="E31" s="52"/>
      <c r="F31" s="43"/>
      <c r="G31" s="67"/>
      <c r="H31" s="67"/>
      <c r="I31" s="68"/>
      <c r="J31" s="56"/>
      <c r="K31" s="62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>
        <v>66.760000000000005</v>
      </c>
    </row>
    <row r="33" spans="1:12" ht="15" x14ac:dyDescent="0.25">
      <c r="A33" s="16"/>
      <c r="B33" s="17"/>
      <c r="C33" s="8"/>
      <c r="D33" s="18" t="s">
        <v>32</v>
      </c>
      <c r="E33" s="9"/>
      <c r="F33" s="19">
        <f>SUM(F25:F32)</f>
        <v>530</v>
      </c>
      <c r="G33" s="19">
        <f>SUM(G25:G32)</f>
        <v>19.290000000000003</v>
      </c>
      <c r="H33" s="19">
        <f>SUM(H25:H32)</f>
        <v>19.799999999999997</v>
      </c>
      <c r="I33" s="19">
        <f>SUM(I25:I32)</f>
        <v>83.84</v>
      </c>
      <c r="J33" s="19">
        <f>SUM(J25:J32)</f>
        <v>587.57000000000005</v>
      </c>
      <c r="K33" s="25"/>
      <c r="L33" s="19">
        <f>SUM(L25:L32)</f>
        <v>66.760000000000005</v>
      </c>
    </row>
    <row r="34" spans="1:12" ht="15" x14ac:dyDescent="0.25">
      <c r="A34" s="13">
        <f>A25</f>
        <v>1</v>
      </c>
      <c r="B34" s="13">
        <f>B25</f>
        <v>2</v>
      </c>
      <c r="C34" s="10" t="s">
        <v>24</v>
      </c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3">SUM(G34:G42)</f>
        <v>0</v>
      </c>
      <c r="H43" s="19">
        <f t="shared" ref="H43" si="4">SUM(H34:H42)</f>
        <v>0</v>
      </c>
      <c r="I43" s="19">
        <f t="shared" ref="I43" si="5">SUM(I34:I42)</f>
        <v>0</v>
      </c>
      <c r="J43" s="19">
        <f t="shared" ref="J43:L43" si="6">SUM(J34:J42)</f>
        <v>0</v>
      </c>
      <c r="K43" s="25"/>
      <c r="L43" s="19">
        <f t="shared" si="6"/>
        <v>0</v>
      </c>
    </row>
    <row r="44" spans="1:12" ht="15.75" customHeight="1" thickBot="1" x14ac:dyDescent="0.25">
      <c r="A44" s="33">
        <f>A25</f>
        <v>1</v>
      </c>
      <c r="B44" s="33">
        <f>B25</f>
        <v>2</v>
      </c>
      <c r="C44" s="96" t="s">
        <v>4</v>
      </c>
      <c r="D44" s="97"/>
      <c r="E44" s="31"/>
      <c r="F44" s="32">
        <f>F33+F43</f>
        <v>530</v>
      </c>
      <c r="G44" s="32">
        <f t="shared" ref="G44" si="7">G33+G43</f>
        <v>19.290000000000003</v>
      </c>
      <c r="H44" s="32">
        <f t="shared" ref="H44" si="8">H33+H43</f>
        <v>19.799999999999997</v>
      </c>
      <c r="I44" s="32">
        <f t="shared" ref="I44" si="9">I33+I43</f>
        <v>83.84</v>
      </c>
      <c r="J44" s="32">
        <f t="shared" ref="J44:L44" si="10">J33+J43</f>
        <v>587.57000000000005</v>
      </c>
      <c r="K44" s="32"/>
      <c r="L44" s="32">
        <f t="shared" si="10"/>
        <v>66.760000000000005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69</v>
      </c>
      <c r="E45" s="39" t="s">
        <v>75</v>
      </c>
      <c r="F45" s="40">
        <v>100</v>
      </c>
      <c r="G45" s="67">
        <v>0.4</v>
      </c>
      <c r="H45" s="67">
        <v>0.4</v>
      </c>
      <c r="I45" s="68">
        <v>9.8000000000000007</v>
      </c>
      <c r="J45" s="67">
        <v>47</v>
      </c>
      <c r="K45" s="41">
        <v>338</v>
      </c>
      <c r="L45" s="40"/>
    </row>
    <row r="46" spans="1:12" ht="15" x14ac:dyDescent="0.25">
      <c r="A46" s="23"/>
      <c r="B46" s="15"/>
      <c r="C46" s="11"/>
      <c r="D46" s="61" t="s">
        <v>21</v>
      </c>
      <c r="E46" s="42" t="s">
        <v>56</v>
      </c>
      <c r="F46" s="43">
        <v>90</v>
      </c>
      <c r="G46" s="67">
        <v>9.35</v>
      </c>
      <c r="H46" s="67">
        <v>12.9</v>
      </c>
      <c r="I46" s="68">
        <v>5.15</v>
      </c>
      <c r="J46" s="56">
        <v>169.5</v>
      </c>
      <c r="K46" s="44">
        <v>243</v>
      </c>
      <c r="L46" s="43"/>
    </row>
    <row r="47" spans="1:12" ht="15" x14ac:dyDescent="0.25">
      <c r="A47" s="23"/>
      <c r="B47" s="15"/>
      <c r="C47" s="11"/>
      <c r="D47" s="7" t="s">
        <v>28</v>
      </c>
      <c r="E47" s="51" t="s">
        <v>57</v>
      </c>
      <c r="F47" s="43">
        <v>153</v>
      </c>
      <c r="G47" s="71">
        <v>5.6</v>
      </c>
      <c r="H47" s="71">
        <v>5.9</v>
      </c>
      <c r="I47" s="72">
        <v>31.07</v>
      </c>
      <c r="J47" s="56">
        <v>199.63</v>
      </c>
      <c r="K47" s="44">
        <v>203</v>
      </c>
      <c r="L47" s="43"/>
    </row>
    <row r="48" spans="1:12" ht="15" x14ac:dyDescent="0.25">
      <c r="A48" s="23"/>
      <c r="B48" s="15"/>
      <c r="C48" s="11"/>
      <c r="D48" s="7" t="s">
        <v>22</v>
      </c>
      <c r="E48" s="52" t="s">
        <v>51</v>
      </c>
      <c r="F48" s="73">
        <v>208</v>
      </c>
      <c r="G48" s="67">
        <v>7.0000000000000007E-2</v>
      </c>
      <c r="H48" s="67">
        <v>0.02</v>
      </c>
      <c r="I48" s="68">
        <v>15</v>
      </c>
      <c r="J48" s="56">
        <v>60</v>
      </c>
      <c r="K48" s="62">
        <v>376</v>
      </c>
      <c r="L48" s="43"/>
    </row>
    <row r="49" spans="1:12" ht="15" x14ac:dyDescent="0.25">
      <c r="A49" s="23"/>
      <c r="B49" s="15"/>
      <c r="C49" s="11"/>
      <c r="D49" s="7" t="s">
        <v>23</v>
      </c>
      <c r="E49" s="52" t="s">
        <v>48</v>
      </c>
      <c r="F49" s="79">
        <v>30</v>
      </c>
      <c r="G49" s="80">
        <v>2.2799999999999998</v>
      </c>
      <c r="H49" s="80">
        <v>0.24</v>
      </c>
      <c r="I49" s="81">
        <v>14.76</v>
      </c>
      <c r="J49" s="56">
        <v>70.2</v>
      </c>
      <c r="K49" s="44" t="s">
        <v>80</v>
      </c>
      <c r="L49" s="43"/>
    </row>
    <row r="50" spans="1:12" ht="15" x14ac:dyDescent="0.25">
      <c r="A50" s="23"/>
      <c r="B50" s="15"/>
      <c r="C50" s="11"/>
      <c r="D50" s="61" t="s">
        <v>23</v>
      </c>
      <c r="E50" s="52" t="s">
        <v>40</v>
      </c>
      <c r="F50" s="43">
        <v>20</v>
      </c>
      <c r="G50" s="67">
        <v>1.6</v>
      </c>
      <c r="H50" s="67">
        <v>0.3</v>
      </c>
      <c r="I50" s="68">
        <v>8.02</v>
      </c>
      <c r="J50" s="56">
        <v>41.2</v>
      </c>
      <c r="K50" s="62" t="s">
        <v>80</v>
      </c>
      <c r="L50" s="43"/>
    </row>
    <row r="51" spans="1:12" ht="15" x14ac:dyDescent="0.25">
      <c r="A51" s="23"/>
      <c r="B51" s="15"/>
      <c r="C51" s="11"/>
      <c r="D51" s="61"/>
      <c r="E51" s="52"/>
      <c r="F51" s="66"/>
      <c r="G51" s="67"/>
      <c r="H51" s="67"/>
      <c r="I51" s="68"/>
      <c r="J51" s="56"/>
      <c r="K51" s="44"/>
      <c r="L51" s="43">
        <v>66.760000000000005</v>
      </c>
    </row>
    <row r="52" spans="1:12" ht="15" x14ac:dyDescent="0.25">
      <c r="A52" s="24"/>
      <c r="B52" s="17"/>
      <c r="C52" s="8"/>
      <c r="D52" s="18" t="s">
        <v>32</v>
      </c>
      <c r="E52" s="9"/>
      <c r="F52" s="19">
        <f>SUM(F45:F51)</f>
        <v>601</v>
      </c>
      <c r="G52" s="19">
        <f t="shared" ref="G52" si="11">SUM(G45:G51)</f>
        <v>19.3</v>
      </c>
      <c r="H52" s="19">
        <f t="shared" ref="H52" si="12">SUM(H45:H51)</f>
        <v>19.760000000000002</v>
      </c>
      <c r="I52" s="19">
        <f t="shared" ref="I52" si="13">SUM(I45:I51)</f>
        <v>83.8</v>
      </c>
      <c r="J52" s="19">
        <f t="shared" ref="J52:L52" si="14">SUM(J45:J51)</f>
        <v>587.53000000000009</v>
      </c>
      <c r="K52" s="25"/>
      <c r="L52" s="19">
        <f t="shared" si="14"/>
        <v>66.760000000000005</v>
      </c>
    </row>
    <row r="53" spans="1:12" ht="15" x14ac:dyDescent="0.2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32</v>
      </c>
      <c r="E62" s="9"/>
      <c r="F62" s="19">
        <f>SUM(F53:F61)</f>
        <v>0</v>
      </c>
      <c r="G62" s="19">
        <f t="shared" ref="G62" si="15">SUM(G53:G61)</f>
        <v>0</v>
      </c>
      <c r="H62" s="19">
        <f t="shared" ref="H62" si="16">SUM(H53:H61)</f>
        <v>0</v>
      </c>
      <c r="I62" s="19">
        <f t="shared" ref="I62" si="17">SUM(I53:I61)</f>
        <v>0</v>
      </c>
      <c r="J62" s="19">
        <f t="shared" ref="J62:L62" si="18">SUM(J53:J61)</f>
        <v>0</v>
      </c>
      <c r="K62" s="25"/>
      <c r="L62" s="19">
        <f t="shared" si="18"/>
        <v>0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96" t="s">
        <v>4</v>
      </c>
      <c r="D63" s="97"/>
      <c r="E63" s="31"/>
      <c r="F63" s="32">
        <f>F52+F62</f>
        <v>601</v>
      </c>
      <c r="G63" s="32">
        <f t="shared" ref="G63" si="19">G52+G62</f>
        <v>19.3</v>
      </c>
      <c r="H63" s="32">
        <f t="shared" ref="H63" si="20">H52+H62</f>
        <v>19.760000000000002</v>
      </c>
      <c r="I63" s="32">
        <f t="shared" ref="I63" si="21">I52+I62</f>
        <v>83.8</v>
      </c>
      <c r="J63" s="32">
        <f t="shared" ref="J63:L63" si="22">J52+J62</f>
        <v>587.53000000000009</v>
      </c>
      <c r="K63" s="32"/>
      <c r="L63" s="32">
        <f t="shared" si="22"/>
        <v>66.760000000000005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72</v>
      </c>
      <c r="E64" s="52" t="s">
        <v>44</v>
      </c>
      <c r="F64" s="63">
        <v>10</v>
      </c>
      <c r="G64" s="54">
        <v>2.3199999999999998</v>
      </c>
      <c r="H64" s="54">
        <v>2.7</v>
      </c>
      <c r="I64" s="57">
        <v>0</v>
      </c>
      <c r="J64" s="54">
        <v>5.83</v>
      </c>
      <c r="K64" s="75">
        <v>15</v>
      </c>
      <c r="L64" s="40"/>
    </row>
    <row r="65" spans="1:12" ht="15" x14ac:dyDescent="0.25">
      <c r="A65" s="23"/>
      <c r="B65" s="15"/>
      <c r="C65" s="11"/>
      <c r="D65" s="61" t="s">
        <v>21</v>
      </c>
      <c r="E65" s="60" t="s">
        <v>58</v>
      </c>
      <c r="F65" s="64">
        <v>90</v>
      </c>
      <c r="G65" s="54">
        <v>7.55</v>
      </c>
      <c r="H65" s="54">
        <v>9.9700000000000006</v>
      </c>
      <c r="I65" s="57">
        <v>10.130000000000001</v>
      </c>
      <c r="J65" s="54">
        <v>159.28</v>
      </c>
      <c r="K65" s="76">
        <v>234</v>
      </c>
      <c r="L65" s="43"/>
    </row>
    <row r="66" spans="1:12" ht="15" x14ac:dyDescent="0.25">
      <c r="A66" s="23"/>
      <c r="B66" s="15"/>
      <c r="C66" s="11"/>
      <c r="D66" s="7" t="s">
        <v>28</v>
      </c>
      <c r="E66" s="51" t="s">
        <v>59</v>
      </c>
      <c r="F66" s="65">
        <v>153</v>
      </c>
      <c r="G66" s="77">
        <v>5.5</v>
      </c>
      <c r="H66" s="77">
        <v>6.55</v>
      </c>
      <c r="I66" s="77">
        <v>35.85</v>
      </c>
      <c r="J66" s="77">
        <v>250.99</v>
      </c>
      <c r="K66" s="76">
        <v>171</v>
      </c>
      <c r="L66" s="43"/>
    </row>
    <row r="67" spans="1:12" ht="15" x14ac:dyDescent="0.25">
      <c r="A67" s="23"/>
      <c r="B67" s="15"/>
      <c r="C67" s="11"/>
      <c r="D67" s="7" t="s">
        <v>22</v>
      </c>
      <c r="E67" s="52" t="s">
        <v>49</v>
      </c>
      <c r="F67" s="82">
        <v>200</v>
      </c>
      <c r="G67" s="54">
        <v>0</v>
      </c>
      <c r="H67" s="54">
        <v>0</v>
      </c>
      <c r="I67" s="57">
        <v>15</v>
      </c>
      <c r="J67" s="77">
        <v>60</v>
      </c>
      <c r="K67" s="78">
        <v>350</v>
      </c>
      <c r="L67" s="43"/>
    </row>
    <row r="68" spans="1:12" ht="15" x14ac:dyDescent="0.25">
      <c r="A68" s="23"/>
      <c r="B68" s="15"/>
      <c r="C68" s="11"/>
      <c r="D68" s="7" t="s">
        <v>23</v>
      </c>
      <c r="E68" s="42" t="s">
        <v>48</v>
      </c>
      <c r="F68" s="83">
        <v>30</v>
      </c>
      <c r="G68" s="77">
        <v>2.2799999999999998</v>
      </c>
      <c r="H68" s="77">
        <v>0.24</v>
      </c>
      <c r="I68" s="77">
        <v>14.76</v>
      </c>
      <c r="J68" s="77">
        <v>70.2</v>
      </c>
      <c r="K68" s="102" t="s">
        <v>80</v>
      </c>
      <c r="L68" s="43"/>
    </row>
    <row r="69" spans="1:12" ht="15" x14ac:dyDescent="0.25">
      <c r="A69" s="23"/>
      <c r="B69" s="15"/>
      <c r="C69" s="11"/>
      <c r="D69" s="61" t="s">
        <v>23</v>
      </c>
      <c r="E69" s="52" t="s">
        <v>40</v>
      </c>
      <c r="F69" s="63">
        <v>20</v>
      </c>
      <c r="G69" s="54">
        <v>1.6</v>
      </c>
      <c r="H69" s="54">
        <v>0.3</v>
      </c>
      <c r="I69" s="57">
        <v>8.02</v>
      </c>
      <c r="J69" s="54">
        <v>41.2</v>
      </c>
      <c r="K69" s="102" t="s">
        <v>80</v>
      </c>
      <c r="L69" s="43"/>
    </row>
    <row r="70" spans="1:12" ht="15" x14ac:dyDescent="0.25">
      <c r="A70" s="23"/>
      <c r="B70" s="15"/>
      <c r="C70" s="11"/>
      <c r="D70" s="61"/>
      <c r="E70" s="52"/>
      <c r="F70" s="83"/>
      <c r="G70" s="54"/>
      <c r="H70" s="54"/>
      <c r="I70" s="57"/>
      <c r="J70" s="77"/>
      <c r="K70" s="78"/>
      <c r="L70" s="43">
        <v>66.760000000000005</v>
      </c>
    </row>
    <row r="71" spans="1:12" ht="15" x14ac:dyDescent="0.25">
      <c r="A71" s="24"/>
      <c r="B71" s="17"/>
      <c r="C71" s="8"/>
      <c r="D71" s="18" t="s">
        <v>32</v>
      </c>
      <c r="E71" s="9"/>
      <c r="F71" s="19">
        <f>SUM(F64:F70)</f>
        <v>503</v>
      </c>
      <c r="G71" s="19">
        <f t="shared" ref="G71" si="23">SUM(G64:G70)</f>
        <v>19.25</v>
      </c>
      <c r="H71" s="19">
        <f t="shared" ref="H71" si="24">SUM(H64:H70)</f>
        <v>19.760000000000002</v>
      </c>
      <c r="I71" s="19">
        <f t="shared" ref="I71" si="25">SUM(I64:I70)</f>
        <v>83.76</v>
      </c>
      <c r="J71" s="19">
        <f t="shared" ref="J71:L71" si="26">SUM(J64:J70)</f>
        <v>587.50000000000011</v>
      </c>
      <c r="K71" s="25"/>
      <c r="L71" s="19">
        <f t="shared" si="26"/>
        <v>66.760000000000005</v>
      </c>
    </row>
    <row r="72" spans="1:12" ht="15" x14ac:dyDescent="0.2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SUM(F72:F80)</f>
        <v>0</v>
      </c>
      <c r="G81" s="19">
        <f t="shared" ref="G81" si="27">SUM(G72:G80)</f>
        <v>0</v>
      </c>
      <c r="H81" s="19">
        <f t="shared" ref="H81" si="28">SUM(H72:H80)</f>
        <v>0</v>
      </c>
      <c r="I81" s="19">
        <f t="shared" ref="I81" si="29">SUM(I72:I80)</f>
        <v>0</v>
      </c>
      <c r="J81" s="19">
        <f t="shared" ref="J81:L81" si="30">SUM(J72:J80)</f>
        <v>0</v>
      </c>
      <c r="K81" s="25"/>
      <c r="L81" s="19">
        <f t="shared" si="30"/>
        <v>0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96" t="s">
        <v>4</v>
      </c>
      <c r="D82" s="97"/>
      <c r="E82" s="31"/>
      <c r="F82" s="32">
        <f>F71+F81</f>
        <v>503</v>
      </c>
      <c r="G82" s="32">
        <f t="shared" ref="G82" si="31">G71+G81</f>
        <v>19.25</v>
      </c>
      <c r="H82" s="32">
        <f t="shared" ref="H82" si="32">H71+H81</f>
        <v>19.760000000000002</v>
      </c>
      <c r="I82" s="32">
        <f t="shared" ref="I82" si="33">I71+I81</f>
        <v>83.76</v>
      </c>
      <c r="J82" s="32">
        <f t="shared" ref="J82:L82" si="34">J71+J81</f>
        <v>587.50000000000011</v>
      </c>
      <c r="K82" s="32"/>
      <c r="L82" s="32">
        <f t="shared" si="34"/>
        <v>66.760000000000005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25</v>
      </c>
      <c r="E83" s="52" t="s">
        <v>73</v>
      </c>
      <c r="F83" s="66">
        <v>60</v>
      </c>
      <c r="G83" s="67">
        <v>0.74</v>
      </c>
      <c r="H83" s="67">
        <v>1.1279999999999999</v>
      </c>
      <c r="I83" s="68">
        <v>4.8860000000000001</v>
      </c>
      <c r="J83" s="67">
        <v>49.02</v>
      </c>
      <c r="K83" s="41">
        <v>62</v>
      </c>
      <c r="L83" s="40"/>
    </row>
    <row r="84" spans="1:12" ht="15" x14ac:dyDescent="0.25">
      <c r="A84" s="23"/>
      <c r="B84" s="15"/>
      <c r="C84" s="11"/>
      <c r="D84" s="89" t="s">
        <v>28</v>
      </c>
      <c r="E84" s="52" t="s">
        <v>60</v>
      </c>
      <c r="F84" s="66">
        <v>153</v>
      </c>
      <c r="G84" s="67">
        <v>3.7650000000000001</v>
      </c>
      <c r="H84" s="67">
        <v>9.6999999999999993</v>
      </c>
      <c r="I84" s="68">
        <v>13.3</v>
      </c>
      <c r="J84" s="67">
        <v>162.5</v>
      </c>
      <c r="K84" s="69">
        <v>171</v>
      </c>
      <c r="L84" s="43"/>
    </row>
    <row r="85" spans="1:12" ht="15" x14ac:dyDescent="0.25">
      <c r="A85" s="23"/>
      <c r="B85" s="15"/>
      <c r="C85" s="11"/>
      <c r="D85" s="89" t="s">
        <v>21</v>
      </c>
      <c r="E85" s="91" t="s">
        <v>61</v>
      </c>
      <c r="F85" s="92">
        <v>90</v>
      </c>
      <c r="G85" s="71">
        <v>9.7100000000000009</v>
      </c>
      <c r="H85" s="71">
        <v>8.1</v>
      </c>
      <c r="I85" s="72">
        <v>30.08</v>
      </c>
      <c r="J85" s="71">
        <v>151.80000000000001</v>
      </c>
      <c r="K85" s="93">
        <v>347</v>
      </c>
      <c r="L85" s="43"/>
    </row>
    <row r="86" spans="1:12" ht="15" x14ac:dyDescent="0.25">
      <c r="A86" s="23"/>
      <c r="B86" s="15"/>
      <c r="C86" s="11"/>
      <c r="D86" s="7" t="s">
        <v>22</v>
      </c>
      <c r="E86" s="51" t="s">
        <v>81</v>
      </c>
      <c r="F86" s="70">
        <v>200</v>
      </c>
      <c r="G86" s="71">
        <v>1.1599999999999999</v>
      </c>
      <c r="H86" s="71">
        <v>0.3</v>
      </c>
      <c r="I86" s="72">
        <v>12.7</v>
      </c>
      <c r="J86" s="71">
        <v>112.8</v>
      </c>
      <c r="K86" s="44">
        <v>349</v>
      </c>
      <c r="L86" s="43"/>
    </row>
    <row r="87" spans="1:12" ht="15" x14ac:dyDescent="0.25">
      <c r="A87" s="23"/>
      <c r="B87" s="15"/>
      <c r="C87" s="11"/>
      <c r="D87" s="7" t="s">
        <v>23</v>
      </c>
      <c r="E87" s="52" t="s">
        <v>48</v>
      </c>
      <c r="F87" s="73">
        <v>30</v>
      </c>
      <c r="G87" s="67">
        <v>2.2799999999999998</v>
      </c>
      <c r="H87" s="67">
        <v>0.24</v>
      </c>
      <c r="I87" s="68">
        <v>14.76</v>
      </c>
      <c r="J87" s="56">
        <v>70.2</v>
      </c>
      <c r="K87" s="62" t="s">
        <v>80</v>
      </c>
      <c r="L87" s="43"/>
    </row>
    <row r="88" spans="1:12" ht="15" x14ac:dyDescent="0.25">
      <c r="A88" s="23"/>
      <c r="B88" s="15"/>
      <c r="C88" s="11"/>
      <c r="D88" s="7" t="s">
        <v>23</v>
      </c>
      <c r="E88" s="42" t="s">
        <v>40</v>
      </c>
      <c r="F88" s="43">
        <v>20</v>
      </c>
      <c r="G88" s="43">
        <v>1.6</v>
      </c>
      <c r="H88" s="43">
        <v>0.3</v>
      </c>
      <c r="I88" s="43">
        <v>8.02</v>
      </c>
      <c r="J88" s="43">
        <v>41.2</v>
      </c>
      <c r="K88" s="44" t="s">
        <v>80</v>
      </c>
      <c r="L88" s="43"/>
    </row>
    <row r="89" spans="1:12" ht="15" x14ac:dyDescent="0.25">
      <c r="A89" s="23"/>
      <c r="B89" s="15"/>
      <c r="C89" s="11"/>
      <c r="D89" s="61"/>
      <c r="E89" s="52"/>
      <c r="F89" s="43"/>
      <c r="G89" s="67"/>
      <c r="H89" s="67"/>
      <c r="I89" s="68"/>
      <c r="J89" s="56"/>
      <c r="K89" s="62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>
        <v>66.760000000000005</v>
      </c>
    </row>
    <row r="91" spans="1:12" ht="15" x14ac:dyDescent="0.25">
      <c r="A91" s="24"/>
      <c r="B91" s="17"/>
      <c r="C91" s="8"/>
      <c r="D91" s="18" t="s">
        <v>32</v>
      </c>
      <c r="E91" s="9"/>
      <c r="F91" s="19">
        <f>SUM(F83:F90)</f>
        <v>553</v>
      </c>
      <c r="G91" s="19">
        <f>SUM(G83:G90)</f>
        <v>19.255000000000003</v>
      </c>
      <c r="H91" s="19">
        <f>SUM(H83:H90)</f>
        <v>19.767999999999997</v>
      </c>
      <c r="I91" s="19">
        <f>SUM(I83:I90)</f>
        <v>83.745999999999995</v>
      </c>
      <c r="J91" s="19">
        <f>SUM(J83:J90)</f>
        <v>587.5200000000001</v>
      </c>
      <c r="K91" s="25"/>
      <c r="L91" s="19">
        <f t="shared" ref="L91" si="35">SUM(L83:L90)</f>
        <v>66.760000000000005</v>
      </c>
    </row>
    <row r="92" spans="1:12" ht="15" x14ac:dyDescent="0.25">
      <c r="A92" s="26">
        <f>A83</f>
        <v>1</v>
      </c>
      <c r="B92" s="13">
        <f>B83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SUM(F92:F100)</f>
        <v>0</v>
      </c>
      <c r="G101" s="19">
        <f t="shared" ref="G101" si="36">SUM(G92:G100)</f>
        <v>0</v>
      </c>
      <c r="H101" s="19">
        <f t="shared" ref="H101" si="37">SUM(H92:H100)</f>
        <v>0</v>
      </c>
      <c r="I101" s="19">
        <f t="shared" ref="I101" si="38">SUM(I92:I100)</f>
        <v>0</v>
      </c>
      <c r="J101" s="19">
        <f t="shared" ref="J101:L101" si="39">SUM(J92:J100)</f>
        <v>0</v>
      </c>
      <c r="K101" s="25"/>
      <c r="L101" s="19">
        <f t="shared" si="39"/>
        <v>0</v>
      </c>
    </row>
    <row r="102" spans="1:12" ht="15.75" customHeight="1" thickBot="1" x14ac:dyDescent="0.25">
      <c r="A102" s="29">
        <f>A83</f>
        <v>1</v>
      </c>
      <c r="B102" s="30">
        <f>B83</f>
        <v>5</v>
      </c>
      <c r="C102" s="96" t="s">
        <v>4</v>
      </c>
      <c r="D102" s="97"/>
      <c r="E102" s="31"/>
      <c r="F102" s="32">
        <f>F91+F101</f>
        <v>553</v>
      </c>
      <c r="G102" s="32">
        <f t="shared" ref="G102" si="40">G91+G101</f>
        <v>19.255000000000003</v>
      </c>
      <c r="H102" s="32">
        <f t="shared" ref="H102" si="41">H91+H101</f>
        <v>19.767999999999997</v>
      </c>
      <c r="I102" s="32">
        <f t="shared" ref="I102" si="42">I91+I101</f>
        <v>83.745999999999995</v>
      </c>
      <c r="J102" s="32">
        <f t="shared" ref="J102:L102" si="43">J91+J101</f>
        <v>587.5200000000001</v>
      </c>
      <c r="K102" s="32"/>
      <c r="L102" s="32">
        <f t="shared" si="43"/>
        <v>66.760000000000005</v>
      </c>
    </row>
    <row r="103" spans="1:12" ht="15" x14ac:dyDescent="0.25">
      <c r="A103" s="20">
        <v>1</v>
      </c>
      <c r="B103" s="21">
        <v>6</v>
      </c>
      <c r="C103" s="22" t="s">
        <v>20</v>
      </c>
      <c r="D103" s="5" t="s">
        <v>25</v>
      </c>
      <c r="E103" s="52" t="s">
        <v>62</v>
      </c>
      <c r="F103" s="66">
        <v>60</v>
      </c>
      <c r="G103" s="67">
        <v>3.84</v>
      </c>
      <c r="H103" s="67">
        <v>4.6100000000000003</v>
      </c>
      <c r="I103" s="68">
        <v>4.95</v>
      </c>
      <c r="J103" s="67">
        <v>55.68</v>
      </c>
      <c r="K103" s="41">
        <v>34</v>
      </c>
      <c r="L103" s="40"/>
    </row>
    <row r="104" spans="1:12" ht="15" x14ac:dyDescent="0.25">
      <c r="A104" s="23"/>
      <c r="B104" s="15"/>
      <c r="C104" s="11"/>
      <c r="D104" s="8" t="s">
        <v>21</v>
      </c>
      <c r="E104" s="52" t="s">
        <v>63</v>
      </c>
      <c r="F104" s="66">
        <v>80</v>
      </c>
      <c r="G104" s="67">
        <v>5.86</v>
      </c>
      <c r="H104" s="67">
        <v>8.68</v>
      </c>
      <c r="I104" s="68">
        <v>9.9499999999999993</v>
      </c>
      <c r="J104" s="67">
        <v>160.80000000000001</v>
      </c>
      <c r="K104" s="94">
        <v>290</v>
      </c>
      <c r="L104" s="95"/>
    </row>
    <row r="105" spans="1:12" ht="15" x14ac:dyDescent="0.25">
      <c r="A105" s="23"/>
      <c r="B105" s="15"/>
      <c r="C105" s="11"/>
      <c r="D105" s="89" t="s">
        <v>28</v>
      </c>
      <c r="E105" s="60" t="s">
        <v>46</v>
      </c>
      <c r="F105" s="74">
        <v>153</v>
      </c>
      <c r="G105" s="67">
        <v>5.6</v>
      </c>
      <c r="H105" s="67">
        <v>5.9</v>
      </c>
      <c r="I105" s="68">
        <v>31.07</v>
      </c>
      <c r="J105" s="67">
        <v>199.63</v>
      </c>
      <c r="K105" s="44">
        <v>203</v>
      </c>
      <c r="L105" s="43"/>
    </row>
    <row r="106" spans="1:12" ht="15" x14ac:dyDescent="0.25">
      <c r="A106" s="23"/>
      <c r="B106" s="15"/>
      <c r="C106" s="11"/>
      <c r="D106" s="7" t="s">
        <v>22</v>
      </c>
      <c r="E106" s="51" t="s">
        <v>45</v>
      </c>
      <c r="F106" s="70">
        <v>208</v>
      </c>
      <c r="G106" s="71">
        <v>7.0000000000000007E-2</v>
      </c>
      <c r="H106" s="71">
        <v>0.02</v>
      </c>
      <c r="I106" s="72">
        <v>15</v>
      </c>
      <c r="J106" s="71">
        <v>60</v>
      </c>
      <c r="K106" s="44">
        <v>376</v>
      </c>
      <c r="L106" s="43"/>
    </row>
    <row r="107" spans="1:12" ht="15" x14ac:dyDescent="0.25">
      <c r="A107" s="23"/>
      <c r="B107" s="15"/>
      <c r="C107" s="11"/>
      <c r="D107" s="7" t="s">
        <v>23</v>
      </c>
      <c r="E107" s="52" t="s">
        <v>39</v>
      </c>
      <c r="F107" s="73">
        <v>30</v>
      </c>
      <c r="G107" s="67">
        <v>2.2799999999999998</v>
      </c>
      <c r="H107" s="67">
        <v>0.24</v>
      </c>
      <c r="I107" s="68">
        <v>14.76</v>
      </c>
      <c r="J107" s="56">
        <v>70.2</v>
      </c>
      <c r="K107" s="62" t="s">
        <v>80</v>
      </c>
      <c r="L107" s="43"/>
    </row>
    <row r="108" spans="1:12" ht="15" x14ac:dyDescent="0.25">
      <c r="A108" s="23"/>
      <c r="B108" s="15"/>
      <c r="C108" s="11"/>
      <c r="D108" s="7" t="s">
        <v>23</v>
      </c>
      <c r="E108" s="42" t="s">
        <v>40</v>
      </c>
      <c r="F108" s="43">
        <v>20</v>
      </c>
      <c r="G108" s="56">
        <v>1.6</v>
      </c>
      <c r="H108" s="56">
        <v>0.3</v>
      </c>
      <c r="I108" s="56">
        <v>8.02</v>
      </c>
      <c r="J108" s="56">
        <v>41.2</v>
      </c>
      <c r="K108" s="44" t="s">
        <v>80</v>
      </c>
      <c r="L108" s="43"/>
    </row>
    <row r="109" spans="1:12" ht="15" x14ac:dyDescent="0.25">
      <c r="A109" s="23"/>
      <c r="B109" s="15"/>
      <c r="C109" s="11"/>
      <c r="D109" s="89" t="s">
        <v>41</v>
      </c>
      <c r="E109" s="52" t="s">
        <v>41</v>
      </c>
      <c r="F109" s="43" t="s">
        <v>64</v>
      </c>
      <c r="G109" s="67" t="s">
        <v>41</v>
      </c>
      <c r="H109" s="67" t="s">
        <v>41</v>
      </c>
      <c r="I109" s="68" t="s">
        <v>65</v>
      </c>
      <c r="J109" s="56" t="s">
        <v>41</v>
      </c>
      <c r="K109" s="62" t="s">
        <v>41</v>
      </c>
      <c r="L109" s="43"/>
    </row>
    <row r="110" spans="1:12" ht="15" x14ac:dyDescent="0.25">
      <c r="A110" s="23"/>
      <c r="B110" s="15"/>
      <c r="C110" s="11"/>
      <c r="D110" s="89" t="s">
        <v>41</v>
      </c>
      <c r="E110" s="52" t="s">
        <v>41</v>
      </c>
      <c r="F110" s="66"/>
      <c r="G110" s="67"/>
      <c r="H110" s="67"/>
      <c r="I110" s="68"/>
      <c r="J110" s="67"/>
      <c r="K110" s="44"/>
      <c r="L110" s="43">
        <v>66.760000000000005</v>
      </c>
    </row>
    <row r="111" spans="1:12" ht="15" x14ac:dyDescent="0.25">
      <c r="A111" s="24"/>
      <c r="B111" s="17"/>
      <c r="C111" s="8"/>
      <c r="D111" s="18" t="s">
        <v>32</v>
      </c>
      <c r="E111" s="9"/>
      <c r="F111" s="19">
        <f>SUM(F103:F110)</f>
        <v>551</v>
      </c>
      <c r="G111" s="19">
        <f t="shared" ref="G111:J111" si="44">SUM(G103:G110)</f>
        <v>19.25</v>
      </c>
      <c r="H111" s="19">
        <f t="shared" si="44"/>
        <v>19.749999999999996</v>
      </c>
      <c r="I111" s="19">
        <f t="shared" si="44"/>
        <v>83.75</v>
      </c>
      <c r="J111" s="19">
        <f t="shared" si="44"/>
        <v>587.5100000000001</v>
      </c>
      <c r="K111" s="25"/>
      <c r="L111" s="19">
        <f t="shared" ref="L111" si="45">SUM(L103:L110)</f>
        <v>66.760000000000005</v>
      </c>
    </row>
    <row r="112" spans="1:12" ht="15" x14ac:dyDescent="0.25">
      <c r="A112" s="26">
        <f>A103</f>
        <v>1</v>
      </c>
      <c r="B112" s="13">
        <f>B103</f>
        <v>6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32</v>
      </c>
      <c r="E121" s="9"/>
      <c r="F121" s="19">
        <f>SUM(F112:F120)</f>
        <v>0</v>
      </c>
      <c r="G121" s="19">
        <f t="shared" ref="G121:J121" si="46">SUM(G112:G120)</f>
        <v>0</v>
      </c>
      <c r="H121" s="19">
        <f t="shared" si="46"/>
        <v>0</v>
      </c>
      <c r="I121" s="19">
        <f t="shared" si="46"/>
        <v>0</v>
      </c>
      <c r="J121" s="19">
        <f t="shared" si="46"/>
        <v>0</v>
      </c>
      <c r="K121" s="25"/>
      <c r="L121" s="19">
        <f t="shared" ref="L121" si="47">SUM(L112:L120)</f>
        <v>0</v>
      </c>
    </row>
    <row r="122" spans="1:12" ht="15" x14ac:dyDescent="0.2">
      <c r="A122" s="29">
        <f>A103</f>
        <v>1</v>
      </c>
      <c r="B122" s="30">
        <f>B103</f>
        <v>6</v>
      </c>
      <c r="C122" s="96" t="s">
        <v>4</v>
      </c>
      <c r="D122" s="97"/>
      <c r="E122" s="31"/>
      <c r="F122" s="32">
        <f>F111+F121</f>
        <v>551</v>
      </c>
      <c r="G122" s="32">
        <f t="shared" ref="G122" si="48">G111+G121</f>
        <v>19.25</v>
      </c>
      <c r="H122" s="32">
        <f t="shared" ref="H122" si="49">H111+H121</f>
        <v>19.749999999999996</v>
      </c>
      <c r="I122" s="32">
        <f t="shared" ref="I122" si="50">I111+I121</f>
        <v>83.75</v>
      </c>
      <c r="J122" s="32">
        <f t="shared" ref="J122:L122" si="51">J111+J121</f>
        <v>587.5100000000001</v>
      </c>
      <c r="K122" s="32"/>
      <c r="L122" s="32">
        <f t="shared" si="51"/>
        <v>66.760000000000005</v>
      </c>
    </row>
    <row r="123" spans="1:12" ht="15" x14ac:dyDescent="0.25">
      <c r="A123" s="14">
        <v>2</v>
      </c>
      <c r="B123" s="15">
        <v>1</v>
      </c>
      <c r="C123" s="22" t="s">
        <v>20</v>
      </c>
      <c r="D123" s="5" t="s">
        <v>70</v>
      </c>
      <c r="E123" s="39" t="s">
        <v>74</v>
      </c>
      <c r="F123" s="40">
        <v>60</v>
      </c>
      <c r="G123" s="55">
        <v>0.72</v>
      </c>
      <c r="H123" s="55">
        <v>3.06</v>
      </c>
      <c r="I123" s="55">
        <v>3.3</v>
      </c>
      <c r="J123" s="55">
        <v>43.8</v>
      </c>
      <c r="K123" s="41">
        <v>24</v>
      </c>
      <c r="L123" s="40"/>
    </row>
    <row r="124" spans="1:12" ht="15" x14ac:dyDescent="0.25">
      <c r="A124" s="14"/>
      <c r="B124" s="15"/>
      <c r="C124" s="11"/>
      <c r="D124" s="89" t="s">
        <v>28</v>
      </c>
      <c r="E124" s="60" t="s">
        <v>82</v>
      </c>
      <c r="F124" s="74">
        <v>205</v>
      </c>
      <c r="G124" s="67">
        <v>13.49</v>
      </c>
      <c r="H124" s="67">
        <v>15.87</v>
      </c>
      <c r="I124" s="68">
        <v>45.1</v>
      </c>
      <c r="J124" s="67">
        <v>319.52</v>
      </c>
      <c r="K124" s="44">
        <v>175</v>
      </c>
      <c r="L124" s="43"/>
    </row>
    <row r="125" spans="1:12" ht="15" x14ac:dyDescent="0.25">
      <c r="A125" s="14"/>
      <c r="B125" s="15"/>
      <c r="C125" s="11"/>
      <c r="D125" s="7" t="s">
        <v>22</v>
      </c>
      <c r="E125" s="51" t="s">
        <v>71</v>
      </c>
      <c r="F125" s="70">
        <v>200</v>
      </c>
      <c r="G125" s="71">
        <v>1.1599999999999999</v>
      </c>
      <c r="H125" s="71">
        <v>0.3</v>
      </c>
      <c r="I125" s="72">
        <v>12.7</v>
      </c>
      <c r="J125" s="71">
        <v>112.8</v>
      </c>
      <c r="K125" s="44">
        <v>349</v>
      </c>
      <c r="L125" s="43"/>
    </row>
    <row r="126" spans="1:12" ht="15" x14ac:dyDescent="0.25">
      <c r="A126" s="14"/>
      <c r="B126" s="15"/>
      <c r="C126" s="11"/>
      <c r="D126" s="7" t="s">
        <v>23</v>
      </c>
      <c r="E126" s="52" t="s">
        <v>48</v>
      </c>
      <c r="F126" s="73">
        <v>30</v>
      </c>
      <c r="G126" s="67">
        <v>2.2799999999999998</v>
      </c>
      <c r="H126" s="67">
        <v>0.24</v>
      </c>
      <c r="I126" s="68">
        <v>14.76</v>
      </c>
      <c r="J126" s="56">
        <v>70.2</v>
      </c>
      <c r="K126" s="62" t="s">
        <v>80</v>
      </c>
      <c r="L126" s="43"/>
    </row>
    <row r="127" spans="1:12" ht="15" x14ac:dyDescent="0.25">
      <c r="A127" s="14"/>
      <c r="B127" s="15"/>
      <c r="C127" s="11"/>
      <c r="D127" s="7" t="s">
        <v>23</v>
      </c>
      <c r="E127" s="42" t="s">
        <v>40</v>
      </c>
      <c r="F127" s="43">
        <v>20</v>
      </c>
      <c r="G127" s="56">
        <v>1.6</v>
      </c>
      <c r="H127" s="56">
        <v>0.3</v>
      </c>
      <c r="I127" s="56">
        <v>8.02</v>
      </c>
      <c r="J127" s="56">
        <v>41.2</v>
      </c>
      <c r="K127" s="44" t="s">
        <v>80</v>
      </c>
      <c r="L127" s="43"/>
    </row>
    <row r="128" spans="1:12" ht="15" x14ac:dyDescent="0.25">
      <c r="A128" s="14"/>
      <c r="B128" s="15"/>
      <c r="C128" s="11"/>
      <c r="D128" s="89" t="s">
        <v>41</v>
      </c>
      <c r="E128" s="52" t="s">
        <v>41</v>
      </c>
      <c r="F128" s="66" t="s">
        <v>64</v>
      </c>
      <c r="G128" s="67" t="s">
        <v>41</v>
      </c>
      <c r="H128" s="67" t="s">
        <v>64</v>
      </c>
      <c r="I128" s="68" t="s">
        <v>41</v>
      </c>
      <c r="J128" s="67" t="s">
        <v>41</v>
      </c>
      <c r="K128" s="44" t="s">
        <v>41</v>
      </c>
      <c r="L128" s="43"/>
    </row>
    <row r="129" spans="1:12" ht="15" x14ac:dyDescent="0.25">
      <c r="A129" s="14"/>
      <c r="B129" s="15"/>
      <c r="C129" s="11"/>
      <c r="D129" s="61"/>
      <c r="E129" s="52"/>
      <c r="F129" s="43"/>
      <c r="G129" s="67"/>
      <c r="H129" s="67"/>
      <c r="I129" s="68"/>
      <c r="J129" s="56"/>
      <c r="K129" s="62"/>
      <c r="L129" s="43">
        <v>66.760000000000005</v>
      </c>
    </row>
    <row r="130" spans="1:12" ht="15" x14ac:dyDescent="0.25">
      <c r="A130" s="16"/>
      <c r="B130" s="17"/>
      <c r="C130" s="8"/>
      <c r="D130" s="18" t="s">
        <v>32</v>
      </c>
      <c r="E130" s="9"/>
      <c r="F130" s="19">
        <f>SUM(F123:F129)</f>
        <v>515</v>
      </c>
      <c r="G130" s="19">
        <f t="shared" ref="G130:J130" si="52">SUM(G123:G129)</f>
        <v>19.250000000000004</v>
      </c>
      <c r="H130" s="19">
        <f t="shared" si="52"/>
        <v>19.77</v>
      </c>
      <c r="I130" s="19">
        <f t="shared" si="52"/>
        <v>83.88</v>
      </c>
      <c r="J130" s="19">
        <f t="shared" si="52"/>
        <v>587.5200000000001</v>
      </c>
      <c r="K130" s="25"/>
      <c r="L130" s="19">
        <f t="shared" ref="L130" si="53">SUM(L123:L129)</f>
        <v>66.760000000000005</v>
      </c>
    </row>
    <row r="131" spans="1:12" ht="15" x14ac:dyDescent="0.25">
      <c r="A131" s="13">
        <f>A123</f>
        <v>2</v>
      </c>
      <c r="B131" s="13">
        <f>B123</f>
        <v>1</v>
      </c>
      <c r="C131" s="10" t="s">
        <v>24</v>
      </c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29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30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31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6"/>
      <c r="B140" s="17"/>
      <c r="C140" s="8"/>
      <c r="D140" s="18" t="s">
        <v>32</v>
      </c>
      <c r="E140" s="9"/>
      <c r="F140" s="19">
        <f>SUM(F131:F139)</f>
        <v>0</v>
      </c>
      <c r="G140" s="19">
        <f t="shared" ref="G140:J140" si="54">SUM(G131:G139)</f>
        <v>0</v>
      </c>
      <c r="H140" s="19">
        <f t="shared" si="54"/>
        <v>0</v>
      </c>
      <c r="I140" s="19">
        <f t="shared" si="54"/>
        <v>0</v>
      </c>
      <c r="J140" s="19">
        <f t="shared" si="54"/>
        <v>0</v>
      </c>
      <c r="K140" s="25"/>
      <c r="L140" s="19">
        <f t="shared" ref="L140" si="55">SUM(L131:L139)</f>
        <v>0</v>
      </c>
    </row>
    <row r="141" spans="1:12" ht="15.75" thickBot="1" x14ac:dyDescent="0.25">
      <c r="A141" s="33">
        <f>A123</f>
        <v>2</v>
      </c>
      <c r="B141" s="33">
        <f>B123</f>
        <v>1</v>
      </c>
      <c r="C141" s="96" t="s">
        <v>4</v>
      </c>
      <c r="D141" s="97"/>
      <c r="E141" s="31"/>
      <c r="F141" s="32">
        <f>F130+F140</f>
        <v>515</v>
      </c>
      <c r="G141" s="32">
        <f t="shared" ref="G141" si="56">G130+G140</f>
        <v>19.250000000000004</v>
      </c>
      <c r="H141" s="32">
        <f t="shared" ref="H141" si="57">H130+H140</f>
        <v>19.77</v>
      </c>
      <c r="I141" s="32">
        <f t="shared" ref="I141" si="58">I130+I140</f>
        <v>83.88</v>
      </c>
      <c r="J141" s="32">
        <f t="shared" ref="J141:L141" si="59">J130+J140</f>
        <v>587.5200000000001</v>
      </c>
      <c r="K141" s="32"/>
      <c r="L141" s="32">
        <f t="shared" si="59"/>
        <v>66.760000000000005</v>
      </c>
    </row>
    <row r="142" spans="1:12" ht="15" x14ac:dyDescent="0.25">
      <c r="A142" s="20">
        <v>2</v>
      </c>
      <c r="B142" s="21">
        <v>2</v>
      </c>
      <c r="C142" s="22" t="s">
        <v>20</v>
      </c>
      <c r="D142" s="5" t="s">
        <v>75</v>
      </c>
      <c r="E142" s="52" t="s">
        <v>69</v>
      </c>
      <c r="F142" s="66">
        <v>100</v>
      </c>
      <c r="G142" s="67">
        <v>0.4</v>
      </c>
      <c r="H142" s="67">
        <v>0.4</v>
      </c>
      <c r="I142" s="68">
        <v>9.8000000000000007</v>
      </c>
      <c r="J142" s="67">
        <v>47</v>
      </c>
      <c r="K142" s="41">
        <v>338</v>
      </c>
      <c r="L142" s="40"/>
    </row>
    <row r="143" spans="1:12" ht="15" x14ac:dyDescent="0.25">
      <c r="A143" s="23"/>
      <c r="B143" s="15"/>
      <c r="C143" s="11"/>
      <c r="D143" s="8" t="s">
        <v>21</v>
      </c>
      <c r="E143" s="52" t="s">
        <v>56</v>
      </c>
      <c r="F143" s="66">
        <v>90</v>
      </c>
      <c r="G143" s="67">
        <v>9.35</v>
      </c>
      <c r="H143" s="67">
        <v>12.9</v>
      </c>
      <c r="I143" s="68">
        <v>5.15</v>
      </c>
      <c r="J143" s="67">
        <v>169.5</v>
      </c>
      <c r="K143" s="94">
        <v>243</v>
      </c>
      <c r="L143" s="95"/>
    </row>
    <row r="144" spans="1:12" ht="15" x14ac:dyDescent="0.25">
      <c r="A144" s="23"/>
      <c r="B144" s="15"/>
      <c r="C144" s="11"/>
      <c r="D144" s="61" t="s">
        <v>28</v>
      </c>
      <c r="E144" s="60" t="s">
        <v>57</v>
      </c>
      <c r="F144" s="74">
        <v>153</v>
      </c>
      <c r="G144" s="67">
        <v>5.6</v>
      </c>
      <c r="H144" s="67">
        <v>5.9</v>
      </c>
      <c r="I144" s="68">
        <v>31.07</v>
      </c>
      <c r="J144" s="67">
        <v>199.63</v>
      </c>
      <c r="K144" s="44">
        <v>203</v>
      </c>
      <c r="L144" s="43"/>
    </row>
    <row r="145" spans="1:12" ht="15" x14ac:dyDescent="0.25">
      <c r="A145" s="23"/>
      <c r="B145" s="15"/>
      <c r="C145" s="11"/>
      <c r="D145" s="7" t="s">
        <v>22</v>
      </c>
      <c r="E145" s="52" t="s">
        <v>51</v>
      </c>
      <c r="F145" s="66">
        <v>208</v>
      </c>
      <c r="G145" s="67">
        <v>7.0000000000000007E-2</v>
      </c>
      <c r="H145" s="67">
        <v>0.02</v>
      </c>
      <c r="I145" s="68">
        <v>15</v>
      </c>
      <c r="J145" s="67">
        <v>60</v>
      </c>
      <c r="K145" s="44">
        <v>376</v>
      </c>
      <c r="L145" s="43"/>
    </row>
    <row r="146" spans="1:12" ht="15.75" customHeight="1" x14ac:dyDescent="0.25">
      <c r="A146" s="23"/>
      <c r="B146" s="15"/>
      <c r="C146" s="11"/>
      <c r="D146" s="7" t="s">
        <v>23</v>
      </c>
      <c r="E146" s="52" t="s">
        <v>39</v>
      </c>
      <c r="F146" s="73">
        <v>30</v>
      </c>
      <c r="G146" s="67">
        <v>2.2799999999999998</v>
      </c>
      <c r="H146" s="67">
        <v>0.24</v>
      </c>
      <c r="I146" s="68">
        <v>14.76</v>
      </c>
      <c r="J146" s="56">
        <v>70.2</v>
      </c>
      <c r="K146" s="62" t="s">
        <v>80</v>
      </c>
      <c r="L146" s="43"/>
    </row>
    <row r="147" spans="1:12" ht="15.75" thickBot="1" x14ac:dyDescent="0.3">
      <c r="A147" s="23"/>
      <c r="B147" s="15"/>
      <c r="C147" s="11"/>
      <c r="D147" s="7" t="s">
        <v>52</v>
      </c>
      <c r="E147" s="53" t="s">
        <v>40</v>
      </c>
      <c r="F147" s="74">
        <v>20</v>
      </c>
      <c r="G147" s="84">
        <v>1.6</v>
      </c>
      <c r="H147" s="84">
        <v>0.3</v>
      </c>
      <c r="I147" s="85">
        <v>8.02</v>
      </c>
      <c r="J147" s="86">
        <v>41.2</v>
      </c>
      <c r="K147" s="44" t="s">
        <v>80</v>
      </c>
      <c r="L147" s="43"/>
    </row>
    <row r="148" spans="1:12" ht="15" x14ac:dyDescent="0.25">
      <c r="A148" s="23"/>
      <c r="B148" s="15"/>
      <c r="C148" s="11"/>
      <c r="D148" s="61"/>
      <c r="E148" s="52"/>
      <c r="F148" s="43"/>
      <c r="G148" s="67"/>
      <c r="H148" s="67"/>
      <c r="I148" s="68"/>
      <c r="J148" s="56"/>
      <c r="K148" s="62"/>
      <c r="L148" s="43">
        <v>66.760000000000005</v>
      </c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32</v>
      </c>
      <c r="E150" s="9"/>
      <c r="F150" s="19">
        <f>SUM(F142:F149)</f>
        <v>601</v>
      </c>
      <c r="G150" s="19">
        <f t="shared" ref="G150:J150" si="60">SUM(G142:G149)</f>
        <v>19.3</v>
      </c>
      <c r="H150" s="19">
        <f t="shared" si="60"/>
        <v>19.760000000000002</v>
      </c>
      <c r="I150" s="19">
        <f t="shared" si="60"/>
        <v>83.8</v>
      </c>
      <c r="J150" s="19">
        <f t="shared" si="60"/>
        <v>587.53000000000009</v>
      </c>
      <c r="K150" s="25"/>
      <c r="L150" s="19">
        <f t="shared" ref="L150" si="61">SUM(L142:L149)</f>
        <v>66.760000000000005</v>
      </c>
    </row>
    <row r="151" spans="1:12" ht="15" x14ac:dyDescent="0.25">
      <c r="A151" s="26">
        <f>A142</f>
        <v>2</v>
      </c>
      <c r="B151" s="13">
        <f>B142</f>
        <v>2</v>
      </c>
      <c r="C151" s="10" t="s">
        <v>24</v>
      </c>
      <c r="D151" s="7" t="s">
        <v>25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26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27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28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29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30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31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4"/>
      <c r="B160" s="17"/>
      <c r="C160" s="8"/>
      <c r="D160" s="18" t="s">
        <v>32</v>
      </c>
      <c r="E160" s="9"/>
      <c r="F160" s="19">
        <f>SUM(F151:F159)</f>
        <v>0</v>
      </c>
      <c r="G160" s="19">
        <f t="shared" ref="G160:J160" si="62">SUM(G151:G159)</f>
        <v>0</v>
      </c>
      <c r="H160" s="19">
        <f t="shared" si="62"/>
        <v>0</v>
      </c>
      <c r="I160" s="19">
        <f t="shared" si="62"/>
        <v>0</v>
      </c>
      <c r="J160" s="19">
        <f t="shared" si="62"/>
        <v>0</v>
      </c>
      <c r="K160" s="25"/>
      <c r="L160" s="19">
        <f t="shared" ref="L160" si="63">SUM(L151:L159)</f>
        <v>0</v>
      </c>
    </row>
    <row r="161" spans="1:12" ht="15.75" thickBot="1" x14ac:dyDescent="0.25">
      <c r="A161" s="29">
        <f>A142</f>
        <v>2</v>
      </c>
      <c r="B161" s="30">
        <f>B142</f>
        <v>2</v>
      </c>
      <c r="C161" s="96" t="s">
        <v>4</v>
      </c>
      <c r="D161" s="97"/>
      <c r="E161" s="31"/>
      <c r="F161" s="32">
        <f>F150+F160</f>
        <v>601</v>
      </c>
      <c r="G161" s="32">
        <f t="shared" ref="G161" si="64">G150+G160</f>
        <v>19.3</v>
      </c>
      <c r="H161" s="32">
        <f t="shared" ref="H161" si="65">H150+H160</f>
        <v>19.760000000000002</v>
      </c>
      <c r="I161" s="32">
        <f t="shared" ref="I161" si="66">I150+I160</f>
        <v>83.8</v>
      </c>
      <c r="J161" s="32">
        <f t="shared" ref="J161:L161" si="67">J150+J160</f>
        <v>587.53000000000009</v>
      </c>
      <c r="K161" s="32"/>
      <c r="L161" s="32">
        <f t="shared" si="67"/>
        <v>66.760000000000005</v>
      </c>
    </row>
    <row r="162" spans="1:12" ht="15" x14ac:dyDescent="0.25">
      <c r="A162" s="20">
        <v>2</v>
      </c>
      <c r="B162" s="21">
        <v>3</v>
      </c>
      <c r="C162" s="22" t="s">
        <v>20</v>
      </c>
      <c r="D162" s="5" t="s">
        <v>21</v>
      </c>
      <c r="E162" s="52" t="s">
        <v>83</v>
      </c>
      <c r="F162" s="66">
        <v>90</v>
      </c>
      <c r="G162" s="67">
        <v>13.45</v>
      </c>
      <c r="H162" s="67">
        <v>14.4</v>
      </c>
      <c r="I162" s="68">
        <v>35.65</v>
      </c>
      <c r="J162" s="67">
        <v>303.75</v>
      </c>
      <c r="K162" s="41">
        <v>229</v>
      </c>
      <c r="L162" s="40"/>
    </row>
    <row r="163" spans="1:12" ht="15" x14ac:dyDescent="0.25">
      <c r="A163" s="23"/>
      <c r="B163" s="15"/>
      <c r="C163" s="11"/>
      <c r="D163" s="7" t="s">
        <v>28</v>
      </c>
      <c r="E163" s="52" t="s">
        <v>55</v>
      </c>
      <c r="F163" s="66">
        <v>150</v>
      </c>
      <c r="G163" s="67">
        <v>1.8</v>
      </c>
      <c r="H163" s="67">
        <v>4.8</v>
      </c>
      <c r="I163" s="68">
        <v>10.119999999999999</v>
      </c>
      <c r="J163" s="67">
        <v>110.35</v>
      </c>
      <c r="K163" s="44">
        <v>312</v>
      </c>
      <c r="L163" s="43"/>
    </row>
    <row r="164" spans="1:12" ht="15" x14ac:dyDescent="0.25">
      <c r="A164" s="23"/>
      <c r="B164" s="15"/>
      <c r="C164" s="11"/>
      <c r="D164" s="7" t="s">
        <v>22</v>
      </c>
      <c r="E164" s="52" t="s">
        <v>47</v>
      </c>
      <c r="F164" s="73">
        <v>215</v>
      </c>
      <c r="G164" s="67">
        <v>0.13</v>
      </c>
      <c r="H164" s="67">
        <v>0.02</v>
      </c>
      <c r="I164" s="68">
        <v>15.2</v>
      </c>
      <c r="J164" s="56">
        <v>62</v>
      </c>
      <c r="K164" s="62">
        <v>377</v>
      </c>
      <c r="L164" s="43"/>
    </row>
    <row r="165" spans="1:12" ht="15" x14ac:dyDescent="0.25">
      <c r="A165" s="23"/>
      <c r="B165" s="15"/>
      <c r="C165" s="11"/>
      <c r="D165" s="7" t="s">
        <v>23</v>
      </c>
      <c r="E165" s="42" t="s">
        <v>48</v>
      </c>
      <c r="F165" s="43">
        <v>30</v>
      </c>
      <c r="G165" s="56">
        <v>2.2799999999999998</v>
      </c>
      <c r="H165" s="56">
        <v>0.24</v>
      </c>
      <c r="I165" s="56">
        <v>14.76</v>
      </c>
      <c r="J165" s="56">
        <v>70.2</v>
      </c>
      <c r="K165" s="44" t="s">
        <v>80</v>
      </c>
      <c r="L165" s="43"/>
    </row>
    <row r="166" spans="1:12" ht="15" x14ac:dyDescent="0.25">
      <c r="A166" s="23"/>
      <c r="B166" s="15"/>
      <c r="C166" s="11"/>
      <c r="D166" s="61" t="s">
        <v>23</v>
      </c>
      <c r="E166" s="52" t="s">
        <v>40</v>
      </c>
      <c r="F166" s="43">
        <v>20</v>
      </c>
      <c r="G166" s="67">
        <v>1.6</v>
      </c>
      <c r="H166" s="67">
        <v>0.3</v>
      </c>
      <c r="I166" s="68">
        <v>8.02</v>
      </c>
      <c r="J166" s="56">
        <v>41.2</v>
      </c>
      <c r="K166" s="62" t="s">
        <v>80</v>
      </c>
      <c r="L166" s="43"/>
    </row>
    <row r="167" spans="1:12" ht="15" x14ac:dyDescent="0.25">
      <c r="A167" s="23"/>
      <c r="B167" s="15"/>
      <c r="C167" s="11"/>
      <c r="D167" s="61"/>
      <c r="E167" s="52"/>
      <c r="F167" s="73"/>
      <c r="G167" s="87"/>
      <c r="H167" s="87"/>
      <c r="I167" s="88"/>
      <c r="J167" s="87"/>
      <c r="K167" s="44"/>
      <c r="L167" s="43">
        <v>66.760000000000005</v>
      </c>
    </row>
    <row r="168" spans="1:12" ht="15" x14ac:dyDescent="0.25">
      <c r="A168" s="24"/>
      <c r="B168" s="17"/>
      <c r="C168" s="8"/>
      <c r="D168" s="18" t="s">
        <v>32</v>
      </c>
      <c r="E168" s="9"/>
      <c r="F168" s="19">
        <f>SUM(F162:F167)</f>
        <v>505</v>
      </c>
      <c r="G168" s="19">
        <f>SUM(G162:G167)</f>
        <v>19.260000000000002</v>
      </c>
      <c r="H168" s="19">
        <f>SUM(H162:H167)</f>
        <v>19.759999999999998</v>
      </c>
      <c r="I168" s="19">
        <f>SUM(I162:I167)</f>
        <v>83.75</v>
      </c>
      <c r="J168" s="19">
        <f>SUM(J162:J167)</f>
        <v>587.50000000000011</v>
      </c>
      <c r="K168" s="25"/>
      <c r="L168" s="19">
        <f>SUM(L162:L167)</f>
        <v>66.760000000000005</v>
      </c>
    </row>
    <row r="169" spans="1:12" ht="15" x14ac:dyDescent="0.25">
      <c r="A169" s="26">
        <f>A162</f>
        <v>2</v>
      </c>
      <c r="B169" s="13">
        <f>B162</f>
        <v>3</v>
      </c>
      <c r="C169" s="10" t="s">
        <v>24</v>
      </c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29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30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31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4"/>
      <c r="B178" s="17"/>
      <c r="C178" s="8"/>
      <c r="D178" s="18" t="s">
        <v>32</v>
      </c>
      <c r="E178" s="9"/>
      <c r="F178" s="19">
        <f>SUM(F169:F177)</f>
        <v>0</v>
      </c>
      <c r="G178" s="19">
        <f t="shared" ref="G178:J178" si="68">SUM(G169:G177)</f>
        <v>0</v>
      </c>
      <c r="H178" s="19">
        <f t="shared" si="68"/>
        <v>0</v>
      </c>
      <c r="I178" s="19">
        <f t="shared" si="68"/>
        <v>0</v>
      </c>
      <c r="J178" s="19">
        <f t="shared" si="68"/>
        <v>0</v>
      </c>
      <c r="K178" s="25"/>
      <c r="L178" s="19">
        <f t="shared" ref="L178" si="69">SUM(L169:L177)</f>
        <v>0</v>
      </c>
    </row>
    <row r="179" spans="1:12" ht="15.75" thickBot="1" x14ac:dyDescent="0.25">
      <c r="A179" s="29">
        <f>A162</f>
        <v>2</v>
      </c>
      <c r="B179" s="30">
        <f>B162</f>
        <v>3</v>
      </c>
      <c r="C179" s="96" t="s">
        <v>4</v>
      </c>
      <c r="D179" s="97"/>
      <c r="E179" s="31"/>
      <c r="F179" s="32">
        <f>F168+F178</f>
        <v>505</v>
      </c>
      <c r="G179" s="32">
        <f t="shared" ref="G179" si="70">G168+G178</f>
        <v>19.260000000000002</v>
      </c>
      <c r="H179" s="32">
        <f t="shared" ref="H179" si="71">H168+H178</f>
        <v>19.759999999999998</v>
      </c>
      <c r="I179" s="32">
        <f t="shared" ref="I179" si="72">I168+I178</f>
        <v>83.75</v>
      </c>
      <c r="J179" s="32">
        <f t="shared" ref="J179:L179" si="73">J168+J178</f>
        <v>587.50000000000011</v>
      </c>
      <c r="K179" s="32"/>
      <c r="L179" s="32">
        <f t="shared" si="73"/>
        <v>66.760000000000005</v>
      </c>
    </row>
    <row r="180" spans="1:12" ht="15" x14ac:dyDescent="0.25">
      <c r="A180" s="20">
        <v>2</v>
      </c>
      <c r="B180" s="21">
        <v>4</v>
      </c>
      <c r="C180" s="22" t="s">
        <v>20</v>
      </c>
      <c r="D180" s="5"/>
      <c r="E180" s="60" t="s">
        <v>44</v>
      </c>
      <c r="F180" s="55">
        <v>10</v>
      </c>
      <c r="G180" s="67">
        <v>2.3199999999999998</v>
      </c>
      <c r="H180" s="67">
        <v>2.7</v>
      </c>
      <c r="I180" s="68">
        <v>0</v>
      </c>
      <c r="J180" s="55">
        <v>5.83</v>
      </c>
      <c r="K180" s="41">
        <v>15</v>
      </c>
      <c r="L180" s="40"/>
    </row>
    <row r="181" spans="1:12" ht="15" x14ac:dyDescent="0.25">
      <c r="A181" s="23"/>
      <c r="B181" s="15"/>
      <c r="C181" s="11"/>
      <c r="D181" s="61" t="s">
        <v>25</v>
      </c>
      <c r="E181" s="52" t="s">
        <v>76</v>
      </c>
      <c r="F181" s="66">
        <v>60</v>
      </c>
      <c r="G181" s="67">
        <v>0.74</v>
      </c>
      <c r="H181" s="67">
        <v>1.1279999999999999</v>
      </c>
      <c r="I181" s="68">
        <v>4.8860000000000001</v>
      </c>
      <c r="J181" s="67">
        <v>49.02</v>
      </c>
      <c r="K181" s="44">
        <v>54</v>
      </c>
      <c r="L181" s="43"/>
    </row>
    <row r="182" spans="1:12" ht="15" x14ac:dyDescent="0.25">
      <c r="A182" s="23"/>
      <c r="B182" s="15"/>
      <c r="C182" s="11"/>
      <c r="D182" s="7" t="s">
        <v>28</v>
      </c>
      <c r="E182" s="52" t="s">
        <v>42</v>
      </c>
      <c r="F182" s="66">
        <v>200</v>
      </c>
      <c r="G182" s="67">
        <v>12.25</v>
      </c>
      <c r="H182" s="67">
        <v>15.37</v>
      </c>
      <c r="I182" s="68">
        <v>41.085000000000001</v>
      </c>
      <c r="J182" s="67">
        <v>361.3</v>
      </c>
      <c r="K182" s="44">
        <v>291</v>
      </c>
      <c r="L182" s="43"/>
    </row>
    <row r="183" spans="1:12" ht="15" x14ac:dyDescent="0.25">
      <c r="A183" s="23"/>
      <c r="B183" s="15"/>
      <c r="C183" s="11"/>
      <c r="D183" s="7" t="s">
        <v>22</v>
      </c>
      <c r="E183" s="52" t="s">
        <v>50</v>
      </c>
      <c r="F183" s="73">
        <v>215</v>
      </c>
      <c r="G183" s="67">
        <v>7.0000000000000007E-2</v>
      </c>
      <c r="H183" s="67">
        <v>0.02</v>
      </c>
      <c r="I183" s="68">
        <v>15</v>
      </c>
      <c r="J183" s="56">
        <v>60</v>
      </c>
      <c r="K183" s="62">
        <v>376</v>
      </c>
      <c r="L183" s="43"/>
    </row>
    <row r="184" spans="1:12" ht="15" x14ac:dyDescent="0.25">
      <c r="A184" s="23"/>
      <c r="B184" s="15"/>
      <c r="C184" s="11"/>
      <c r="D184" s="7" t="s">
        <v>23</v>
      </c>
      <c r="E184" s="42" t="s">
        <v>48</v>
      </c>
      <c r="F184" s="43">
        <v>30</v>
      </c>
      <c r="G184" s="43">
        <v>2.2799999999999998</v>
      </c>
      <c r="H184" s="43">
        <v>0.24</v>
      </c>
      <c r="I184" s="43">
        <v>14.76</v>
      </c>
      <c r="J184" s="43">
        <v>70.2</v>
      </c>
      <c r="K184" s="44" t="s">
        <v>80</v>
      </c>
      <c r="L184" s="43"/>
    </row>
    <row r="185" spans="1:12" ht="15" x14ac:dyDescent="0.25">
      <c r="A185" s="23"/>
      <c r="B185" s="15"/>
      <c r="C185" s="11"/>
      <c r="D185" s="61" t="s">
        <v>23</v>
      </c>
      <c r="E185" s="52" t="s">
        <v>40</v>
      </c>
      <c r="F185" s="43">
        <v>20</v>
      </c>
      <c r="G185" s="67">
        <v>1.6</v>
      </c>
      <c r="H185" s="67">
        <v>0.3</v>
      </c>
      <c r="I185" s="68">
        <v>8.02</v>
      </c>
      <c r="J185" s="56">
        <v>41.2</v>
      </c>
      <c r="K185" s="62" t="s">
        <v>80</v>
      </c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>
        <v>66.760000000000005</v>
      </c>
    </row>
    <row r="187" spans="1:12" ht="15.75" customHeight="1" x14ac:dyDescent="0.25">
      <c r="A187" s="24"/>
      <c r="B187" s="17"/>
      <c r="C187" s="8"/>
      <c r="D187" s="18" t="s">
        <v>32</v>
      </c>
      <c r="E187" s="9"/>
      <c r="F187" s="19">
        <f>SUM(F180:F186)</f>
        <v>535</v>
      </c>
      <c r="G187" s="19">
        <f t="shared" ref="G187:J187" si="74">SUM(G180:G186)</f>
        <v>19.260000000000002</v>
      </c>
      <c r="H187" s="19">
        <f t="shared" si="74"/>
        <v>19.757999999999999</v>
      </c>
      <c r="I187" s="19">
        <f t="shared" si="74"/>
        <v>83.751000000000005</v>
      </c>
      <c r="J187" s="19">
        <f t="shared" si="74"/>
        <v>587.55000000000007</v>
      </c>
      <c r="K187" s="25"/>
      <c r="L187" s="19">
        <f t="shared" ref="L187" si="75">SUM(L180:L186)</f>
        <v>66.760000000000005</v>
      </c>
    </row>
    <row r="188" spans="1:12" ht="15" x14ac:dyDescent="0.25">
      <c r="A188" s="26">
        <f>A180</f>
        <v>2</v>
      </c>
      <c r="B188" s="13">
        <f>B180</f>
        <v>4</v>
      </c>
      <c r="C188" s="10" t="s">
        <v>24</v>
      </c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29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30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 t="s">
        <v>31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4"/>
      <c r="B197" s="17"/>
      <c r="C197" s="8"/>
      <c r="D197" s="18" t="s">
        <v>32</v>
      </c>
      <c r="E197" s="9"/>
      <c r="F197" s="19">
        <f>SUM(F188:F196)</f>
        <v>0</v>
      </c>
      <c r="G197" s="19">
        <f t="shared" ref="G197:J197" si="76">SUM(G188:G196)</f>
        <v>0</v>
      </c>
      <c r="H197" s="19">
        <f t="shared" si="76"/>
        <v>0</v>
      </c>
      <c r="I197" s="19">
        <f t="shared" si="76"/>
        <v>0</v>
      </c>
      <c r="J197" s="19">
        <f t="shared" si="76"/>
        <v>0</v>
      </c>
      <c r="K197" s="25"/>
      <c r="L197" s="19">
        <f t="shared" ref="L197" si="77">SUM(L188:L196)</f>
        <v>0</v>
      </c>
    </row>
    <row r="198" spans="1:12" ht="15.75" thickBot="1" x14ac:dyDescent="0.25">
      <c r="A198" s="29">
        <f>A180</f>
        <v>2</v>
      </c>
      <c r="B198" s="30">
        <f>B180</f>
        <v>4</v>
      </c>
      <c r="C198" s="96" t="s">
        <v>4</v>
      </c>
      <c r="D198" s="97"/>
      <c r="E198" s="31"/>
      <c r="F198" s="32">
        <f>F187+F197</f>
        <v>535</v>
      </c>
      <c r="G198" s="32">
        <f t="shared" ref="G198" si="78">G187+G197</f>
        <v>19.260000000000002</v>
      </c>
      <c r="H198" s="32">
        <f t="shared" ref="H198" si="79">H187+H197</f>
        <v>19.757999999999999</v>
      </c>
      <c r="I198" s="32">
        <f t="shared" ref="I198" si="80">I187+I197</f>
        <v>83.751000000000005</v>
      </c>
      <c r="J198" s="32">
        <f t="shared" ref="J198:L198" si="81">J187+J197</f>
        <v>587.55000000000007</v>
      </c>
      <c r="K198" s="32"/>
      <c r="L198" s="32">
        <f t="shared" si="81"/>
        <v>66.760000000000005</v>
      </c>
    </row>
    <row r="199" spans="1:12" ht="15" x14ac:dyDescent="0.25">
      <c r="A199" s="20">
        <v>2</v>
      </c>
      <c r="B199" s="21">
        <v>5</v>
      </c>
      <c r="C199" s="22" t="s">
        <v>20</v>
      </c>
      <c r="D199" s="5" t="s">
        <v>25</v>
      </c>
      <c r="E199" s="52" t="s">
        <v>79</v>
      </c>
      <c r="F199" s="66">
        <v>60</v>
      </c>
      <c r="G199" s="67">
        <v>2.99</v>
      </c>
      <c r="H199" s="67">
        <v>3.8250000000000002</v>
      </c>
      <c r="I199" s="68">
        <v>4.7</v>
      </c>
      <c r="J199" s="67">
        <v>52.8</v>
      </c>
      <c r="K199" s="41">
        <v>45</v>
      </c>
      <c r="L199" s="40"/>
    </row>
    <row r="200" spans="1:12" ht="15" x14ac:dyDescent="0.25">
      <c r="A200" s="23"/>
      <c r="B200" s="15"/>
      <c r="C200" s="11"/>
      <c r="D200" s="61" t="s">
        <v>28</v>
      </c>
      <c r="E200" s="58" t="s">
        <v>54</v>
      </c>
      <c r="F200" s="56">
        <v>200</v>
      </c>
      <c r="G200" s="67">
        <v>15.3</v>
      </c>
      <c r="H200" s="67">
        <v>18.61</v>
      </c>
      <c r="I200" s="68">
        <v>53</v>
      </c>
      <c r="J200" s="56">
        <v>453.01</v>
      </c>
      <c r="K200" s="59">
        <v>289</v>
      </c>
      <c r="L200" s="43"/>
    </row>
    <row r="201" spans="1:12" ht="15" x14ac:dyDescent="0.25">
      <c r="A201" s="23"/>
      <c r="B201" s="15"/>
      <c r="C201" s="11"/>
      <c r="D201" s="7" t="s">
        <v>22</v>
      </c>
      <c r="E201" s="51" t="s">
        <v>47</v>
      </c>
      <c r="F201" s="43">
        <v>200</v>
      </c>
      <c r="G201" s="71">
        <v>0.13</v>
      </c>
      <c r="H201" s="71">
        <v>0.02</v>
      </c>
      <c r="I201" s="72">
        <v>15.2</v>
      </c>
      <c r="J201" s="56">
        <v>62</v>
      </c>
      <c r="K201" s="44">
        <v>377</v>
      </c>
      <c r="L201" s="43"/>
    </row>
    <row r="202" spans="1:12" ht="15" x14ac:dyDescent="0.25">
      <c r="A202" s="23"/>
      <c r="B202" s="15"/>
      <c r="C202" s="11"/>
      <c r="D202" s="7" t="s">
        <v>23</v>
      </c>
      <c r="E202" s="52" t="s">
        <v>48</v>
      </c>
      <c r="F202" s="73">
        <v>30</v>
      </c>
      <c r="G202" s="67">
        <v>2.2799999999999998</v>
      </c>
      <c r="H202" s="67">
        <v>0.24</v>
      </c>
      <c r="I202" s="68">
        <v>14.76</v>
      </c>
      <c r="J202" s="56">
        <v>70.2</v>
      </c>
      <c r="K202" s="62" t="s">
        <v>80</v>
      </c>
      <c r="L202" s="43"/>
    </row>
    <row r="203" spans="1:12" ht="15" x14ac:dyDescent="0.25">
      <c r="A203" s="23"/>
      <c r="B203" s="15"/>
      <c r="C203" s="11"/>
      <c r="D203" s="7" t="s">
        <v>23</v>
      </c>
      <c r="E203" s="42" t="s">
        <v>40</v>
      </c>
      <c r="F203" s="43">
        <v>20</v>
      </c>
      <c r="G203" s="43">
        <v>1.6</v>
      </c>
      <c r="H203" s="43">
        <v>0.3</v>
      </c>
      <c r="I203" s="43">
        <v>8.02</v>
      </c>
      <c r="J203" s="43">
        <v>41.2</v>
      </c>
      <c r="K203" s="44" t="s">
        <v>80</v>
      </c>
      <c r="L203" s="43"/>
    </row>
    <row r="204" spans="1:12" ht="15" x14ac:dyDescent="0.25">
      <c r="A204" s="23"/>
      <c r="B204" s="15"/>
      <c r="C204" s="11"/>
      <c r="D204" s="61"/>
      <c r="E204" s="52"/>
      <c r="F204" s="43"/>
      <c r="G204" s="67"/>
      <c r="H204" s="67"/>
      <c r="I204" s="68"/>
      <c r="J204" s="56"/>
      <c r="K204" s="62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>
        <v>66.760000000000005</v>
      </c>
    </row>
    <row r="206" spans="1:12" ht="15" x14ac:dyDescent="0.25">
      <c r="A206" s="24"/>
      <c r="B206" s="17"/>
      <c r="C206" s="8"/>
      <c r="D206" s="18" t="s">
        <v>32</v>
      </c>
      <c r="E206" s="9"/>
      <c r="F206" s="19">
        <f>SUM(F199:F205)</f>
        <v>510</v>
      </c>
      <c r="G206" s="19">
        <f t="shared" ref="G206:J206" si="82">SUM(G199:G205)</f>
        <v>22.3</v>
      </c>
      <c r="H206" s="19">
        <f t="shared" si="82"/>
        <v>22.994999999999997</v>
      </c>
      <c r="I206" s="19">
        <f t="shared" si="82"/>
        <v>95.68</v>
      </c>
      <c r="J206" s="19">
        <f t="shared" si="82"/>
        <v>679.21</v>
      </c>
      <c r="K206" s="25"/>
      <c r="L206" s="19">
        <f t="shared" ref="L206" si="83">SUM(L199:L205)</f>
        <v>66.760000000000005</v>
      </c>
    </row>
    <row r="207" spans="1:12" ht="15" x14ac:dyDescent="0.25">
      <c r="A207" s="26">
        <f>A199</f>
        <v>2</v>
      </c>
      <c r="B207" s="13">
        <f>B199</f>
        <v>5</v>
      </c>
      <c r="C207" s="10" t="s">
        <v>24</v>
      </c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7" t="s">
        <v>29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30</v>
      </c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7" t="s">
        <v>31</v>
      </c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4"/>
      <c r="B216" s="17"/>
      <c r="C216" s="8"/>
      <c r="D216" s="18" t="s">
        <v>32</v>
      </c>
      <c r="E216" s="9"/>
      <c r="F216" s="19">
        <f>SUM(F207:F215)</f>
        <v>0</v>
      </c>
      <c r="G216" s="19">
        <f t="shared" ref="G216:J216" si="84">SUM(G207:G215)</f>
        <v>0</v>
      </c>
      <c r="H216" s="19">
        <f t="shared" si="84"/>
        <v>0</v>
      </c>
      <c r="I216" s="19">
        <f t="shared" si="84"/>
        <v>0</v>
      </c>
      <c r="J216" s="19">
        <f t="shared" si="84"/>
        <v>0</v>
      </c>
      <c r="K216" s="25"/>
      <c r="L216" s="19">
        <f t="shared" ref="L216" si="85">SUM(L207:L215)</f>
        <v>0</v>
      </c>
    </row>
    <row r="217" spans="1:12" ht="15.75" thickBot="1" x14ac:dyDescent="0.25">
      <c r="A217" s="29">
        <f>A199</f>
        <v>2</v>
      </c>
      <c r="B217" s="30">
        <f>B199</f>
        <v>5</v>
      </c>
      <c r="C217" s="96" t="s">
        <v>4</v>
      </c>
      <c r="D217" s="97"/>
      <c r="E217" s="31"/>
      <c r="F217" s="32">
        <f>F206+F216</f>
        <v>510</v>
      </c>
      <c r="G217" s="32">
        <f t="shared" ref="G217:J217" si="86">G206+G216</f>
        <v>22.3</v>
      </c>
      <c r="H217" s="32">
        <f t="shared" si="86"/>
        <v>22.994999999999997</v>
      </c>
      <c r="I217" s="32">
        <f t="shared" si="86"/>
        <v>95.68</v>
      </c>
      <c r="J217" s="32">
        <f t="shared" si="86"/>
        <v>679.21</v>
      </c>
      <c r="K217" s="32"/>
      <c r="L217" s="32">
        <f t="shared" ref="L217" si="87">L206+L216</f>
        <v>66.760000000000005</v>
      </c>
    </row>
    <row r="218" spans="1:12" ht="15" x14ac:dyDescent="0.25">
      <c r="A218" s="20">
        <v>2</v>
      </c>
      <c r="B218" s="21">
        <v>6</v>
      </c>
      <c r="C218" s="22" t="s">
        <v>20</v>
      </c>
      <c r="D218" s="5" t="s">
        <v>21</v>
      </c>
      <c r="E218" s="52" t="s">
        <v>67</v>
      </c>
      <c r="F218" s="66">
        <v>90</v>
      </c>
      <c r="G218" s="67">
        <v>12.9</v>
      </c>
      <c r="H218" s="67">
        <v>16.5</v>
      </c>
      <c r="I218" s="68">
        <v>26.85</v>
      </c>
      <c r="J218" s="67">
        <v>308.89999999999998</v>
      </c>
      <c r="K218" s="41">
        <v>295</v>
      </c>
      <c r="L218" s="40"/>
    </row>
    <row r="219" spans="1:12" ht="15" x14ac:dyDescent="0.25">
      <c r="A219" s="23"/>
      <c r="B219" s="15"/>
      <c r="C219" s="11"/>
      <c r="D219" s="6" t="s">
        <v>28</v>
      </c>
      <c r="E219" s="60" t="s">
        <v>46</v>
      </c>
      <c r="F219" s="74">
        <v>153</v>
      </c>
      <c r="G219" s="67">
        <v>5.6</v>
      </c>
      <c r="H219" s="67">
        <v>5.9</v>
      </c>
      <c r="I219" s="68">
        <v>31.07</v>
      </c>
      <c r="J219" s="67">
        <v>199.63</v>
      </c>
      <c r="K219" s="44">
        <v>203</v>
      </c>
      <c r="L219" s="43"/>
    </row>
    <row r="220" spans="1:12" ht="15" x14ac:dyDescent="0.25">
      <c r="A220" s="23"/>
      <c r="B220" s="15"/>
      <c r="C220" s="11"/>
      <c r="D220" s="7" t="s">
        <v>22</v>
      </c>
      <c r="E220" s="52" t="s">
        <v>45</v>
      </c>
      <c r="F220" s="66">
        <v>208</v>
      </c>
      <c r="G220" s="67">
        <v>7.0000000000000007E-2</v>
      </c>
      <c r="H220" s="67">
        <v>0.02</v>
      </c>
      <c r="I220" s="68">
        <v>15</v>
      </c>
      <c r="J220" s="67">
        <v>60</v>
      </c>
      <c r="K220" s="44">
        <v>376</v>
      </c>
      <c r="L220" s="43"/>
    </row>
    <row r="221" spans="1:12" ht="15" x14ac:dyDescent="0.25">
      <c r="A221" s="23"/>
      <c r="B221" s="15"/>
      <c r="C221" s="11"/>
      <c r="D221" s="7" t="s">
        <v>23</v>
      </c>
      <c r="E221" s="52" t="s">
        <v>39</v>
      </c>
      <c r="F221" s="73">
        <v>30</v>
      </c>
      <c r="G221" s="67">
        <v>2.2799999999999998</v>
      </c>
      <c r="H221" s="67">
        <v>0.24</v>
      </c>
      <c r="I221" s="68">
        <v>14.76</v>
      </c>
      <c r="J221" s="56">
        <v>70.2</v>
      </c>
      <c r="K221" s="62" t="s">
        <v>80</v>
      </c>
      <c r="L221" s="43"/>
    </row>
    <row r="222" spans="1:12" ht="15" x14ac:dyDescent="0.25">
      <c r="A222" s="23"/>
      <c r="B222" s="15"/>
      <c r="C222" s="11"/>
      <c r="D222" s="7" t="s">
        <v>23</v>
      </c>
      <c r="E222" s="42" t="s">
        <v>40</v>
      </c>
      <c r="F222" s="43">
        <v>20</v>
      </c>
      <c r="G222" s="56">
        <v>1.6</v>
      </c>
      <c r="H222" s="43">
        <v>0.3</v>
      </c>
      <c r="I222" s="43">
        <v>8.02</v>
      </c>
      <c r="J222" s="43">
        <v>41.2</v>
      </c>
      <c r="K222" s="44" t="s">
        <v>80</v>
      </c>
      <c r="L222" s="43"/>
    </row>
    <row r="223" spans="1:12" ht="15" x14ac:dyDescent="0.25">
      <c r="A223" s="23"/>
      <c r="B223" s="15"/>
      <c r="C223" s="11"/>
      <c r="D223" s="89" t="s">
        <v>68</v>
      </c>
      <c r="E223" s="52" t="s">
        <v>41</v>
      </c>
      <c r="F223" s="43" t="s">
        <v>41</v>
      </c>
      <c r="G223" s="67" t="s">
        <v>64</v>
      </c>
      <c r="H223" s="67" t="s">
        <v>41</v>
      </c>
      <c r="I223" s="68"/>
      <c r="J223" s="56" t="s">
        <v>41</v>
      </c>
      <c r="K223" s="62" t="s">
        <v>41</v>
      </c>
      <c r="L223" s="43"/>
    </row>
    <row r="224" spans="1:12" ht="15" x14ac:dyDescent="0.25">
      <c r="A224" s="23"/>
      <c r="B224" s="15"/>
      <c r="C224" s="11"/>
      <c r="D224" s="61" t="s">
        <v>41</v>
      </c>
      <c r="E224" s="52" t="s">
        <v>41</v>
      </c>
      <c r="F224" s="66"/>
      <c r="G224" s="67"/>
      <c r="H224" s="67"/>
      <c r="I224" s="68"/>
      <c r="J224" s="67"/>
      <c r="K224" s="44"/>
      <c r="L224" s="43">
        <v>66.760000000000005</v>
      </c>
    </row>
    <row r="225" spans="1:12" ht="15" x14ac:dyDescent="0.25">
      <c r="A225" s="24"/>
      <c r="B225" s="17"/>
      <c r="C225" s="8"/>
      <c r="D225" s="18" t="s">
        <v>32</v>
      </c>
      <c r="E225" s="9"/>
      <c r="F225" s="19">
        <f>SUM(F218:F224)</f>
        <v>501</v>
      </c>
      <c r="G225" s="19">
        <f t="shared" ref="G225:J225" si="88">SUM(G218:G224)</f>
        <v>22.450000000000003</v>
      </c>
      <c r="H225" s="19">
        <f t="shared" si="88"/>
        <v>22.959999999999997</v>
      </c>
      <c r="I225" s="19">
        <f t="shared" si="88"/>
        <v>95.7</v>
      </c>
      <c r="J225" s="19">
        <f t="shared" si="88"/>
        <v>679.93000000000006</v>
      </c>
      <c r="K225" s="25"/>
      <c r="L225" s="19">
        <f t="shared" ref="L225" si="89">SUM(L218:L224)</f>
        <v>66.760000000000005</v>
      </c>
    </row>
    <row r="226" spans="1:12" ht="15" x14ac:dyDescent="0.25">
      <c r="A226" s="26">
        <f>A218</f>
        <v>2</v>
      </c>
      <c r="B226" s="13">
        <f>B218</f>
        <v>6</v>
      </c>
      <c r="C226" s="10" t="s">
        <v>24</v>
      </c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7" t="s">
        <v>29</v>
      </c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7" t="s">
        <v>30</v>
      </c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3"/>
      <c r="B232" s="15"/>
      <c r="C232" s="11"/>
      <c r="D232" s="7" t="s">
        <v>31</v>
      </c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23"/>
      <c r="B234" s="15"/>
      <c r="C234" s="11"/>
      <c r="D234" s="6"/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24"/>
      <c r="B235" s="17"/>
      <c r="C235" s="8"/>
      <c r="D235" s="18" t="s">
        <v>32</v>
      </c>
      <c r="E235" s="9"/>
      <c r="F235" s="19">
        <f>SUM(F226:F234)</f>
        <v>0</v>
      </c>
      <c r="G235" s="19">
        <f t="shared" ref="G235:J235" si="90">SUM(G226:G234)</f>
        <v>0</v>
      </c>
      <c r="H235" s="19">
        <f t="shared" si="90"/>
        <v>0</v>
      </c>
      <c r="I235" s="19">
        <f t="shared" si="90"/>
        <v>0</v>
      </c>
      <c r="J235" s="19">
        <f t="shared" si="90"/>
        <v>0</v>
      </c>
      <c r="K235" s="25"/>
      <c r="L235" s="19">
        <f t="shared" ref="L235" si="91">SUM(L226:L234)</f>
        <v>0</v>
      </c>
    </row>
    <row r="236" spans="1:12" ht="15.75" thickBot="1" x14ac:dyDescent="0.25">
      <c r="A236" s="29">
        <f>A218</f>
        <v>2</v>
      </c>
      <c r="B236" s="30">
        <f>B218</f>
        <v>6</v>
      </c>
      <c r="C236" s="96" t="s">
        <v>4</v>
      </c>
      <c r="D236" s="97"/>
      <c r="E236" s="31"/>
      <c r="F236" s="32">
        <f>F225+F235</f>
        <v>501</v>
      </c>
      <c r="G236" s="32">
        <f t="shared" ref="G236:J236" si="92">G225+G235</f>
        <v>22.450000000000003</v>
      </c>
      <c r="H236" s="32">
        <f t="shared" si="92"/>
        <v>22.959999999999997</v>
      </c>
      <c r="I236" s="32">
        <f t="shared" si="92"/>
        <v>95.7</v>
      </c>
      <c r="J236" s="32">
        <f t="shared" si="92"/>
        <v>679.93000000000006</v>
      </c>
      <c r="K236" s="32"/>
      <c r="L236" s="32">
        <f t="shared" ref="L236" si="93">L225+L235</f>
        <v>66.760000000000005</v>
      </c>
    </row>
    <row r="237" spans="1:12" ht="13.5" thickBot="1" x14ac:dyDescent="0.25">
      <c r="A237" s="27"/>
      <c r="B237" s="28"/>
      <c r="C237" s="98" t="s">
        <v>5</v>
      </c>
      <c r="D237" s="98"/>
      <c r="E237" s="98"/>
      <c r="F237" s="34">
        <f>(F24+F44+F63+F82+F102+F122+F141+F161+F179+F198)/(IF(F24=0,0,1)+IF(F44=0,0,1)+IF(F63=0,0,1)+IF(F82=0,0,1)+IF(F102=0,0,1)+IF(F122=0,0,1)+IF(F141=0,0,1)+IF(F161=0,0,1)+IF(F179=0,0,1)+IF(F198=0,0,1))</f>
        <v>541.9</v>
      </c>
      <c r="G237" s="34">
        <f>(G24+G44+G63+G82+G102+G122+G141+G161+G179+G198)/(IF(G24=0,0,1)+IF(G44=0,0,1)+IF(G63=0,0,1)+IF(G82=0,0,1)+IF(G102=0,0,1)+IF(G122=0,0,1)+IF(G141=0,0,1)+IF(G161=0,0,1)+IF(G179=0,0,1)+IF(G198=0,0,1))</f>
        <v>19.266500000000001</v>
      </c>
      <c r="H237" s="34">
        <f>(H24+H44+H63+H82+H102+H122+H141+H161+H179+H198)/(IF(H24=0,0,1)+IF(H44=0,0,1)+IF(H63=0,0,1)+IF(H82=0,0,1)+IF(H102=0,0,1)+IF(H122=0,0,1)+IF(H141=0,0,1)+IF(H161=0,0,1)+IF(H179=0,0,1)+IF(H198=0,0,1))</f>
        <v>19.7636</v>
      </c>
      <c r="I237" s="34">
        <f>(I24+I44+I63+I82+I102+I122+I141+I161+I179+I198)/(IF(I24=0,0,1)+IF(I44=0,0,1)+IF(I63=0,0,1)+IF(I82=0,0,1)+IF(I102=0,0,1)+IF(I122=0,0,1)+IF(I141=0,0,1)+IF(I161=0,0,1)+IF(I179=0,0,1)+IF(I198=0,0,1))</f>
        <v>83.783699999999996</v>
      </c>
      <c r="J237" s="34">
        <f>(J24+J44+J63+J82+J102+J122+J141+J161+J179+J198)/(IF(J24=0,0,1)+IF(J44=0,0,1)+IF(J63=0,0,1)+IF(J82=0,0,1)+IF(J102=0,0,1)+IF(J122=0,0,1)+IF(J141=0,0,1)+IF(J161=0,0,1)+IF(J179=0,0,1)+IF(J198=0,0,1))</f>
        <v>587.52300000000002</v>
      </c>
      <c r="K237" s="34"/>
      <c r="L237" s="34">
        <f>(L24+L44+L63+L82+L102+L122+L141+L161+L179+L198)/(IF(L24=0,0,1)+IF(L44=0,0,1)+IF(L63=0,0,1)+IF(L82=0,0,1)+IF(L102=0,0,1)+IF(L122=0,0,1)+IF(L141=0,0,1)+IF(L161=0,0,1)+IF(L179=0,0,1)+IF(L198=0,0,1))</f>
        <v>66.760000000000005</v>
      </c>
    </row>
  </sheetData>
  <mergeCells count="16">
    <mergeCell ref="C1:E1"/>
    <mergeCell ref="H1:K1"/>
    <mergeCell ref="H2:K2"/>
    <mergeCell ref="C44:D44"/>
    <mergeCell ref="C63:D63"/>
    <mergeCell ref="C82:D82"/>
    <mergeCell ref="C102:D102"/>
    <mergeCell ref="C24:D24"/>
    <mergeCell ref="C237:E237"/>
    <mergeCell ref="C198:D198"/>
    <mergeCell ref="C122:D122"/>
    <mergeCell ref="C141:D141"/>
    <mergeCell ref="C161:D161"/>
    <mergeCell ref="C179:D179"/>
    <mergeCell ref="C217:D217"/>
    <mergeCell ref="C236:D2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2024-09-19T08:04:59Z</dcterms:modified>
</cp:coreProperties>
</file>