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234" i="1" l="1"/>
  <c r="J234" i="1"/>
  <c r="G234" i="1"/>
  <c r="I234" i="1"/>
  <c r="H234" i="1"/>
  <c r="L234" i="1"/>
</calcChain>
</file>

<file path=xl/sharedStrings.xml><?xml version="1.0" encoding="utf-8"?>
<sst xmlns="http://schemas.openxmlformats.org/spreadsheetml/2006/main" count="344" uniqueCount="76">
  <si>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</si>
  <si>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</si>
  <si>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</si>
  <si>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</si>
  <si>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</si>
  <si>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</si>
  <si>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</si>
  <si>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</si>
  <si>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</si>
  <si>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</si>
  <si>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</si>
  <si>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</si>
  <si>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</si>
  <si>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</si>
  <si>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</si>
  <si>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</si>
  <si>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</si>
  <si>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</si>
  <si>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</si>
  <si>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</si>
  <si>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</si>
  <si>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</si>
  <si>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</si>
  <si>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</si>
  <si>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</si>
  <si>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</si>
  <si>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</si>
  <si>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</si>
  <si>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</si>
  <si>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</si>
  <si>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</si>
  <si>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</si>
  <si>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</si>
  <si>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</si>
  <si>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</si>
  <si>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</si>
  <si>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</si>
  <si>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</si>
  <si>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</si>
  <si>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</si>
  <si>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черный с сахаром , лимоном</t>
  </si>
  <si>
    <t xml:space="preserve">хлеб пшеничный </t>
  </si>
  <si>
    <t>хлеб сельский</t>
  </si>
  <si>
    <t xml:space="preserve"> </t>
  </si>
  <si>
    <t>таблб</t>
  </si>
  <si>
    <t>салат из белокачанной капусты</t>
  </si>
  <si>
    <t>плов из птицы</t>
  </si>
  <si>
    <t>тефтели говяжьи с соусом</t>
  </si>
  <si>
    <t>компот из смеси сухофруктов</t>
  </si>
  <si>
    <t>макаронные идели отварные с маслом</t>
  </si>
  <si>
    <t>гарнинр</t>
  </si>
  <si>
    <t>рыба тушенная в томате с овощами</t>
  </si>
  <si>
    <t>пюре картофельное</t>
  </si>
  <si>
    <t>кисель</t>
  </si>
  <si>
    <t>салат из моркови</t>
  </si>
  <si>
    <t>сосиски говяжьи  халяль отварные в соусе</t>
  </si>
  <si>
    <t xml:space="preserve">рис отварной </t>
  </si>
  <si>
    <t xml:space="preserve">чай черный с сахаром </t>
  </si>
  <si>
    <t>сыр</t>
  </si>
  <si>
    <t>сыр порциями</t>
  </si>
  <si>
    <t>рагу из птицы</t>
  </si>
  <si>
    <t>2Н</t>
  </si>
  <si>
    <t>салат витаминный</t>
  </si>
  <si>
    <t>птица тушеная   в соусе</t>
  </si>
  <si>
    <t>макароны отварные с маслом</t>
  </si>
  <si>
    <t>чай черный с сахаром</t>
  </si>
  <si>
    <t>салат из свеклы</t>
  </si>
  <si>
    <t>каша вязкая молочная из ячневой крупы с маслом</t>
  </si>
  <si>
    <t>винегрет овощной</t>
  </si>
  <si>
    <t>сосиски говяжьи халяль отварные с соусом</t>
  </si>
  <si>
    <t>каша гречневая рассыпчатая</t>
  </si>
  <si>
    <t>рыба тушеная в томате с овощами</t>
  </si>
  <si>
    <t>макаронные изделия отварные с маслом</t>
  </si>
  <si>
    <t>чай черный с сахаром, лимоном</t>
  </si>
  <si>
    <t>МБОУ "Гимназия №4"</t>
  </si>
  <si>
    <t>Ахметзянова Э.И.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</si>
</sst>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7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vertical="top" wrapText="1"/>
      <protection locked="0"/>
    </xf>
    <xf numFmtId="0" fontId="0" fillId="4" borderId="23" xfId="0" applyNumberFormat="1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7" xfId="0" applyNumberFormat="1" applyFill="1" applyBorder="1" applyAlignment="1" applyProtection="1">
      <alignment horizontal="left" vertical="top" wrapText="1"/>
      <protection locked="0"/>
    </xf>
    <xf numFmtId="0" fontId="3" fillId="2" borderId="15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left" vertical="top" wrapText="1"/>
      <protection locked="0"/>
    </xf>
    <xf numFmtId="0" fontId="0" fillId="4" borderId="5" xfId="0" applyNumberFormat="1" applyFill="1" applyBorder="1" applyAlignment="1" applyProtection="1">
      <alignment horizontal="left" vertical="top" wrapText="1"/>
      <protection locked="0"/>
    </xf>
    <xf numFmtId="0" fontId="0" fillId="4" borderId="23" xfId="0" applyNumberFormat="1" applyFill="1" applyBorder="1" applyAlignment="1" applyProtection="1">
      <alignment horizontal="left" vertical="top" wrapText="1"/>
      <protection locked="0"/>
    </xf>
    <xf numFmtId="1" fontId="0" fillId="5" borderId="2" xfId="0" applyNumberFormat="1" applyFill="1" applyBorder="1" applyAlignment="1" applyProtection="1">
      <alignment horizontal="left" vertical="top" wrapText="1"/>
      <protection locked="0"/>
    </xf>
    <xf numFmtId="0" fontId="12" fillId="2" borderId="17" xfId="0" applyFont="1" applyFill="1" applyBorder="1" applyAlignment="1" applyProtection="1">
      <alignment horizontal="left" vertical="top" wrapText="1"/>
      <protection locked="0"/>
    </xf>
    <xf numFmtId="0" fontId="1" fillId="5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NumberFormat="1" applyFont="1" applyFill="1" applyBorder="1" applyAlignment="1" applyProtection="1">
      <alignment horizontal="left" vertical="top" wrapText="1"/>
      <protection locked="0"/>
    </xf>
    <xf numFmtId="0" fontId="1" fillId="4" borderId="17" xfId="0" applyNumberFormat="1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right" vertical="top" wrapText="1"/>
      <protection locked="0"/>
    </xf>
    <xf numFmtId="1" fontId="0" fillId="4" borderId="5" xfId="0" applyNumberFormat="1" applyFill="1" applyBorder="1" applyAlignment="1" applyProtection="1">
      <alignment horizontal="right" vertical="top" wrapText="1"/>
      <protection locked="0"/>
    </xf>
    <xf numFmtId="1" fontId="0" fillId="5" borderId="2" xfId="0" applyNumberFormat="1" applyFill="1" applyBorder="1" applyAlignment="1" applyProtection="1">
      <alignment horizontal="right" vertical="top" wrapText="1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left" vertical="top" wrapText="1"/>
      <protection locked="0"/>
    </xf>
    <xf numFmtId="0" fontId="13" fillId="4" borderId="6" xfId="0" applyNumberFormat="1" applyFont="1" applyFill="1" applyBorder="1" applyAlignment="1" applyProtection="1">
      <alignment horizontal="left" vertical="top" wrapText="1"/>
      <protection locked="0"/>
    </xf>
    <xf numFmtId="0" fontId="13" fillId="4" borderId="24" xfId="0" applyNumberFormat="1" applyFont="1" applyFill="1" applyBorder="1" applyAlignment="1" applyProtection="1">
      <alignment horizontal="left" vertical="top" wrapText="1"/>
      <protection locked="0"/>
    </xf>
    <xf numFmtId="0" fontId="13" fillId="4" borderId="3" xfId="0" applyNumberFormat="1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2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6" t="s">
        <v>74</v>
      </c>
      <c r="D1" s="97"/>
      <c r="E1" s="97"/>
      <c r="F1" s="12" t="s">
        <v>16</v>
      </c>
      <c r="G1" s="2" t="s">
        <v>17</v>
      </c>
      <c r="H1" s="98" t="s">
        <v>39</v>
      </c>
      <c r="I1" s="98"/>
      <c r="J1" s="98"/>
      <c r="K1" s="98"/>
    </row>
    <row r="2" spans="1:12" ht="18" x14ac:dyDescent="0.2">
      <c r="A2" s="35" t="s">
        <v>6</v>
      </c>
      <c r="C2" s="2"/>
      <c r="G2" s="2" t="s">
        <v>18</v>
      </c>
      <c r="H2" s="98" t="s">
        <v>75</v>
      </c>
      <c r="I2" s="98"/>
      <c r="J2" s="98"/>
      <c r="K2" s="9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62" t="s">
        <v>46</v>
      </c>
      <c r="F6" s="57">
        <v>200</v>
      </c>
      <c r="G6" s="56">
        <v>15.7</v>
      </c>
      <c r="H6" s="56">
        <v>19.55</v>
      </c>
      <c r="I6" s="59">
        <v>46.414000000000001</v>
      </c>
      <c r="J6" s="57">
        <v>377.67</v>
      </c>
      <c r="K6" s="41">
        <v>291</v>
      </c>
      <c r="L6" s="40">
        <v>64.19</v>
      </c>
    </row>
    <row r="7" spans="1:12" ht="15" x14ac:dyDescent="0.25">
      <c r="A7" s="23"/>
      <c r="B7" s="15"/>
      <c r="C7" s="11"/>
      <c r="D7" s="6" t="s">
        <v>26</v>
      </c>
      <c r="E7" s="60" t="s">
        <v>45</v>
      </c>
      <c r="F7" s="58">
        <v>60</v>
      </c>
      <c r="G7" s="56">
        <v>1.1859999999999999</v>
      </c>
      <c r="H7" s="56">
        <v>2.95</v>
      </c>
      <c r="I7" s="59">
        <v>6.76</v>
      </c>
      <c r="J7" s="58">
        <v>35.799999999999997</v>
      </c>
      <c r="K7" s="61">
        <v>45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58">
        <v>215</v>
      </c>
      <c r="G8" s="58">
        <v>0.13</v>
      </c>
      <c r="H8" s="58">
        <v>1.2E-2</v>
      </c>
      <c r="I8" s="58">
        <v>9.8699999999999992</v>
      </c>
      <c r="J8" s="58">
        <v>59.5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53" t="s">
        <v>41</v>
      </c>
      <c r="F9" s="58">
        <v>30</v>
      </c>
      <c r="G9" s="56">
        <v>2.2799999999999998</v>
      </c>
      <c r="H9" s="56">
        <v>0.24</v>
      </c>
      <c r="I9" s="59">
        <v>11.76</v>
      </c>
      <c r="J9" s="58">
        <v>71</v>
      </c>
      <c r="K9" s="44" t="s">
        <v>44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58"/>
      <c r="G10" s="58"/>
      <c r="H10" s="58"/>
      <c r="I10" s="58"/>
      <c r="J10" s="58"/>
      <c r="K10" s="44"/>
      <c r="L10" s="43"/>
    </row>
    <row r="11" spans="1:12" ht="15" x14ac:dyDescent="0.25">
      <c r="A11" s="23"/>
      <c r="B11" s="15"/>
      <c r="C11" s="11"/>
      <c r="D11" s="6" t="s">
        <v>23</v>
      </c>
      <c r="E11" s="53" t="s">
        <v>42</v>
      </c>
      <c r="F11" s="58">
        <v>20</v>
      </c>
      <c r="G11" s="56">
        <v>1</v>
      </c>
      <c r="H11" s="56">
        <v>0.2</v>
      </c>
      <c r="I11" s="59">
        <v>9</v>
      </c>
      <c r="J11" s="58">
        <v>44</v>
      </c>
      <c r="K11" s="44" t="s">
        <v>44</v>
      </c>
      <c r="L11" s="43"/>
    </row>
    <row r="12" spans="1:12" ht="15" x14ac:dyDescent="0.25">
      <c r="A12" s="23"/>
      <c r="B12" s="15"/>
      <c r="C12" s="11"/>
      <c r="D12" s="6" t="s">
        <v>43</v>
      </c>
      <c r="E12" s="42"/>
      <c r="F12" s="58"/>
      <c r="G12" s="58"/>
      <c r="H12" s="58"/>
      <c r="I12" s="58"/>
      <c r="J12" s="58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20.295999999999999</v>
      </c>
      <c r="H13" s="19">
        <f t="shared" si="0"/>
        <v>22.951999999999998</v>
      </c>
      <c r="I13" s="19">
        <f t="shared" si="0"/>
        <v>83.804000000000002</v>
      </c>
      <c r="J13" s="19">
        <f t="shared" si="0"/>
        <v>587.97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3" t="s">
        <v>4</v>
      </c>
      <c r="D24" s="94"/>
      <c r="E24" s="31"/>
      <c r="F24" s="32">
        <f>F13+F23</f>
        <v>525</v>
      </c>
      <c r="G24" s="32">
        <f t="shared" ref="G24:J24" si="4">G13+G23</f>
        <v>20.295999999999999</v>
      </c>
      <c r="H24" s="32">
        <f t="shared" si="4"/>
        <v>22.951999999999998</v>
      </c>
      <c r="I24" s="32">
        <f t="shared" si="4"/>
        <v>83.804000000000002</v>
      </c>
      <c r="J24" s="32">
        <f t="shared" si="4"/>
        <v>587.97</v>
      </c>
      <c r="K24" s="32"/>
      <c r="L24" s="32">
        <f t="shared" ref="L24" si="5">L13+L23</f>
        <v>64.19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2" t="s">
        <v>47</v>
      </c>
      <c r="F25" s="40">
        <v>90</v>
      </c>
      <c r="G25" s="56">
        <v>14.51</v>
      </c>
      <c r="H25" s="56">
        <v>14.67</v>
      </c>
      <c r="I25" s="59">
        <v>8.24</v>
      </c>
      <c r="J25" s="56">
        <v>198.62</v>
      </c>
      <c r="K25" s="41">
        <v>279</v>
      </c>
      <c r="L25" s="40">
        <v>64.19</v>
      </c>
    </row>
    <row r="26" spans="1:12" ht="15" x14ac:dyDescent="0.25">
      <c r="A26" s="14"/>
      <c r="B26" s="15"/>
      <c r="C26" s="11"/>
      <c r="D26" s="64" t="s">
        <v>50</v>
      </c>
      <c r="E26" s="63" t="s">
        <v>49</v>
      </c>
      <c r="F26" s="43">
        <v>153</v>
      </c>
      <c r="G26" s="56">
        <v>3.9</v>
      </c>
      <c r="H26" s="56">
        <v>4.01</v>
      </c>
      <c r="I26" s="59">
        <v>49.72</v>
      </c>
      <c r="J26" s="66">
        <v>202.35</v>
      </c>
      <c r="K26" s="44">
        <v>202</v>
      </c>
      <c r="L26" s="43"/>
    </row>
    <row r="27" spans="1:12" ht="15" x14ac:dyDescent="0.25">
      <c r="A27" s="14"/>
      <c r="B27" s="15"/>
      <c r="C27" s="11"/>
      <c r="D27" s="7" t="s">
        <v>22</v>
      </c>
      <c r="E27" s="51" t="s">
        <v>48</v>
      </c>
      <c r="F27" s="43">
        <v>200</v>
      </c>
      <c r="G27" s="66">
        <v>1.1599999999999999</v>
      </c>
      <c r="H27" s="66">
        <v>0.3</v>
      </c>
      <c r="I27" s="67">
        <v>37.119999999999997</v>
      </c>
      <c r="J27" s="56">
        <v>196.38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53" t="s">
        <v>41</v>
      </c>
      <c r="F28" s="43">
        <v>30</v>
      </c>
      <c r="G28" s="56">
        <v>2.2799999999999998</v>
      </c>
      <c r="H28" s="56">
        <v>0.24</v>
      </c>
      <c r="I28" s="59">
        <v>11.76</v>
      </c>
      <c r="J28" s="56">
        <v>71</v>
      </c>
      <c r="K28" s="65" t="s">
        <v>44</v>
      </c>
      <c r="L28" s="43"/>
    </row>
    <row r="29" spans="1:12" ht="15" x14ac:dyDescent="0.25">
      <c r="A29" s="14"/>
      <c r="B29" s="15"/>
      <c r="C29" s="11"/>
      <c r="D29" s="7" t="s">
        <v>24</v>
      </c>
      <c r="E29" s="62"/>
      <c r="F29" s="43"/>
      <c r="G29" s="58"/>
      <c r="H29" s="58"/>
      <c r="I29" s="58"/>
      <c r="J29" s="56"/>
      <c r="K29" s="44"/>
      <c r="L29" s="43"/>
    </row>
    <row r="30" spans="1:12" ht="15" x14ac:dyDescent="0.25">
      <c r="A30" s="14"/>
      <c r="B30" s="15"/>
      <c r="C30" s="11"/>
      <c r="D30" s="64" t="s">
        <v>23</v>
      </c>
      <c r="E30" s="53" t="s">
        <v>42</v>
      </c>
      <c r="F30" s="43">
        <v>20</v>
      </c>
      <c r="G30" s="56">
        <v>1</v>
      </c>
      <c r="H30" s="56">
        <v>0.2</v>
      </c>
      <c r="I30" s="59">
        <v>9</v>
      </c>
      <c r="J30" s="58">
        <v>44</v>
      </c>
      <c r="K30" s="65" t="s">
        <v>44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493</v>
      </c>
      <c r="G32" s="19">
        <f t="shared" ref="G32" si="6">SUM(G25:G31)</f>
        <v>22.85</v>
      </c>
      <c r="H32" s="19">
        <f t="shared" ref="H32" si="7">SUM(H25:H31)</f>
        <v>19.419999999999998</v>
      </c>
      <c r="I32" s="19">
        <f t="shared" ref="I32" si="8">SUM(I25:I31)</f>
        <v>115.84</v>
      </c>
      <c r="J32" s="19">
        <f t="shared" ref="J32:L32" si="9">SUM(J25:J31)</f>
        <v>712.35</v>
      </c>
      <c r="K32" s="25"/>
      <c r="L32" s="19">
        <f t="shared" si="9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3" t="s">
        <v>4</v>
      </c>
      <c r="D43" s="94"/>
      <c r="E43" s="31"/>
      <c r="F43" s="32">
        <f>F32+F42</f>
        <v>493</v>
      </c>
      <c r="G43" s="32">
        <f t="shared" ref="G43" si="14">G32+G42</f>
        <v>22.85</v>
      </c>
      <c r="H43" s="32">
        <f t="shared" ref="H43" si="15">H32+H42</f>
        <v>19.419999999999998</v>
      </c>
      <c r="I43" s="32">
        <f t="shared" ref="I43" si="16">I32+I42</f>
        <v>115.84</v>
      </c>
      <c r="J43" s="32">
        <f t="shared" ref="J43:L43" si="17">J32+J42</f>
        <v>712.35</v>
      </c>
      <c r="K43" s="32"/>
      <c r="L43" s="32">
        <f t="shared" si="17"/>
        <v>64.19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69">
        <v>90</v>
      </c>
      <c r="G44" s="70">
        <v>8.7799999999999994</v>
      </c>
      <c r="H44" s="70">
        <v>4.46</v>
      </c>
      <c r="I44" s="71">
        <v>3.32</v>
      </c>
      <c r="J44" s="70">
        <v>94.5</v>
      </c>
      <c r="K44" s="72">
        <v>229</v>
      </c>
      <c r="L44" s="40">
        <v>64.19</v>
      </c>
    </row>
    <row r="45" spans="1:12" ht="15" x14ac:dyDescent="0.25">
      <c r="A45" s="23"/>
      <c r="B45" s="15"/>
      <c r="C45" s="11"/>
      <c r="D45" s="64" t="s">
        <v>29</v>
      </c>
      <c r="E45" s="42" t="s">
        <v>52</v>
      </c>
      <c r="F45" s="73">
        <v>150</v>
      </c>
      <c r="G45" s="70">
        <v>1.8</v>
      </c>
      <c r="H45" s="70">
        <v>6.8</v>
      </c>
      <c r="I45" s="71">
        <v>40.43</v>
      </c>
      <c r="J45" s="74">
        <v>209.33</v>
      </c>
      <c r="K45" s="75">
        <v>312</v>
      </c>
      <c r="L45" s="43"/>
    </row>
    <row r="46" spans="1:12" ht="15" x14ac:dyDescent="0.25">
      <c r="A46" s="23"/>
      <c r="B46" s="15"/>
      <c r="C46" s="11"/>
      <c r="D46" s="7" t="s">
        <v>22</v>
      </c>
      <c r="E46" s="51" t="s">
        <v>53</v>
      </c>
      <c r="F46" s="73">
        <v>200</v>
      </c>
      <c r="G46" s="76">
        <v>0.32100000000000001</v>
      </c>
      <c r="H46" s="76">
        <v>5.0000000000000001E-3</v>
      </c>
      <c r="I46" s="77">
        <v>24.55</v>
      </c>
      <c r="J46" s="74">
        <v>114.4</v>
      </c>
      <c r="K46" s="75">
        <v>350</v>
      </c>
      <c r="L46" s="43"/>
    </row>
    <row r="47" spans="1:12" ht="15" x14ac:dyDescent="0.25">
      <c r="A47" s="23"/>
      <c r="B47" s="15"/>
      <c r="C47" s="11"/>
      <c r="D47" s="7" t="s">
        <v>23</v>
      </c>
      <c r="E47" s="53" t="s">
        <v>41</v>
      </c>
      <c r="F47" s="78">
        <v>30</v>
      </c>
      <c r="G47" s="70">
        <v>2.2799999999999998</v>
      </c>
      <c r="H47" s="70">
        <v>0.24</v>
      </c>
      <c r="I47" s="71">
        <v>11.76</v>
      </c>
      <c r="J47" s="74">
        <v>71</v>
      </c>
      <c r="K47" s="79" t="s">
        <v>44</v>
      </c>
      <c r="L47" s="43"/>
    </row>
    <row r="48" spans="1:12" ht="15" x14ac:dyDescent="0.25">
      <c r="A48" s="23"/>
      <c r="B48" s="15"/>
      <c r="C48" s="11"/>
      <c r="D48" s="7" t="s">
        <v>24</v>
      </c>
      <c r="E48" s="53"/>
      <c r="F48" s="80" t="s">
        <v>43</v>
      </c>
      <c r="G48" s="81" t="s">
        <v>43</v>
      </c>
      <c r="H48" s="81" t="s">
        <v>43</v>
      </c>
      <c r="I48" s="82" t="s">
        <v>43</v>
      </c>
      <c r="J48" s="74"/>
      <c r="K48" s="75"/>
      <c r="L48" s="43"/>
    </row>
    <row r="49" spans="1:12" ht="15" x14ac:dyDescent="0.25">
      <c r="A49" s="23"/>
      <c r="B49" s="15"/>
      <c r="C49" s="11"/>
      <c r="D49" s="64" t="s">
        <v>23</v>
      </c>
      <c r="E49" s="53" t="s">
        <v>42</v>
      </c>
      <c r="F49" s="73">
        <v>20</v>
      </c>
      <c r="G49" s="70">
        <v>1</v>
      </c>
      <c r="H49" s="70">
        <v>0.2</v>
      </c>
      <c r="I49" s="71">
        <v>9</v>
      </c>
      <c r="J49" s="74">
        <v>44</v>
      </c>
      <c r="K49" s="79" t="s">
        <v>44</v>
      </c>
      <c r="L49" s="43"/>
    </row>
    <row r="50" spans="1:12" ht="15" x14ac:dyDescent="0.25">
      <c r="A50" s="23"/>
      <c r="B50" s="15"/>
      <c r="C50" s="11"/>
      <c r="D50" s="64" t="s">
        <v>26</v>
      </c>
      <c r="E50" s="53" t="s">
        <v>54</v>
      </c>
      <c r="F50" s="83">
        <v>60</v>
      </c>
      <c r="G50" s="70">
        <v>0.74</v>
      </c>
      <c r="H50" s="70">
        <v>1.1279999999999999</v>
      </c>
      <c r="I50" s="71">
        <v>4.8860000000000001</v>
      </c>
      <c r="J50" s="74">
        <v>49.02</v>
      </c>
      <c r="K50" s="75">
        <v>62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14.920999999999999</v>
      </c>
      <c r="H51" s="19">
        <f t="shared" ref="H51" si="19">SUM(H44:H50)</f>
        <v>12.833</v>
      </c>
      <c r="I51" s="19">
        <f t="shared" ref="I51" si="20">SUM(I44:I50)</f>
        <v>93.945999999999998</v>
      </c>
      <c r="J51" s="19">
        <f t="shared" ref="J51:L51" si="21">SUM(J44:J50)</f>
        <v>582.25</v>
      </c>
      <c r="K51" s="25"/>
      <c r="L51" s="19">
        <f t="shared" si="21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3" t="s">
        <v>4</v>
      </c>
      <c r="D62" s="94"/>
      <c r="E62" s="31"/>
      <c r="F62" s="32">
        <f>F51+F61</f>
        <v>550</v>
      </c>
      <c r="G62" s="32">
        <f t="shared" ref="G62" si="26">G51+G61</f>
        <v>14.920999999999999</v>
      </c>
      <c r="H62" s="32">
        <f t="shared" ref="H62" si="27">H51+H61</f>
        <v>12.833</v>
      </c>
      <c r="I62" s="32">
        <f t="shared" ref="I62" si="28">I51+I61</f>
        <v>93.945999999999998</v>
      </c>
      <c r="J62" s="32">
        <f t="shared" ref="J62:L62" si="29">J51+J61</f>
        <v>582.25</v>
      </c>
      <c r="K62" s="32"/>
      <c r="L62" s="32">
        <f t="shared" si="29"/>
        <v>64.19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3" t="s">
        <v>55</v>
      </c>
      <c r="F63" s="53">
        <v>90</v>
      </c>
      <c r="G63" s="56">
        <v>5.71</v>
      </c>
      <c r="H63" s="56">
        <v>16.399999999999999</v>
      </c>
      <c r="I63" s="59">
        <v>3.04</v>
      </c>
      <c r="J63" s="56">
        <v>181.13</v>
      </c>
      <c r="K63" s="41">
        <v>243</v>
      </c>
      <c r="L63" s="40">
        <v>64.19</v>
      </c>
    </row>
    <row r="64" spans="1:12" ht="15" x14ac:dyDescent="0.25">
      <c r="A64" s="23"/>
      <c r="B64" s="15"/>
      <c r="C64" s="11"/>
      <c r="D64" s="64" t="s">
        <v>29</v>
      </c>
      <c r="E64" s="62" t="s">
        <v>56</v>
      </c>
      <c r="F64" s="54">
        <v>150</v>
      </c>
      <c r="G64" s="56">
        <v>5.65</v>
      </c>
      <c r="H64" s="56">
        <v>7.37</v>
      </c>
      <c r="I64" s="59">
        <v>36.683999999999997</v>
      </c>
      <c r="J64" s="56">
        <v>209.7</v>
      </c>
      <c r="K64" s="44">
        <v>304</v>
      </c>
      <c r="L64" s="43"/>
    </row>
    <row r="65" spans="1:12" ht="15" x14ac:dyDescent="0.25">
      <c r="A65" s="23"/>
      <c r="B65" s="15"/>
      <c r="C65" s="11"/>
      <c r="D65" s="7" t="s">
        <v>22</v>
      </c>
      <c r="E65" s="51" t="s">
        <v>57</v>
      </c>
      <c r="F65" s="52">
        <v>208</v>
      </c>
      <c r="G65" s="58"/>
      <c r="H65" s="58"/>
      <c r="I65" s="58"/>
      <c r="J65" s="58"/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53" t="s">
        <v>41</v>
      </c>
      <c r="F66" s="78">
        <v>30</v>
      </c>
      <c r="G66" s="70">
        <v>2.2799999999999998</v>
      </c>
      <c r="H66" s="70">
        <v>0.24</v>
      </c>
      <c r="I66" s="71">
        <v>11.76</v>
      </c>
      <c r="J66" s="74">
        <v>71</v>
      </c>
      <c r="K66" s="79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58"/>
      <c r="H67" s="58"/>
      <c r="I67" s="58"/>
      <c r="J67" s="58"/>
      <c r="K67" s="44"/>
      <c r="L67" s="43"/>
    </row>
    <row r="68" spans="1:12" ht="15" x14ac:dyDescent="0.25">
      <c r="A68" s="23"/>
      <c r="B68" s="15"/>
      <c r="C68" s="11"/>
      <c r="D68" s="64" t="s">
        <v>58</v>
      </c>
      <c r="E68" s="53" t="s">
        <v>59</v>
      </c>
      <c r="F68" s="53">
        <v>10</v>
      </c>
      <c r="G68" s="56">
        <v>2.3199999999999998</v>
      </c>
      <c r="H68" s="56">
        <v>2.7</v>
      </c>
      <c r="I68" s="59">
        <v>0</v>
      </c>
      <c r="J68" s="56">
        <v>5.83</v>
      </c>
      <c r="K68" s="44">
        <v>15</v>
      </c>
      <c r="L68" s="43"/>
    </row>
    <row r="69" spans="1:12" ht="15" x14ac:dyDescent="0.25">
      <c r="A69" s="23"/>
      <c r="B69" s="15"/>
      <c r="C69" s="11"/>
      <c r="D69" s="64" t="s">
        <v>23</v>
      </c>
      <c r="E69" s="53" t="s">
        <v>42</v>
      </c>
      <c r="F69" s="73">
        <v>20</v>
      </c>
      <c r="G69" s="70">
        <v>1</v>
      </c>
      <c r="H69" s="70">
        <v>0.2</v>
      </c>
      <c r="I69" s="71">
        <v>9</v>
      </c>
      <c r="J69" s="74">
        <v>44</v>
      </c>
      <c r="K69" s="79" t="s">
        <v>44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f t="shared" ref="G70" si="30">SUM(G63:G69)</f>
        <v>16.96</v>
      </c>
      <c r="H70" s="19">
        <f t="shared" ref="H70" si="31">SUM(H63:H69)</f>
        <v>26.909999999999997</v>
      </c>
      <c r="I70" s="19">
        <f t="shared" ref="I70" si="32">SUM(I63:I69)</f>
        <v>60.483999999999995</v>
      </c>
      <c r="J70" s="19">
        <f t="shared" ref="J70:L70" si="33">SUM(J63:J69)</f>
        <v>511.65999999999997</v>
      </c>
      <c r="K70" s="25"/>
      <c r="L70" s="19">
        <f t="shared" si="33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3" t="s">
        <v>4</v>
      </c>
      <c r="D81" s="94"/>
      <c r="E81" s="31"/>
      <c r="F81" s="32">
        <f>F70+F80</f>
        <v>508</v>
      </c>
      <c r="G81" s="32">
        <f t="shared" ref="G81" si="38">G70+G80</f>
        <v>16.96</v>
      </c>
      <c r="H81" s="32">
        <f t="shared" ref="H81" si="39">H70+H80</f>
        <v>26.909999999999997</v>
      </c>
      <c r="I81" s="32">
        <f t="shared" ref="I81" si="40">I70+I80</f>
        <v>60.483999999999995</v>
      </c>
      <c r="J81" s="32">
        <f t="shared" ref="J81:L81" si="41">J70+J80</f>
        <v>511.65999999999997</v>
      </c>
      <c r="K81" s="32"/>
      <c r="L81" s="32">
        <f t="shared" si="41"/>
        <v>64.19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3" t="s">
        <v>60</v>
      </c>
      <c r="F82" s="53">
        <v>200</v>
      </c>
      <c r="G82" s="56">
        <v>14.98</v>
      </c>
      <c r="H82" s="56">
        <v>16.12</v>
      </c>
      <c r="I82" s="59">
        <v>25.02</v>
      </c>
      <c r="J82" s="56">
        <v>238.28</v>
      </c>
      <c r="K82" s="41">
        <v>289</v>
      </c>
      <c r="L82" s="40">
        <v>64.19</v>
      </c>
    </row>
    <row r="83" spans="1:12" ht="15" x14ac:dyDescent="0.25">
      <c r="A83" s="23"/>
      <c r="B83" s="15"/>
      <c r="C83" s="11"/>
      <c r="D83" s="64" t="s">
        <v>26</v>
      </c>
      <c r="E83" s="53" t="s">
        <v>62</v>
      </c>
      <c r="F83" s="53">
        <v>60</v>
      </c>
      <c r="G83" s="56">
        <v>0.72</v>
      </c>
      <c r="H83" s="56">
        <v>3</v>
      </c>
      <c r="I83" s="59">
        <v>3.3</v>
      </c>
      <c r="J83" s="56">
        <v>43.8</v>
      </c>
      <c r="K83" s="62" t="s">
        <v>61</v>
      </c>
      <c r="L83" s="43"/>
    </row>
    <row r="84" spans="1:12" ht="15" x14ac:dyDescent="0.25">
      <c r="A84" s="23"/>
      <c r="B84" s="15"/>
      <c r="C84" s="11"/>
      <c r="D84" s="7" t="s">
        <v>22</v>
      </c>
      <c r="E84" s="51" t="s">
        <v>48</v>
      </c>
      <c r="F84" s="52">
        <v>200</v>
      </c>
      <c r="G84" s="66">
        <v>1.1599999999999999</v>
      </c>
      <c r="H84" s="66">
        <v>0.3</v>
      </c>
      <c r="I84" s="67">
        <v>37.119999999999997</v>
      </c>
      <c r="J84" s="66">
        <v>196.38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53" t="s">
        <v>41</v>
      </c>
      <c r="F85" s="78">
        <v>30</v>
      </c>
      <c r="G85" s="70">
        <v>2.2799999999999998</v>
      </c>
      <c r="H85" s="70">
        <v>0.24</v>
      </c>
      <c r="I85" s="71">
        <v>11.76</v>
      </c>
      <c r="J85" s="74">
        <v>71</v>
      </c>
      <c r="K85" s="79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4" t="s">
        <v>23</v>
      </c>
      <c r="E87" s="53" t="s">
        <v>42</v>
      </c>
      <c r="F87" s="73">
        <v>20</v>
      </c>
      <c r="G87" s="70">
        <v>1</v>
      </c>
      <c r="H87" s="70">
        <v>0.2</v>
      </c>
      <c r="I87" s="71">
        <v>9</v>
      </c>
      <c r="J87" s="74">
        <v>44</v>
      </c>
      <c r="K87" s="79" t="s">
        <v>44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20.14</v>
      </c>
      <c r="H89" s="19">
        <f t="shared" ref="H89" si="43">SUM(H82:H88)</f>
        <v>19.86</v>
      </c>
      <c r="I89" s="19">
        <f t="shared" ref="I89" si="44">SUM(I82:I88)</f>
        <v>86.2</v>
      </c>
      <c r="J89" s="19">
        <f t="shared" ref="J89:L89" si="45">SUM(J82:J88)</f>
        <v>593.46</v>
      </c>
      <c r="K89" s="25"/>
      <c r="L89" s="19">
        <f t="shared" si="45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3" t="s">
        <v>4</v>
      </c>
      <c r="D100" s="94"/>
      <c r="E100" s="31"/>
      <c r="F100" s="32">
        <f>F89+F99</f>
        <v>510</v>
      </c>
      <c r="G100" s="32">
        <f t="shared" ref="G100" si="50">G89+G99</f>
        <v>20.14</v>
      </c>
      <c r="H100" s="32">
        <f t="shared" ref="H100" si="51">H89+H99</f>
        <v>19.86</v>
      </c>
      <c r="I100" s="32">
        <f t="shared" ref="I100" si="52">I89+I99</f>
        <v>86.2</v>
      </c>
      <c r="J100" s="32">
        <f t="shared" ref="J100:L100" si="53">J89+J99</f>
        <v>593.46</v>
      </c>
      <c r="K100" s="32"/>
      <c r="L100" s="32">
        <f t="shared" si="53"/>
        <v>64.19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53" t="s">
        <v>63</v>
      </c>
      <c r="F101" s="84">
        <v>80</v>
      </c>
      <c r="G101" s="56">
        <v>9.42</v>
      </c>
      <c r="H101" s="56">
        <v>8.1</v>
      </c>
      <c r="I101" s="59">
        <v>2.34</v>
      </c>
      <c r="J101" s="56">
        <v>120</v>
      </c>
      <c r="K101" s="41">
        <v>290</v>
      </c>
      <c r="L101" s="40">
        <v>64.19</v>
      </c>
    </row>
    <row r="102" spans="1:12" ht="15" x14ac:dyDescent="0.25">
      <c r="A102" s="23"/>
      <c r="B102" s="15"/>
      <c r="C102" s="11"/>
      <c r="D102" s="64" t="s">
        <v>29</v>
      </c>
      <c r="E102" s="62" t="s">
        <v>64</v>
      </c>
      <c r="F102" s="85">
        <v>153</v>
      </c>
      <c r="G102" s="56">
        <v>4</v>
      </c>
      <c r="H102" s="56">
        <v>4</v>
      </c>
      <c r="I102" s="59">
        <v>50</v>
      </c>
      <c r="J102" s="56">
        <v>202</v>
      </c>
      <c r="K102" s="44">
        <v>202</v>
      </c>
      <c r="L102" s="43"/>
    </row>
    <row r="103" spans="1:12" ht="15" x14ac:dyDescent="0.25">
      <c r="A103" s="23"/>
      <c r="B103" s="15"/>
      <c r="C103" s="11"/>
      <c r="D103" s="7" t="s">
        <v>22</v>
      </c>
      <c r="E103" s="51" t="s">
        <v>65</v>
      </c>
      <c r="F103" s="86">
        <v>208</v>
      </c>
      <c r="G103" s="66">
        <v>0.32100000000000001</v>
      </c>
      <c r="H103" s="66">
        <v>5.0000000000000001E-3</v>
      </c>
      <c r="I103" s="67">
        <v>22</v>
      </c>
      <c r="J103" s="66">
        <v>88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53" t="s">
        <v>41</v>
      </c>
      <c r="F104" s="87">
        <v>30</v>
      </c>
      <c r="G104" s="70">
        <v>2.2799999999999998</v>
      </c>
      <c r="H104" s="70">
        <v>0.24</v>
      </c>
      <c r="I104" s="71">
        <v>11.76</v>
      </c>
      <c r="J104" s="74">
        <v>71</v>
      </c>
      <c r="K104" s="79" t="s">
        <v>44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88"/>
      <c r="G105" s="58"/>
      <c r="H105" s="58"/>
      <c r="I105" s="58"/>
      <c r="J105" s="58"/>
      <c r="K105" s="44"/>
      <c r="L105" s="43"/>
    </row>
    <row r="106" spans="1:12" ht="15" x14ac:dyDescent="0.25">
      <c r="A106" s="23"/>
      <c r="B106" s="15"/>
      <c r="C106" s="11"/>
      <c r="D106" s="64" t="s">
        <v>23</v>
      </c>
      <c r="E106" s="53" t="s">
        <v>42</v>
      </c>
      <c r="F106" s="88">
        <v>20</v>
      </c>
      <c r="G106" s="70">
        <v>1</v>
      </c>
      <c r="H106" s="70">
        <v>0.2</v>
      </c>
      <c r="I106" s="71">
        <v>9</v>
      </c>
      <c r="J106" s="74">
        <v>44</v>
      </c>
      <c r="K106" s="79" t="s">
        <v>44</v>
      </c>
      <c r="L106" s="43"/>
    </row>
    <row r="107" spans="1:12" ht="15" x14ac:dyDescent="0.25">
      <c r="A107" s="23"/>
      <c r="B107" s="15"/>
      <c r="C107" s="11"/>
      <c r="D107" s="64" t="s">
        <v>26</v>
      </c>
      <c r="E107" s="53" t="s">
        <v>66</v>
      </c>
      <c r="F107" s="84">
        <v>60</v>
      </c>
      <c r="G107" s="56">
        <v>3.8450000000000002</v>
      </c>
      <c r="H107" s="56">
        <v>4.6079999999999997</v>
      </c>
      <c r="I107" s="59">
        <v>4.9560000000000004</v>
      </c>
      <c r="J107" s="56">
        <v>55.68</v>
      </c>
      <c r="K107" s="44">
        <v>52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551</v>
      </c>
      <c r="G108" s="19">
        <f t="shared" ref="G108:J108" si="54">SUM(G101:G107)</f>
        <v>20.866</v>
      </c>
      <c r="H108" s="19">
        <f t="shared" si="54"/>
        <v>17.152999999999999</v>
      </c>
      <c r="I108" s="19">
        <f t="shared" si="54"/>
        <v>100.05600000000001</v>
      </c>
      <c r="J108" s="19">
        <f t="shared" si="54"/>
        <v>580.67999999999995</v>
      </c>
      <c r="K108" s="25"/>
      <c r="L108" s="19">
        <f t="shared" ref="L108" si="55">SUM(L101:L107)</f>
        <v>64.19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93" t="s">
        <v>4</v>
      </c>
      <c r="D119" s="94"/>
      <c r="E119" s="31"/>
      <c r="F119" s="32">
        <f>F108+F118</f>
        <v>551</v>
      </c>
      <c r="G119" s="32">
        <f t="shared" ref="G119" si="58">G108+G118</f>
        <v>20.866</v>
      </c>
      <c r="H119" s="32">
        <f t="shared" ref="H119" si="59">H108+H118</f>
        <v>17.152999999999999</v>
      </c>
      <c r="I119" s="32">
        <f t="shared" ref="I119" si="60">I108+I118</f>
        <v>100.05600000000001</v>
      </c>
      <c r="J119" s="32">
        <f t="shared" ref="J119:L119" si="61">J108+J118</f>
        <v>580.67999999999995</v>
      </c>
      <c r="K119" s="32"/>
      <c r="L119" s="32">
        <f t="shared" si="61"/>
        <v>64.19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57"/>
      <c r="H120" s="57"/>
      <c r="I120" s="57"/>
      <c r="J120" s="57"/>
      <c r="K120" s="41"/>
      <c r="L120" s="40">
        <v>64.19</v>
      </c>
    </row>
    <row r="121" spans="1:12" ht="15" x14ac:dyDescent="0.25">
      <c r="A121" s="14"/>
      <c r="B121" s="15"/>
      <c r="C121" s="11"/>
      <c r="D121" s="64" t="s">
        <v>29</v>
      </c>
      <c r="E121" s="62" t="s">
        <v>67</v>
      </c>
      <c r="F121" s="54">
        <v>155</v>
      </c>
      <c r="G121" s="56">
        <v>15</v>
      </c>
      <c r="H121" s="56">
        <v>18.100000000000001</v>
      </c>
      <c r="I121" s="59">
        <v>28.93</v>
      </c>
      <c r="J121" s="56">
        <v>379.09</v>
      </c>
      <c r="K121" s="44">
        <v>173</v>
      </c>
      <c r="L121" s="43"/>
    </row>
    <row r="122" spans="1:12" ht="15" x14ac:dyDescent="0.25">
      <c r="A122" s="14"/>
      <c r="B122" s="15"/>
      <c r="C122" s="11"/>
      <c r="D122" s="7" t="s">
        <v>22</v>
      </c>
      <c r="E122" s="51" t="s">
        <v>48</v>
      </c>
      <c r="F122" s="52">
        <v>200</v>
      </c>
      <c r="G122" s="66">
        <v>1.1599999999999999</v>
      </c>
      <c r="H122" s="66">
        <v>0.3</v>
      </c>
      <c r="I122" s="67">
        <v>37.119999999999997</v>
      </c>
      <c r="J122" s="66">
        <v>196.38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53" t="s">
        <v>41</v>
      </c>
      <c r="F123" s="87">
        <v>30</v>
      </c>
      <c r="G123" s="70">
        <v>2.2799999999999998</v>
      </c>
      <c r="H123" s="70">
        <v>0.24</v>
      </c>
      <c r="I123" s="71">
        <v>11.76</v>
      </c>
      <c r="J123" s="74">
        <v>71</v>
      </c>
      <c r="K123" s="79" t="s">
        <v>44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58"/>
      <c r="H124" s="58"/>
      <c r="I124" s="58"/>
      <c r="J124" s="58"/>
      <c r="K124" s="44"/>
      <c r="L124" s="43"/>
    </row>
    <row r="125" spans="1:12" ht="15" x14ac:dyDescent="0.25">
      <c r="A125" s="14"/>
      <c r="B125" s="15"/>
      <c r="C125" s="11"/>
      <c r="D125" s="64" t="s">
        <v>26</v>
      </c>
      <c r="E125" s="53" t="s">
        <v>68</v>
      </c>
      <c r="F125" s="53">
        <v>60</v>
      </c>
      <c r="G125" s="56">
        <v>0.84</v>
      </c>
      <c r="H125" s="56">
        <v>6.02</v>
      </c>
      <c r="I125" s="59">
        <v>4.37</v>
      </c>
      <c r="J125" s="56">
        <v>75.06</v>
      </c>
      <c r="K125" s="44">
        <v>67</v>
      </c>
      <c r="L125" s="43"/>
    </row>
    <row r="126" spans="1:12" ht="15" x14ac:dyDescent="0.25">
      <c r="A126" s="14"/>
      <c r="B126" s="15"/>
      <c r="C126" s="11"/>
      <c r="D126" s="64" t="s">
        <v>23</v>
      </c>
      <c r="E126" s="53" t="s">
        <v>42</v>
      </c>
      <c r="F126" s="88">
        <v>20</v>
      </c>
      <c r="G126" s="70">
        <v>1</v>
      </c>
      <c r="H126" s="70">
        <v>0.2</v>
      </c>
      <c r="I126" s="71">
        <v>9</v>
      </c>
      <c r="J126" s="74">
        <v>44</v>
      </c>
      <c r="K126" s="79" t="s">
        <v>44</v>
      </c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465</v>
      </c>
      <c r="G127" s="19">
        <f t="shared" ref="G127:J127" si="62">SUM(G120:G126)</f>
        <v>20.28</v>
      </c>
      <c r="H127" s="19">
        <f t="shared" si="62"/>
        <v>24.86</v>
      </c>
      <c r="I127" s="19">
        <f t="shared" si="62"/>
        <v>91.18</v>
      </c>
      <c r="J127" s="19">
        <f t="shared" si="62"/>
        <v>765.53</v>
      </c>
      <c r="K127" s="25"/>
      <c r="L127" s="19">
        <f t="shared" ref="L127" si="63">SUM(L120:L126)</f>
        <v>64.19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93" t="s">
        <v>4</v>
      </c>
      <c r="D138" s="94"/>
      <c r="E138" s="31"/>
      <c r="F138" s="32">
        <f>F127+F137</f>
        <v>465</v>
      </c>
      <c r="G138" s="32">
        <f t="shared" ref="G138" si="66">G127+G137</f>
        <v>20.28</v>
      </c>
      <c r="H138" s="32">
        <f t="shared" ref="H138" si="67">H127+H137</f>
        <v>24.86</v>
      </c>
      <c r="I138" s="32">
        <f t="shared" ref="I138" si="68">I127+I137</f>
        <v>91.18</v>
      </c>
      <c r="J138" s="32">
        <f t="shared" ref="J138:L138" si="69">J127+J137</f>
        <v>765.53</v>
      </c>
      <c r="K138" s="32"/>
      <c r="L138" s="32">
        <f t="shared" si="69"/>
        <v>64.19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53" t="s">
        <v>69</v>
      </c>
      <c r="F139" s="83">
        <v>90</v>
      </c>
      <c r="G139" s="70">
        <v>5.71</v>
      </c>
      <c r="H139" s="70">
        <v>16.399999999999999</v>
      </c>
      <c r="I139" s="71">
        <v>3.04</v>
      </c>
      <c r="J139" s="70">
        <v>181.13</v>
      </c>
      <c r="K139" s="72">
        <v>243</v>
      </c>
      <c r="L139" s="40">
        <v>64.19</v>
      </c>
    </row>
    <row r="140" spans="1:12" ht="15" x14ac:dyDescent="0.25">
      <c r="A140" s="23"/>
      <c r="B140" s="15"/>
      <c r="C140" s="11"/>
      <c r="D140" s="64" t="s">
        <v>29</v>
      </c>
      <c r="E140" s="62" t="s">
        <v>70</v>
      </c>
      <c r="F140" s="89">
        <v>150</v>
      </c>
      <c r="G140" s="70">
        <v>7.9</v>
      </c>
      <c r="H140" s="70">
        <v>8.5500000000000007</v>
      </c>
      <c r="I140" s="71">
        <v>29.86</v>
      </c>
      <c r="J140" s="70">
        <v>231.86</v>
      </c>
      <c r="K140" s="75">
        <v>171</v>
      </c>
      <c r="L140" s="43"/>
    </row>
    <row r="141" spans="1:12" ht="15" x14ac:dyDescent="0.25">
      <c r="A141" s="23"/>
      <c r="B141" s="15"/>
      <c r="C141" s="11"/>
      <c r="D141" s="7" t="s">
        <v>22</v>
      </c>
      <c r="E141" s="53" t="s">
        <v>65</v>
      </c>
      <c r="F141" s="83">
        <v>208</v>
      </c>
      <c r="G141" s="70">
        <v>0.32100000000000001</v>
      </c>
      <c r="H141" s="70">
        <v>5.0000000000000001E-3</v>
      </c>
      <c r="I141" s="71">
        <v>21.725000000000001</v>
      </c>
      <c r="J141" s="70">
        <v>88</v>
      </c>
      <c r="K141" s="75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41</v>
      </c>
      <c r="F142" s="78">
        <v>30</v>
      </c>
      <c r="G142" s="70">
        <v>2.2799999999999998</v>
      </c>
      <c r="H142" s="70">
        <v>0.24</v>
      </c>
      <c r="I142" s="71">
        <v>11.76</v>
      </c>
      <c r="J142" s="74">
        <v>71</v>
      </c>
      <c r="K142" s="79" t="s">
        <v>44</v>
      </c>
      <c r="L142" s="43"/>
    </row>
    <row r="143" spans="1:12" ht="15.75" thickBot="1" x14ac:dyDescent="0.3">
      <c r="A143" s="23"/>
      <c r="B143" s="15"/>
      <c r="C143" s="11"/>
      <c r="D143" s="7" t="s">
        <v>24</v>
      </c>
      <c r="E143" s="54" t="s">
        <v>24</v>
      </c>
      <c r="F143" s="89">
        <v>100</v>
      </c>
      <c r="G143" s="90">
        <v>0.4</v>
      </c>
      <c r="H143" s="90">
        <v>0.4</v>
      </c>
      <c r="I143" s="91">
        <v>9.8000000000000007</v>
      </c>
      <c r="J143" s="92">
        <v>47</v>
      </c>
      <c r="K143" s="75">
        <v>338</v>
      </c>
      <c r="L143" s="43"/>
    </row>
    <row r="144" spans="1:12" ht="15" x14ac:dyDescent="0.25">
      <c r="A144" s="23"/>
      <c r="B144" s="15"/>
      <c r="C144" s="11"/>
      <c r="D144" s="64" t="s">
        <v>23</v>
      </c>
      <c r="E144" s="53" t="s">
        <v>42</v>
      </c>
      <c r="F144" s="73">
        <v>20</v>
      </c>
      <c r="G144" s="70">
        <v>1</v>
      </c>
      <c r="H144" s="70">
        <v>0.2</v>
      </c>
      <c r="I144" s="71">
        <v>9</v>
      </c>
      <c r="J144" s="74">
        <v>44</v>
      </c>
      <c r="K144" s="79" t="s">
        <v>44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598</v>
      </c>
      <c r="G146" s="19">
        <f t="shared" ref="G146:J146" si="70">SUM(G139:G145)</f>
        <v>17.610999999999997</v>
      </c>
      <c r="H146" s="19">
        <f t="shared" si="70"/>
        <v>25.794999999999995</v>
      </c>
      <c r="I146" s="19">
        <f t="shared" si="70"/>
        <v>85.185000000000002</v>
      </c>
      <c r="J146" s="19">
        <f t="shared" si="70"/>
        <v>662.99</v>
      </c>
      <c r="K146" s="25"/>
      <c r="L146" s="19">
        <f t="shared" ref="L146" si="71">SUM(L139:L145)</f>
        <v>64.19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93" t="s">
        <v>4</v>
      </c>
      <c r="D157" s="94"/>
      <c r="E157" s="31"/>
      <c r="F157" s="32">
        <f>F146+F156</f>
        <v>598</v>
      </c>
      <c r="G157" s="32">
        <f t="shared" ref="G157" si="74">G146+G156</f>
        <v>17.610999999999997</v>
      </c>
      <c r="H157" s="32">
        <f t="shared" ref="H157" si="75">H146+H156</f>
        <v>25.794999999999995</v>
      </c>
      <c r="I157" s="32">
        <f t="shared" ref="I157" si="76">I146+I156</f>
        <v>85.185000000000002</v>
      </c>
      <c r="J157" s="32">
        <f t="shared" ref="J157:L157" si="77">J146+J156</f>
        <v>662.99</v>
      </c>
      <c r="K157" s="32"/>
      <c r="L157" s="32">
        <f t="shared" si="77"/>
        <v>64.19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53" t="s">
        <v>71</v>
      </c>
      <c r="F158" s="53">
        <v>90</v>
      </c>
      <c r="G158" s="56">
        <v>8.6999999999999993</v>
      </c>
      <c r="H158" s="56">
        <v>4.46</v>
      </c>
      <c r="I158" s="59">
        <v>3.32</v>
      </c>
      <c r="J158" s="56">
        <v>94.5</v>
      </c>
      <c r="K158" s="41">
        <v>229</v>
      </c>
      <c r="L158" s="40">
        <v>64.19</v>
      </c>
    </row>
    <row r="159" spans="1:12" ht="15" x14ac:dyDescent="0.25">
      <c r="A159" s="23"/>
      <c r="B159" s="15"/>
      <c r="C159" s="11"/>
      <c r="D159" s="64" t="s">
        <v>29</v>
      </c>
      <c r="E159" s="62" t="s">
        <v>72</v>
      </c>
      <c r="F159" s="54">
        <v>153</v>
      </c>
      <c r="G159" s="56">
        <v>3.9</v>
      </c>
      <c r="H159" s="56">
        <v>4.01</v>
      </c>
      <c r="I159" s="59">
        <v>49.72</v>
      </c>
      <c r="J159" s="56">
        <v>202.35</v>
      </c>
      <c r="K159" s="44">
        <v>202</v>
      </c>
      <c r="L159" s="43"/>
    </row>
    <row r="160" spans="1:12" ht="15" x14ac:dyDescent="0.25">
      <c r="A160" s="23"/>
      <c r="B160" s="15"/>
      <c r="C160" s="11"/>
      <c r="D160" s="7" t="s">
        <v>22</v>
      </c>
      <c r="E160" s="53" t="s">
        <v>73</v>
      </c>
      <c r="F160" s="53">
        <v>215</v>
      </c>
      <c r="G160" s="56">
        <v>0</v>
      </c>
      <c r="H160" s="56">
        <v>0</v>
      </c>
      <c r="I160" s="59">
        <v>10</v>
      </c>
      <c r="J160" s="56">
        <v>59.5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53" t="s">
        <v>41</v>
      </c>
      <c r="F161" s="78">
        <v>30</v>
      </c>
      <c r="G161" s="70">
        <v>2.2799999999999998</v>
      </c>
      <c r="H161" s="70">
        <v>0.24</v>
      </c>
      <c r="I161" s="71">
        <v>11.76</v>
      </c>
      <c r="J161" s="74">
        <v>71</v>
      </c>
      <c r="K161" s="79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58"/>
      <c r="H162" s="58"/>
      <c r="I162" s="58"/>
      <c r="J162" s="58"/>
      <c r="K162" s="44"/>
      <c r="L162" s="43"/>
    </row>
    <row r="163" spans="1:12" ht="15" x14ac:dyDescent="0.25">
      <c r="A163" s="23"/>
      <c r="B163" s="15"/>
      <c r="C163" s="11"/>
      <c r="D163" s="64" t="s">
        <v>23</v>
      </c>
      <c r="E163" s="53" t="s">
        <v>42</v>
      </c>
      <c r="F163" s="73">
        <v>20</v>
      </c>
      <c r="G163" s="70">
        <v>1</v>
      </c>
      <c r="H163" s="70">
        <v>0.2</v>
      </c>
      <c r="I163" s="71">
        <v>9</v>
      </c>
      <c r="J163" s="74">
        <v>44</v>
      </c>
      <c r="K163" s="79" t="s">
        <v>44</v>
      </c>
      <c r="L163" s="43"/>
    </row>
    <row r="164" spans="1:12" ht="15" x14ac:dyDescent="0.25">
      <c r="A164" s="23"/>
      <c r="B164" s="15"/>
      <c r="C164" s="11"/>
      <c r="D164" s="64" t="s">
        <v>26</v>
      </c>
      <c r="E164" s="53" t="s">
        <v>62</v>
      </c>
      <c r="F164" s="68">
        <v>60</v>
      </c>
      <c r="G164" s="54">
        <v>0.72</v>
      </c>
      <c r="H164" s="54">
        <v>3.06</v>
      </c>
      <c r="I164" s="55">
        <v>3.3</v>
      </c>
      <c r="J164" s="54">
        <v>43.8</v>
      </c>
      <c r="K164" s="44">
        <v>211</v>
      </c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568</v>
      </c>
      <c r="G165" s="19">
        <f t="shared" ref="G165:J165" si="78">SUM(G158:G164)</f>
        <v>16.599999999999998</v>
      </c>
      <c r="H165" s="19">
        <f t="shared" si="78"/>
        <v>11.969999999999999</v>
      </c>
      <c r="I165" s="19">
        <f t="shared" si="78"/>
        <v>87.1</v>
      </c>
      <c r="J165" s="19">
        <f t="shared" si="78"/>
        <v>515.15</v>
      </c>
      <c r="K165" s="25"/>
      <c r="L165" s="19">
        <f t="shared" ref="L165" si="79">SUM(L158:L164)</f>
        <v>64.19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93" t="s">
        <v>4</v>
      </c>
      <c r="D176" s="94"/>
      <c r="E176" s="31"/>
      <c r="F176" s="32">
        <f>F165+F175</f>
        <v>568</v>
      </c>
      <c r="G176" s="32">
        <f t="shared" ref="G176" si="82">G165+G175</f>
        <v>16.599999999999998</v>
      </c>
      <c r="H176" s="32">
        <f t="shared" ref="H176" si="83">H165+H175</f>
        <v>11.969999999999999</v>
      </c>
      <c r="I176" s="32">
        <f t="shared" ref="I176" si="84">I165+I175</f>
        <v>87.1</v>
      </c>
      <c r="J176" s="32">
        <f t="shared" ref="J176:L176" si="85">J165+J175</f>
        <v>515.15</v>
      </c>
      <c r="K176" s="32"/>
      <c r="L176" s="32">
        <f t="shared" si="85"/>
        <v>64.19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62" t="s">
        <v>46</v>
      </c>
      <c r="F177" s="57">
        <v>200</v>
      </c>
      <c r="G177" s="56">
        <v>15.7</v>
      </c>
      <c r="H177" s="56">
        <v>19.55</v>
      </c>
      <c r="I177" s="59">
        <v>46.414000000000001</v>
      </c>
      <c r="J177" s="57">
        <v>377.67</v>
      </c>
      <c r="K177" s="41">
        <v>291</v>
      </c>
      <c r="L177" s="40">
        <v>64.19</v>
      </c>
    </row>
    <row r="178" spans="1:12" ht="15" x14ac:dyDescent="0.25">
      <c r="A178" s="23"/>
      <c r="B178" s="15"/>
      <c r="C178" s="11"/>
      <c r="D178" s="64" t="s">
        <v>58</v>
      </c>
      <c r="E178" s="53" t="s">
        <v>59</v>
      </c>
      <c r="F178" s="53">
        <v>10</v>
      </c>
      <c r="G178" s="56">
        <v>2.3199999999999998</v>
      </c>
      <c r="H178" s="56">
        <v>2.7</v>
      </c>
      <c r="I178" s="59">
        <v>0</v>
      </c>
      <c r="J178" s="56">
        <v>5.83</v>
      </c>
      <c r="K178" s="44">
        <v>15</v>
      </c>
      <c r="L178" s="43"/>
    </row>
    <row r="179" spans="1:12" ht="15" x14ac:dyDescent="0.25">
      <c r="A179" s="23"/>
      <c r="B179" s="15"/>
      <c r="C179" s="11"/>
      <c r="D179" s="7" t="s">
        <v>22</v>
      </c>
      <c r="E179" s="53" t="s">
        <v>65</v>
      </c>
      <c r="F179" s="83">
        <v>208</v>
      </c>
      <c r="G179" s="70">
        <v>0.32100000000000001</v>
      </c>
      <c r="H179" s="70">
        <v>5.0000000000000001E-3</v>
      </c>
      <c r="I179" s="71">
        <v>21.725000000000001</v>
      </c>
      <c r="J179" s="70">
        <v>88</v>
      </c>
      <c r="K179" s="75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53" t="s">
        <v>41</v>
      </c>
      <c r="F180" s="78">
        <v>30</v>
      </c>
      <c r="G180" s="70">
        <v>2.2799999999999998</v>
      </c>
      <c r="H180" s="70">
        <v>0.24</v>
      </c>
      <c r="I180" s="71">
        <v>11.76</v>
      </c>
      <c r="J180" s="74">
        <v>71</v>
      </c>
      <c r="K180" s="79" t="s">
        <v>44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4" t="s">
        <v>23</v>
      </c>
      <c r="E182" s="53" t="s">
        <v>42</v>
      </c>
      <c r="F182" s="73">
        <v>20</v>
      </c>
      <c r="G182" s="70">
        <v>1</v>
      </c>
      <c r="H182" s="70">
        <v>0.2</v>
      </c>
      <c r="I182" s="71">
        <v>9</v>
      </c>
      <c r="J182" s="74">
        <v>44</v>
      </c>
      <c r="K182" s="79" t="s">
        <v>44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468</v>
      </c>
      <c r="G184" s="19">
        <f t="shared" ref="G184:J184" si="86">SUM(G177:G183)</f>
        <v>21.621000000000002</v>
      </c>
      <c r="H184" s="19">
        <f t="shared" si="86"/>
        <v>22.694999999999997</v>
      </c>
      <c r="I184" s="19">
        <f t="shared" si="86"/>
        <v>88.899000000000015</v>
      </c>
      <c r="J184" s="19">
        <f t="shared" si="86"/>
        <v>586.5</v>
      </c>
      <c r="K184" s="25"/>
      <c r="L184" s="19">
        <f t="shared" ref="L184" si="87">SUM(L177:L183)</f>
        <v>64.19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93" t="s">
        <v>4</v>
      </c>
      <c r="D195" s="94"/>
      <c r="E195" s="31"/>
      <c r="F195" s="32">
        <f>F184+F194</f>
        <v>468</v>
      </c>
      <c r="G195" s="32">
        <f t="shared" ref="G195" si="90">G184+G194</f>
        <v>21.621000000000002</v>
      </c>
      <c r="H195" s="32">
        <f t="shared" ref="H195" si="91">H184+H194</f>
        <v>22.694999999999997</v>
      </c>
      <c r="I195" s="32">
        <f t="shared" ref="I195" si="92">I184+I194</f>
        <v>88.899000000000015</v>
      </c>
      <c r="J195" s="32">
        <f t="shared" ref="J195:L195" si="93">J184+J194</f>
        <v>586.5</v>
      </c>
      <c r="K195" s="32"/>
      <c r="L195" s="32">
        <f t="shared" si="93"/>
        <v>64.19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53" t="s">
        <v>60</v>
      </c>
      <c r="F196" s="53">
        <v>200</v>
      </c>
      <c r="G196" s="56">
        <v>14.98</v>
      </c>
      <c r="H196" s="56">
        <v>16.12</v>
      </c>
      <c r="I196" s="59">
        <v>25.02</v>
      </c>
      <c r="J196" s="56">
        <v>238.28</v>
      </c>
      <c r="K196" s="41">
        <v>289</v>
      </c>
      <c r="L196" s="40">
        <v>64.19</v>
      </c>
    </row>
    <row r="197" spans="1:12" ht="15" x14ac:dyDescent="0.25">
      <c r="A197" s="23"/>
      <c r="B197" s="15"/>
      <c r="C197" s="11"/>
      <c r="D197" s="64" t="s">
        <v>26</v>
      </c>
      <c r="E197" s="60" t="s">
        <v>45</v>
      </c>
      <c r="F197" s="58">
        <v>60</v>
      </c>
      <c r="G197" s="56">
        <v>1.1859999999999999</v>
      </c>
      <c r="H197" s="56">
        <v>2.95</v>
      </c>
      <c r="I197" s="59">
        <v>6.76</v>
      </c>
      <c r="J197" s="58">
        <v>35.799999999999997</v>
      </c>
      <c r="K197" s="61">
        <v>45</v>
      </c>
      <c r="L197" s="43"/>
    </row>
    <row r="198" spans="1:12" ht="15" x14ac:dyDescent="0.25">
      <c r="A198" s="23"/>
      <c r="B198" s="15"/>
      <c r="C198" s="11"/>
      <c r="D198" s="7" t="s">
        <v>22</v>
      </c>
      <c r="E198" s="51" t="s">
        <v>53</v>
      </c>
      <c r="F198" s="73">
        <v>200</v>
      </c>
      <c r="G198" s="76">
        <v>0.32100000000000001</v>
      </c>
      <c r="H198" s="76">
        <v>5.0000000000000001E-3</v>
      </c>
      <c r="I198" s="77">
        <v>24.55</v>
      </c>
      <c r="J198" s="74">
        <v>114.4</v>
      </c>
      <c r="K198" s="75">
        <v>350</v>
      </c>
      <c r="L198" s="43"/>
    </row>
    <row r="199" spans="1:12" ht="15" x14ac:dyDescent="0.25">
      <c r="A199" s="23"/>
      <c r="B199" s="15"/>
      <c r="C199" s="11"/>
      <c r="D199" s="7" t="s">
        <v>23</v>
      </c>
      <c r="E199" s="53" t="s">
        <v>41</v>
      </c>
      <c r="F199" s="78">
        <v>30</v>
      </c>
      <c r="G199" s="70">
        <v>2.2799999999999998</v>
      </c>
      <c r="H199" s="70">
        <v>0.24</v>
      </c>
      <c r="I199" s="71">
        <v>11.76</v>
      </c>
      <c r="J199" s="74">
        <v>71</v>
      </c>
      <c r="K199" s="79" t="s">
        <v>44</v>
      </c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4" t="s">
        <v>23</v>
      </c>
      <c r="E201" s="53" t="s">
        <v>42</v>
      </c>
      <c r="F201" s="73">
        <v>20</v>
      </c>
      <c r="G201" s="70">
        <v>1</v>
      </c>
      <c r="H201" s="70">
        <v>0.2</v>
      </c>
      <c r="I201" s="71">
        <v>9</v>
      </c>
      <c r="J201" s="74">
        <v>44</v>
      </c>
      <c r="K201" s="79" t="s">
        <v>44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510</v>
      </c>
      <c r="G203" s="19">
        <f t="shared" ref="G203:J203" si="94">SUM(G196:G202)</f>
        <v>19.767000000000003</v>
      </c>
      <c r="H203" s="19">
        <f t="shared" si="94"/>
        <v>19.514999999999997</v>
      </c>
      <c r="I203" s="19">
        <f t="shared" si="94"/>
        <v>77.09</v>
      </c>
      <c r="J203" s="19">
        <f t="shared" si="94"/>
        <v>503.48</v>
      </c>
      <c r="K203" s="25"/>
      <c r="L203" s="19">
        <f t="shared" ref="L203" si="95">SUM(L196:L202)</f>
        <v>64.19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93" t="s">
        <v>4</v>
      </c>
      <c r="D214" s="94"/>
      <c r="E214" s="31"/>
      <c r="F214" s="32">
        <f>F203+F213</f>
        <v>510</v>
      </c>
      <c r="G214" s="32">
        <f t="shared" ref="G214:J214" si="98">G203+G213</f>
        <v>19.767000000000003</v>
      </c>
      <c r="H214" s="32">
        <f t="shared" si="98"/>
        <v>19.514999999999997</v>
      </c>
      <c r="I214" s="32">
        <f t="shared" si="98"/>
        <v>77.09</v>
      </c>
      <c r="J214" s="32">
        <f t="shared" si="98"/>
        <v>503.48</v>
      </c>
      <c r="K214" s="32"/>
      <c r="L214" s="32">
        <f t="shared" ref="L214" si="99">L203+L213</f>
        <v>64.19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53" t="s">
        <v>63</v>
      </c>
      <c r="F215" s="84">
        <v>80</v>
      </c>
      <c r="G215" s="56">
        <v>9.42</v>
      </c>
      <c r="H215" s="56">
        <v>8.1</v>
      </c>
      <c r="I215" s="59">
        <v>2.34</v>
      </c>
      <c r="J215" s="56">
        <v>120</v>
      </c>
      <c r="K215" s="41">
        <v>290</v>
      </c>
      <c r="L215" s="40">
        <v>64.19</v>
      </c>
    </row>
    <row r="216" spans="1:12" ht="15" x14ac:dyDescent="0.25">
      <c r="A216" s="23"/>
      <c r="B216" s="15"/>
      <c r="C216" s="11"/>
      <c r="D216" s="6"/>
      <c r="E216" s="62" t="s">
        <v>72</v>
      </c>
      <c r="F216" s="54">
        <v>153</v>
      </c>
      <c r="G216" s="56">
        <v>3.9</v>
      </c>
      <c r="H216" s="56">
        <v>4.01</v>
      </c>
      <c r="I216" s="59">
        <v>49.72</v>
      </c>
      <c r="J216" s="56">
        <v>202.35</v>
      </c>
      <c r="K216" s="44">
        <v>202</v>
      </c>
      <c r="L216" s="43"/>
    </row>
    <row r="217" spans="1:12" ht="15" x14ac:dyDescent="0.25">
      <c r="A217" s="23"/>
      <c r="B217" s="15"/>
      <c r="C217" s="11"/>
      <c r="D217" s="7" t="s">
        <v>22</v>
      </c>
      <c r="E217" s="53" t="s">
        <v>65</v>
      </c>
      <c r="F217" s="83">
        <v>208</v>
      </c>
      <c r="G217" s="70">
        <v>0.32100000000000001</v>
      </c>
      <c r="H217" s="70">
        <v>5.0000000000000001E-3</v>
      </c>
      <c r="I217" s="71">
        <v>21.725000000000001</v>
      </c>
      <c r="J217" s="70">
        <v>88</v>
      </c>
      <c r="K217" s="75">
        <v>376</v>
      </c>
      <c r="L217" s="43"/>
    </row>
    <row r="218" spans="1:12" ht="15" x14ac:dyDescent="0.25">
      <c r="A218" s="23"/>
      <c r="B218" s="15"/>
      <c r="C218" s="11"/>
      <c r="D218" s="7" t="s">
        <v>23</v>
      </c>
      <c r="E218" s="53" t="s">
        <v>41</v>
      </c>
      <c r="F218" s="78">
        <v>30</v>
      </c>
      <c r="G218" s="70">
        <v>2.2799999999999998</v>
      </c>
      <c r="H218" s="70">
        <v>0.24</v>
      </c>
      <c r="I218" s="71">
        <v>11.76</v>
      </c>
      <c r="J218" s="74">
        <v>71</v>
      </c>
      <c r="K218" s="79" t="s">
        <v>44</v>
      </c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4" t="s">
        <v>23</v>
      </c>
      <c r="E220" s="53" t="s">
        <v>42</v>
      </c>
      <c r="F220" s="73">
        <v>20</v>
      </c>
      <c r="G220" s="70">
        <v>1</v>
      </c>
      <c r="H220" s="70">
        <v>0.2</v>
      </c>
      <c r="I220" s="71">
        <v>9</v>
      </c>
      <c r="J220" s="74">
        <v>44</v>
      </c>
      <c r="K220" s="79" t="s">
        <v>44</v>
      </c>
      <c r="L220" s="43"/>
    </row>
    <row r="221" spans="1:12" ht="15" x14ac:dyDescent="0.25">
      <c r="A221" s="23"/>
      <c r="B221" s="15"/>
      <c r="C221" s="11"/>
      <c r="D221" s="64" t="s">
        <v>58</v>
      </c>
      <c r="E221" s="53" t="s">
        <v>59</v>
      </c>
      <c r="F221" s="53">
        <v>10</v>
      </c>
      <c r="G221" s="56">
        <v>2.3199999999999998</v>
      </c>
      <c r="H221" s="56">
        <v>2.7</v>
      </c>
      <c r="I221" s="59">
        <v>0</v>
      </c>
      <c r="J221" s="56">
        <v>5.83</v>
      </c>
      <c r="K221" s="44">
        <v>15</v>
      </c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501</v>
      </c>
      <c r="G222" s="19">
        <f t="shared" ref="G222:J222" si="100">SUM(G215:G221)</f>
        <v>19.241</v>
      </c>
      <c r="H222" s="19">
        <f t="shared" si="100"/>
        <v>15.254999999999999</v>
      </c>
      <c r="I222" s="19">
        <f t="shared" si="100"/>
        <v>94.545000000000002</v>
      </c>
      <c r="J222" s="19">
        <f t="shared" si="100"/>
        <v>531.18000000000006</v>
      </c>
      <c r="K222" s="25"/>
      <c r="L222" s="19">
        <f t="shared" ref="L222" si="101">SUM(L215:L221)</f>
        <v>64.19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93" t="s">
        <v>4</v>
      </c>
      <c r="D233" s="94"/>
      <c r="E233" s="31"/>
      <c r="F233" s="32">
        <f>F222+F232</f>
        <v>501</v>
      </c>
      <c r="G233" s="32">
        <f t="shared" ref="G233:J233" si="104">G222+G232</f>
        <v>19.241</v>
      </c>
      <c r="H233" s="32">
        <f t="shared" si="104"/>
        <v>15.254999999999999</v>
      </c>
      <c r="I233" s="32">
        <f t="shared" si="104"/>
        <v>94.545000000000002</v>
      </c>
      <c r="J233" s="32">
        <f t="shared" si="104"/>
        <v>531.18000000000006</v>
      </c>
      <c r="K233" s="32"/>
      <c r="L233" s="32">
        <f t="shared" ref="L233" si="105">L222+L232</f>
        <v>64.19</v>
      </c>
    </row>
    <row r="234" spans="1:12" ht="13.5" thickBot="1" x14ac:dyDescent="0.25">
      <c r="A234" s="27"/>
      <c r="B234" s="28"/>
      <c r="C234" s="95" t="s">
        <v>5</v>
      </c>
      <c r="D234" s="95"/>
      <c r="E234" s="95"/>
      <c r="F234" s="34">
        <f>(F24+F43+F62+F81+F100+F119+F138+F157+F176+F195)/(IF(F24=0,0,1)+IF(F43=0,0,1)+IF(F62=0,0,1)+IF(F81=0,0,1)+IF(F100=0,0,1)+IF(F119=0,0,1)+IF(F138=0,0,1)+IF(F157=0,0,1)+IF(F176=0,0,1)+IF(F195=0,0,1))</f>
        <v>523.6</v>
      </c>
      <c r="G234" s="34">
        <f>(G24+G43+G62+G81+G100+G119+G138+G157+G176+G195)/(IF(G24=0,0,1)+IF(G43=0,0,1)+IF(G62=0,0,1)+IF(G81=0,0,1)+IF(G100=0,0,1)+IF(G119=0,0,1)+IF(G138=0,0,1)+IF(G157=0,0,1)+IF(G176=0,0,1)+IF(G195=0,0,1))</f>
        <v>19.214499999999997</v>
      </c>
      <c r="H234" s="34">
        <f>(H24+H43+H62+H81+H100+H119+H138+H157+H176+H195)/(IF(H24=0,0,1)+IF(H43=0,0,1)+IF(H62=0,0,1)+IF(H81=0,0,1)+IF(H100=0,0,1)+IF(H119=0,0,1)+IF(H138=0,0,1)+IF(H157=0,0,1)+IF(H176=0,0,1)+IF(H195=0,0,1))</f>
        <v>20.444799999999997</v>
      </c>
      <c r="I234" s="34">
        <f>(I24+I43+I62+I81+I100+I119+I138+I157+I176+I195)/(IF(I24=0,0,1)+IF(I43=0,0,1)+IF(I62=0,0,1)+IF(I81=0,0,1)+IF(I100=0,0,1)+IF(I119=0,0,1)+IF(I138=0,0,1)+IF(I157=0,0,1)+IF(I176=0,0,1)+IF(I195=0,0,1))</f>
        <v>89.26939999999999</v>
      </c>
      <c r="J234" s="34">
        <f>(J24+J43+J62+J81+J100+J119+J138+J157+J176+J195)/(IF(J24=0,0,1)+IF(J43=0,0,1)+IF(J62=0,0,1)+IF(J81=0,0,1)+IF(J100=0,0,1)+IF(J119=0,0,1)+IF(J138=0,0,1)+IF(J157=0,0,1)+IF(J176=0,0,1)+IF(J195=0,0,1))</f>
        <v>609.85399999999993</v>
      </c>
      <c r="K234" s="34"/>
      <c r="L234" s="34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2022-05-16T14:23:56Z</dcterms:created>
  <dcterms:modified xsi:type="dcterms:W3CDTF">2023-10-16T04:38:57Z</dcterms:modified>
</cp:coreProperties>
</file>