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питание лагерь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5" i="1" l="1"/>
  <c r="G15" i="1"/>
  <c r="H15" i="1"/>
  <c r="I15" i="1"/>
  <c r="J15" i="1"/>
  <c r="F28" i="1"/>
  <c r="F439" i="1"/>
  <c r="F316" i="1"/>
  <c r="H39" i="1"/>
  <c r="H28" i="1"/>
  <c r="H52" i="1"/>
  <c r="H63" i="1"/>
  <c r="H76" i="1"/>
  <c r="H87" i="1"/>
  <c r="H99" i="1"/>
  <c r="H111" i="1"/>
  <c r="G488" i="1"/>
  <c r="F488" i="1"/>
  <c r="F489" i="1" s="1"/>
  <c r="B489" i="1"/>
  <c r="A489" i="1"/>
  <c r="L488" i="1"/>
  <c r="L489" i="1" s="1"/>
  <c r="J488" i="1"/>
  <c r="I488" i="1"/>
  <c r="H488" i="1"/>
  <c r="G489" i="1"/>
  <c r="B476" i="1"/>
  <c r="L475" i="1"/>
  <c r="J475" i="1"/>
  <c r="I475" i="1"/>
  <c r="H475" i="1"/>
  <c r="H489" i="1" s="1"/>
  <c r="G475" i="1"/>
  <c r="F475" i="1"/>
  <c r="B465" i="1"/>
  <c r="A465" i="1"/>
  <c r="L464" i="1"/>
  <c r="J464" i="1"/>
  <c r="I464" i="1"/>
  <c r="H464" i="1"/>
  <c r="H465" i="1" s="1"/>
  <c r="G464" i="1"/>
  <c r="F464" i="1"/>
  <c r="B452" i="1"/>
  <c r="L451" i="1"/>
  <c r="L465" i="1" s="1"/>
  <c r="J451" i="1"/>
  <c r="I451" i="1"/>
  <c r="H451" i="1"/>
  <c r="G451" i="1"/>
  <c r="G465" i="1" s="1"/>
  <c r="F451" i="1"/>
  <c r="B440" i="1"/>
  <c r="A440" i="1"/>
  <c r="L439" i="1"/>
  <c r="L440" i="1" s="1"/>
  <c r="J439" i="1"/>
  <c r="I439" i="1"/>
  <c r="H439" i="1"/>
  <c r="G439" i="1"/>
  <c r="B427" i="1"/>
  <c r="L426" i="1"/>
  <c r="J426" i="1"/>
  <c r="J440" i="1" s="1"/>
  <c r="I426" i="1"/>
  <c r="H426" i="1"/>
  <c r="G426" i="1"/>
  <c r="F426" i="1"/>
  <c r="F440" i="1" s="1"/>
  <c r="B417" i="1"/>
  <c r="A417" i="1"/>
  <c r="L416" i="1"/>
  <c r="J416" i="1"/>
  <c r="I416" i="1"/>
  <c r="H416" i="1"/>
  <c r="G416" i="1"/>
  <c r="F416" i="1"/>
  <c r="B404" i="1"/>
  <c r="L403" i="1"/>
  <c r="L417" i="1" s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F268" i="1" s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G342" i="1" s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J279" i="1"/>
  <c r="I279" i="1"/>
  <c r="I293" i="1" s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I254" i="1"/>
  <c r="H254" i="1"/>
  <c r="H268" i="1" s="1"/>
  <c r="G268" i="1" l="1"/>
  <c r="G293" i="1"/>
  <c r="L293" i="1"/>
  <c r="H317" i="1"/>
  <c r="J268" i="1"/>
  <c r="I465" i="1"/>
  <c r="F465" i="1"/>
  <c r="J465" i="1"/>
  <c r="J489" i="1"/>
  <c r="L342" i="1"/>
  <c r="H440" i="1"/>
  <c r="I489" i="1"/>
  <c r="G440" i="1"/>
  <c r="I440" i="1"/>
  <c r="G417" i="1"/>
  <c r="I417" i="1"/>
  <c r="H417" i="1"/>
  <c r="J417" i="1"/>
  <c r="F417" i="1"/>
  <c r="H392" i="1"/>
  <c r="J392" i="1"/>
  <c r="F392" i="1"/>
  <c r="H367" i="1"/>
  <c r="J367" i="1"/>
  <c r="F367" i="1"/>
  <c r="I342" i="1"/>
  <c r="I268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44" i="1"/>
  <c r="J244" i="1"/>
  <c r="G244" i="1"/>
  <c r="F244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H149" i="1" s="1"/>
  <c r="G135" i="1"/>
  <c r="G149" i="1" s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I125" i="1" s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L100" i="1" s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J77" i="1" s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G53" i="1" s="1"/>
  <c r="F39" i="1"/>
  <c r="F53" i="1" s="1"/>
  <c r="B29" i="1"/>
  <c r="A29" i="1"/>
  <c r="L28" i="1"/>
  <c r="J28" i="1"/>
  <c r="J29" i="1" s="1"/>
  <c r="I28" i="1"/>
  <c r="I29" i="1" s="1"/>
  <c r="G28" i="1"/>
  <c r="B16" i="1"/>
  <c r="A16" i="1"/>
  <c r="L15" i="1"/>
  <c r="L29" i="1" s="1"/>
  <c r="F29" i="1"/>
  <c r="L53" i="1" l="1"/>
  <c r="L490" i="1" s="1"/>
  <c r="J100" i="1"/>
  <c r="I244" i="1"/>
  <c r="F100" i="1"/>
  <c r="I100" i="1"/>
  <c r="I77" i="1"/>
  <c r="I53" i="1"/>
  <c r="I490" i="1" s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J490" i="1"/>
  <c r="G490" i="1"/>
  <c r="H490" i="1"/>
</calcChain>
</file>

<file path=xl/sharedStrings.xml><?xml version="1.0" encoding="utf-8"?>
<sst xmlns="http://schemas.openxmlformats.org/spreadsheetml/2006/main" count="702" uniqueCount="204">
  <si>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</si>
  <si>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</si>
  <si>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</si>
  <si>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</si>
  <si>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</si>
  <si>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</si>
  <si>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</si>
  <si>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</si>
  <si>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</si>
  <si>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</si>
  <si>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</si>
  <si>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</si>
  <si>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</si>
  <si>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</si>
  <si>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</si>
  <si>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</si>
  <si>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</si>
  <si>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</si>
  <si>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</si>
  <si>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</si>
  <si>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</si>
  <si>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</si>
  <si>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</si>
  <si>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</si>
  <si>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</si>
  <si>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</si>
  <si>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</si>
  <si>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</si>
  <si>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</si>
  <si>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</si>
  <si>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</si>
  <si>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</si>
  <si>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</si>
  <si>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</si>
  <si>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</si>
  <si>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</si>
  <si>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</si>
  <si>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</si>
  <si>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</si>
  <si>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</si>
  <si>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молочная гречневая вязкая</t>
  </si>
  <si>
    <t>173/17</t>
  </si>
  <si>
    <t>чай полусладкий с молоком</t>
  </si>
  <si>
    <t>ттк-437</t>
  </si>
  <si>
    <t xml:space="preserve"> бутерброд с сыром</t>
  </si>
  <si>
    <t>яблоко</t>
  </si>
  <si>
    <t>338/17</t>
  </si>
  <si>
    <t>конфета му 40гр</t>
  </si>
  <si>
    <t>огурцы свежие порционно (доп.гарнир)</t>
  </si>
  <si>
    <t>71/17</t>
  </si>
  <si>
    <t>суп картофельный с бобовыми на м/к бульоне</t>
  </si>
  <si>
    <t>139/04</t>
  </si>
  <si>
    <t>плов "сытный"</t>
  </si>
  <si>
    <t>ттк-328к</t>
  </si>
  <si>
    <t>напиток "плодово-ягодный" из сухофруктов полусладкий</t>
  </si>
  <si>
    <t>ттк-257н</t>
  </si>
  <si>
    <t>хлеб пшеничный</t>
  </si>
  <si>
    <t>хлеб ржаной</t>
  </si>
  <si>
    <t>сок фруктовый</t>
  </si>
  <si>
    <t>каша молочная пшеничная с маслом</t>
  </si>
  <si>
    <t>302/04</t>
  </si>
  <si>
    <t>яицо вареное</t>
  </si>
  <si>
    <t>209/17</t>
  </si>
  <si>
    <t>какао с молоком полусладкое</t>
  </si>
  <si>
    <t>ттк-198н</t>
  </si>
  <si>
    <t>бутерброд с маслом</t>
  </si>
  <si>
    <t>салат "зайка"</t>
  </si>
  <si>
    <t>ттк-473</t>
  </si>
  <si>
    <t>суп лапша домашняя с цыплятами</t>
  </si>
  <si>
    <t>148/2004</t>
  </si>
  <si>
    <t>котлеты "челнинские"с соусом томатным</t>
  </si>
  <si>
    <t>ттк-473н</t>
  </si>
  <si>
    <t>макаронные изделия отварные</t>
  </si>
  <si>
    <t>202/17</t>
  </si>
  <si>
    <t>компот "плодово-ягодный"из свежих яблок</t>
  </si>
  <si>
    <t>342/17</t>
  </si>
  <si>
    <t>каша молочная вязкая "дружба" с маслом</t>
  </si>
  <si>
    <t>ттк270</t>
  </si>
  <si>
    <t>чай с лимоном полусладкий</t>
  </si>
  <si>
    <t>377/17</t>
  </si>
  <si>
    <t>бутерброт с сыром</t>
  </si>
  <si>
    <t>десерт фруктовый груша</t>
  </si>
  <si>
    <t>помидор свежий порционно (доп.гарнир)</t>
  </si>
  <si>
    <t>рассольник ленинградский с цыпл.со сметаной</t>
  </si>
  <si>
    <t>96/17</t>
  </si>
  <si>
    <t>запеканка картофельная с мясом"школьная" с/м</t>
  </si>
  <si>
    <t>ттк28н</t>
  </si>
  <si>
    <t>напиток "плодово-ягодный"из изюма полусладкий</t>
  </si>
  <si>
    <t>ттк-258к</t>
  </si>
  <si>
    <t>МБОУ средняя общеобразовательная школа №3 имени Тази Гиззата г.Агрыз</t>
  </si>
  <si>
    <t>пудинг из творога с яблоками со сгущ.молоком</t>
  </si>
  <si>
    <t>240/10</t>
  </si>
  <si>
    <t>чай полусладкий</t>
  </si>
  <si>
    <t>ттк-475</t>
  </si>
  <si>
    <t>батон</t>
  </si>
  <si>
    <t>десерт фруктовый апельсин</t>
  </si>
  <si>
    <t>салат из св.помидоров и огурцов</t>
  </si>
  <si>
    <t>24/17</t>
  </si>
  <si>
    <t>борщ с капустой и картоф. с цыпл.со смет.</t>
  </si>
  <si>
    <t>110/04</t>
  </si>
  <si>
    <t>мякоть птицы тушенная в соусе</t>
  </si>
  <si>
    <t>ттк-53к</t>
  </si>
  <si>
    <t>каша гречневая вязкая</t>
  </si>
  <si>
    <t>510/04</t>
  </si>
  <si>
    <t>напиток из шиповника</t>
  </si>
  <si>
    <t>388/17</t>
  </si>
  <si>
    <t>вафли "аппетитные"</t>
  </si>
  <si>
    <t>каша молочная манная вязкая с маслом</t>
  </si>
  <si>
    <t>181/17</t>
  </si>
  <si>
    <t>десерт фруктовый мандарин</t>
  </si>
  <si>
    <t>огурцы свежие порционно(доп.гарнир)</t>
  </si>
  <si>
    <t>суп крестьянский с крупой на м/к бульоне</t>
  </si>
  <si>
    <t>98/17</t>
  </si>
  <si>
    <t>биточки рыбные с соусом сметанным с луком</t>
  </si>
  <si>
    <t>ттк-6</t>
  </si>
  <si>
    <t>пюре картофельное</t>
  </si>
  <si>
    <t>520/04</t>
  </si>
  <si>
    <t>напиток "плодово-ягодный"из сухофруктов</t>
  </si>
  <si>
    <t>хлеб ржанной</t>
  </si>
  <si>
    <t>каша молочная гекулесовая вязкая с маслом</t>
  </si>
  <si>
    <t>яицо варенное</t>
  </si>
  <si>
    <t>309/17</t>
  </si>
  <si>
    <t>батончик бон-тайм</t>
  </si>
  <si>
    <t>салат "свежесть"</t>
  </si>
  <si>
    <t>ттк-513н</t>
  </si>
  <si>
    <t>суп "гречишное зернышко"на м/к бульоне</t>
  </si>
  <si>
    <t>ттк-425</t>
  </si>
  <si>
    <t>грудка запеченная с сыром с горошком конс.</t>
  </si>
  <si>
    <t>ттк951</t>
  </si>
  <si>
    <t>макаронные изделия отварные с маслом</t>
  </si>
  <si>
    <t>напиток"плодово-ягодный" из сухофруктов</t>
  </si>
  <si>
    <t>каша молочная вязкая "дружба с маслом</t>
  </si>
  <si>
    <t>огурцы свежие порционно (доп.гарн)</t>
  </si>
  <si>
    <t>рассольник ленинградский с цып.со смет.</t>
  </si>
  <si>
    <t>сосиски отварные</t>
  </si>
  <si>
    <t>243/17</t>
  </si>
  <si>
    <t>картофель "по деревенский"</t>
  </si>
  <si>
    <t>ттк11н</t>
  </si>
  <si>
    <t>компот "плодово-ягодный" из свежих яблок</t>
  </si>
  <si>
    <t>210/17</t>
  </si>
  <si>
    <t>омлет натуральный с маслом</t>
  </si>
  <si>
    <t>десерт фруктовый яблоко</t>
  </si>
  <si>
    <t>ттк20</t>
  </si>
  <si>
    <t>борщ с капустой и картф.с цыпл.со смет.</t>
  </si>
  <si>
    <t>гречка полевая с мясом</t>
  </si>
  <si>
    <t>напиток "плодово- ягодный" из изюма полусладкий</t>
  </si>
  <si>
    <t>ттк-343н</t>
  </si>
  <si>
    <t>кофейный напиток полусладкий</t>
  </si>
  <si>
    <t>бутерброд с маслом с сыром</t>
  </si>
  <si>
    <t>229/17</t>
  </si>
  <si>
    <t>помидор свежий порционно</t>
  </si>
  <si>
    <t xml:space="preserve">  суп лапша домашняя с цыплятами</t>
  </si>
  <si>
    <t>рыба тушенная с овощами</t>
  </si>
  <si>
    <t>148/04</t>
  </si>
  <si>
    <t>каша молочная пшенная вязкая с маслом</t>
  </si>
  <si>
    <t>каша молочная геркулесовая вязкая с маслом</t>
  </si>
  <si>
    <t>124/04</t>
  </si>
  <si>
    <t>ттк-22</t>
  </si>
  <si>
    <t>огуцы свежие порционно(доп.гарнир)</t>
  </si>
  <si>
    <t>щи из св кап.на м/к бульоне  со сметаной</t>
  </si>
  <si>
    <t>биточки"рябушка" с оусом сметанным</t>
  </si>
  <si>
    <t>компот"плодово-ягодный" из свежих яблок</t>
  </si>
  <si>
    <t>ттк473</t>
  </si>
  <si>
    <t>103/17</t>
  </si>
  <si>
    <t>салат"зайка"</t>
  </si>
  <si>
    <t>суп картофельный с макаронными изделиями с циплятами</t>
  </si>
  <si>
    <t>напиток "плодово-ягодный" из изюма полусладкий</t>
  </si>
  <si>
    <t>648/04</t>
  </si>
  <si>
    <t>кисель из концентрата</t>
  </si>
  <si>
    <t>110/4</t>
  </si>
  <si>
    <t>салат из свежих помидоров и огурцов</t>
  </si>
  <si>
    <t>борщ с капустой и кртоф.с цыпл.со смет.</t>
  </si>
  <si>
    <t>биточки рыбные с оусом сметанным с луком</t>
  </si>
  <si>
    <t>напиток "плодово-ягодный"из сухофруктов полусладкий</t>
  </si>
  <si>
    <t>223/17</t>
  </si>
  <si>
    <t>запеканка из творога со сгущенным молоком</t>
  </si>
  <si>
    <t>ттк-26</t>
  </si>
  <si>
    <t>котлеты"татрские" с соусом томатным</t>
  </si>
  <si>
    <t>каша рисовая вязкая</t>
  </si>
  <si>
    <t>суп "гречишное зернышко" на м/к бульоне</t>
  </si>
  <si>
    <t>грудка запеченая с сыром с горошком конс.</t>
  </si>
  <si>
    <t>каша молочная манная с маслом</t>
  </si>
  <si>
    <t>бутерброт с маслом</t>
  </si>
  <si>
    <t>конфета Му</t>
  </si>
  <si>
    <t>ттк-513к</t>
  </si>
  <si>
    <t>ттк200н</t>
  </si>
  <si>
    <t>ттк-446</t>
  </si>
  <si>
    <t>ттк258к</t>
  </si>
  <si>
    <t>зразы "на здоровье" с овощами (зел.горошек)</t>
  </si>
  <si>
    <t>пюре гороховое с маслом</t>
  </si>
  <si>
    <t>напиток"плодово-ягодный" из изюма полусладкий</t>
  </si>
  <si>
    <t>ттк-37</t>
  </si>
  <si>
    <t>котлеты "любимые" с соусом томатным</t>
  </si>
  <si>
    <t>каша пшеничная вязкая</t>
  </si>
  <si>
    <t>кисель из концентрата полусладкий</t>
  </si>
  <si>
    <t>бутерброд с сыром</t>
  </si>
  <si>
    <t>ттк251</t>
  </si>
  <si>
    <t>ттк257н</t>
  </si>
  <si>
    <t>суп"гречишное зернышко" на м-к бульоне</t>
  </si>
  <si>
    <t xml:space="preserve"> грудка запеченая с сыром с горошком конс.</t>
  </si>
  <si>
    <t>напиток"плодово-ягодный"из сухофруктов</t>
  </si>
  <si>
    <t>пром</t>
  </si>
  <si>
    <t>щи из св.кап скарт.на м/к бульоне со сметаной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</si>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</sst>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3" fontId="0" fillId="4" borderId="2" xfId="0" applyNumberFormat="1" applyFill="1" applyBorder="1" applyAlignment="1" applyProtection="1">
      <alignment horizontal="right" vertical="center"/>
      <protection locked="0"/>
    </xf>
    <xf numFmtId="13" fontId="0" fillId="4" borderId="2" xfId="0" applyNumberFormat="1" applyFill="1" applyBorder="1" applyAlignment="1" applyProtection="1">
      <alignment horizontal="center"/>
      <protection locked="0"/>
    </xf>
    <xf numFmtId="1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Protection="1">
      <protection locked="0"/>
    </xf>
    <xf numFmtId="13" fontId="0" fillId="4" borderId="2" xfId="0" applyNumberFormat="1" applyFill="1" applyBorder="1" applyAlignment="1" applyProtection="1">
      <alignment vertical="center"/>
      <protection locked="0"/>
    </xf>
    <xf numFmtId="13" fontId="0" fillId="4" borderId="2" xfId="0" applyNumberFormat="1" applyFill="1" applyBorder="1" applyAlignment="1" applyProtection="1">
      <alignment horizontal="right"/>
      <protection locked="0"/>
    </xf>
    <xf numFmtId="13" fontId="0" fillId="4" borderId="2" xfId="0" applyNumberFormat="1" applyFill="1" applyBorder="1" applyAlignment="1" applyProtection="1">
      <alignment horizontal="left"/>
      <protection locked="0"/>
    </xf>
    <xf numFmtId="0" fontId="0" fillId="4" borderId="2" xfId="0" applyNumberFormat="1" applyFill="1" applyBorder="1" applyProtection="1">
      <protection locked="0"/>
    </xf>
    <xf numFmtId="13" fontId="0" fillId="4" borderId="2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164" fontId="0" fillId="4" borderId="3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12" fontId="0" fillId="4" borderId="1" xfId="0" applyNumberFormat="1" applyFill="1" applyBorder="1" applyAlignment="1" applyProtection="1">
      <alignment horizontal="right" vertical="center"/>
      <protection locked="0"/>
    </xf>
    <xf numFmtId="12" fontId="0" fillId="4" borderId="2" xfId="0" applyNumberFormat="1" applyFill="1" applyBorder="1" applyAlignment="1" applyProtection="1">
      <alignment horizontal="right" vertical="center"/>
      <protection locked="0"/>
    </xf>
    <xf numFmtId="0" fontId="1" fillId="4" borderId="2" xfId="0" applyNumberFormat="1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13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D71" sqref="D7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3" t="s">
        <v>89</v>
      </c>
      <c r="D1" s="94"/>
      <c r="E1" s="94"/>
      <c r="F1" s="12" t="s">
        <v>16</v>
      </c>
      <c r="G1" s="2" t="s">
        <v>17</v>
      </c>
      <c r="H1" s="95"/>
      <c r="I1" s="95"/>
      <c r="J1" s="95"/>
      <c r="K1" s="95"/>
    </row>
    <row r="2" spans="1:12" ht="18" x14ac:dyDescent="0.2">
      <c r="A2" s="35" t="s">
        <v>6</v>
      </c>
      <c r="C2" s="2"/>
      <c r="G2" s="2" t="s">
        <v>18</v>
      </c>
      <c r="H2" s="95"/>
      <c r="I2" s="95"/>
      <c r="J2" s="95"/>
      <c r="K2" s="9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52">
        <v>200</v>
      </c>
      <c r="G6" s="53">
        <v>9.09</v>
      </c>
      <c r="H6" s="53">
        <v>12.99</v>
      </c>
      <c r="I6" s="54">
        <v>35.18</v>
      </c>
      <c r="J6" s="53">
        <v>295</v>
      </c>
      <c r="K6" s="55" t="s">
        <v>41</v>
      </c>
      <c r="L6" s="40"/>
    </row>
    <row r="7" spans="1:12" ht="15" x14ac:dyDescent="0.25">
      <c r="A7" s="23"/>
      <c r="B7" s="15"/>
      <c r="C7" s="11"/>
      <c r="D7" s="6"/>
      <c r="E7" s="56"/>
      <c r="F7" s="57"/>
      <c r="G7" s="57"/>
      <c r="H7" s="57"/>
      <c r="I7" s="57"/>
      <c r="J7" s="57"/>
      <c r="K7" s="58"/>
      <c r="L7" s="43"/>
    </row>
    <row r="8" spans="1:12" ht="15" x14ac:dyDescent="0.25">
      <c r="A8" s="23"/>
      <c r="B8" s="15"/>
      <c r="C8" s="11"/>
      <c r="D8" s="7" t="s">
        <v>22</v>
      </c>
      <c r="E8" s="59" t="s">
        <v>42</v>
      </c>
      <c r="F8" s="57">
        <v>200</v>
      </c>
      <c r="G8" s="60">
        <v>1.67</v>
      </c>
      <c r="H8" s="60">
        <v>1.25</v>
      </c>
      <c r="I8" s="61">
        <v>7.53</v>
      </c>
      <c r="J8" s="60">
        <v>48.09</v>
      </c>
      <c r="K8" s="62" t="s">
        <v>43</v>
      </c>
      <c r="L8" s="43"/>
    </row>
    <row r="9" spans="1:12" ht="15" x14ac:dyDescent="0.25">
      <c r="A9" s="23"/>
      <c r="B9" s="15"/>
      <c r="C9" s="11"/>
      <c r="D9" s="7" t="s">
        <v>23</v>
      </c>
      <c r="E9" s="59" t="s">
        <v>44</v>
      </c>
      <c r="F9" s="63">
        <v>45</v>
      </c>
      <c r="G9" s="60">
        <v>5.8</v>
      </c>
      <c r="H9" s="60">
        <v>5.3</v>
      </c>
      <c r="I9" s="61">
        <v>15.4</v>
      </c>
      <c r="J9" s="60">
        <v>133.19999999999999</v>
      </c>
      <c r="K9" s="64">
        <v>0.17647058823529413</v>
      </c>
      <c r="L9" s="43"/>
    </row>
    <row r="10" spans="1:12" ht="15" x14ac:dyDescent="0.25">
      <c r="A10" s="23"/>
      <c r="B10" s="15"/>
      <c r="C10" s="11"/>
      <c r="D10" s="7" t="s">
        <v>24</v>
      </c>
      <c r="E10" s="59" t="s">
        <v>45</v>
      </c>
      <c r="F10" s="65">
        <v>100</v>
      </c>
      <c r="G10" s="60">
        <v>0.4</v>
      </c>
      <c r="H10" s="60">
        <v>0.4</v>
      </c>
      <c r="I10" s="61">
        <v>9.8000000000000007</v>
      </c>
      <c r="J10" s="60">
        <v>47</v>
      </c>
      <c r="K10" s="65" t="s">
        <v>46</v>
      </c>
      <c r="L10" s="43"/>
    </row>
    <row r="11" spans="1:12" ht="15" x14ac:dyDescent="0.25">
      <c r="A11" s="23"/>
      <c r="B11" s="15"/>
      <c r="C11" s="11"/>
      <c r="D11" s="6"/>
      <c r="E11" s="59" t="s">
        <v>47</v>
      </c>
      <c r="F11" s="63">
        <v>40</v>
      </c>
      <c r="G11" s="60">
        <v>0.5</v>
      </c>
      <c r="H11" s="60">
        <v>3.6</v>
      </c>
      <c r="I11" s="61">
        <v>15.6</v>
      </c>
      <c r="J11" s="60">
        <v>90</v>
      </c>
      <c r="K11" s="58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585</v>
      </c>
      <c r="G15" s="19">
        <f t="shared" ref="G15:J15" si="0">SUM(G6:G14)</f>
        <v>17.459999999999997</v>
      </c>
      <c r="H15" s="19">
        <f t="shared" si="0"/>
        <v>23.54</v>
      </c>
      <c r="I15" s="19">
        <f t="shared" si="0"/>
        <v>83.509999999999991</v>
      </c>
      <c r="J15" s="19">
        <f t="shared" si="0"/>
        <v>613.29</v>
      </c>
      <c r="K15" s="25"/>
      <c r="L15" s="19">
        <f t="shared" ref="L15" si="1"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66" t="s">
        <v>48</v>
      </c>
      <c r="F16" s="67">
        <v>50</v>
      </c>
      <c r="G16" s="68">
        <v>0.49</v>
      </c>
      <c r="H16" s="68">
        <v>0.06</v>
      </c>
      <c r="I16" s="69">
        <v>1.53</v>
      </c>
      <c r="J16" s="68">
        <v>8.6300000000000008</v>
      </c>
      <c r="K16" s="70" t="s">
        <v>49</v>
      </c>
      <c r="L16" s="43"/>
    </row>
    <row r="17" spans="1:12" ht="15" x14ac:dyDescent="0.25">
      <c r="A17" s="23"/>
      <c r="B17" s="15"/>
      <c r="C17" s="11"/>
      <c r="D17" s="7" t="s">
        <v>27</v>
      </c>
      <c r="E17" s="59" t="s">
        <v>50</v>
      </c>
      <c r="F17" s="71">
        <v>250</v>
      </c>
      <c r="G17" s="60">
        <v>11.17</v>
      </c>
      <c r="H17" s="60">
        <v>6.73</v>
      </c>
      <c r="I17" s="61">
        <v>22.2</v>
      </c>
      <c r="J17" s="60">
        <v>196</v>
      </c>
      <c r="K17" s="62" t="s">
        <v>51</v>
      </c>
      <c r="L17" s="43"/>
    </row>
    <row r="18" spans="1:12" ht="15" x14ac:dyDescent="0.25">
      <c r="A18" s="23"/>
      <c r="B18" s="15"/>
      <c r="C18" s="11"/>
      <c r="D18" s="7" t="s">
        <v>28</v>
      </c>
      <c r="E18" s="59" t="s">
        <v>52</v>
      </c>
      <c r="F18" s="72">
        <v>200</v>
      </c>
      <c r="G18" s="60">
        <v>17.3</v>
      </c>
      <c r="H18" s="60">
        <v>18</v>
      </c>
      <c r="I18" s="61">
        <v>39.700000000000003</v>
      </c>
      <c r="J18" s="60">
        <v>379</v>
      </c>
      <c r="K18" s="62" t="s">
        <v>53</v>
      </c>
      <c r="L18" s="43"/>
    </row>
    <row r="19" spans="1:12" ht="15" x14ac:dyDescent="0.25">
      <c r="A19" s="23"/>
      <c r="B19" s="15"/>
      <c r="C19" s="11"/>
      <c r="D19" s="7" t="s">
        <v>29</v>
      </c>
      <c r="E19" s="59"/>
      <c r="F19" s="73"/>
      <c r="G19" s="60"/>
      <c r="H19" s="60"/>
      <c r="I19" s="61"/>
      <c r="J19" s="60"/>
      <c r="K19" s="62"/>
      <c r="L19" s="43"/>
    </row>
    <row r="20" spans="1:12" ht="30" x14ac:dyDescent="0.25">
      <c r="A20" s="23"/>
      <c r="B20" s="15"/>
      <c r="C20" s="11"/>
      <c r="D20" s="7" t="s">
        <v>30</v>
      </c>
      <c r="E20" s="59" t="s">
        <v>54</v>
      </c>
      <c r="F20" s="71">
        <v>200</v>
      </c>
      <c r="G20" s="60">
        <v>0.5</v>
      </c>
      <c r="H20" s="60">
        <v>0.02</v>
      </c>
      <c r="I20" s="61">
        <v>19.43</v>
      </c>
      <c r="J20" s="60">
        <v>79.2</v>
      </c>
      <c r="K20" s="62" t="s">
        <v>55</v>
      </c>
      <c r="L20" s="43"/>
    </row>
    <row r="21" spans="1:12" ht="15" x14ac:dyDescent="0.25">
      <c r="A21" s="23"/>
      <c r="B21" s="15"/>
      <c r="C21" s="11"/>
      <c r="D21" s="7" t="s">
        <v>31</v>
      </c>
      <c r="E21" s="59" t="s">
        <v>56</v>
      </c>
      <c r="F21" s="72">
        <v>30</v>
      </c>
      <c r="G21" s="60">
        <v>2.2799999999999998</v>
      </c>
      <c r="H21" s="60">
        <v>0.27</v>
      </c>
      <c r="I21" s="61">
        <v>14.91</v>
      </c>
      <c r="J21" s="60">
        <v>71.19</v>
      </c>
      <c r="K21" s="62"/>
      <c r="L21" s="43"/>
    </row>
    <row r="22" spans="1:12" ht="15.75" thickBot="1" x14ac:dyDescent="0.3">
      <c r="A22" s="23"/>
      <c r="B22" s="15"/>
      <c r="C22" s="11"/>
      <c r="D22" s="7" t="s">
        <v>32</v>
      </c>
      <c r="E22" s="59" t="s">
        <v>57</v>
      </c>
      <c r="F22" s="71">
        <v>30</v>
      </c>
      <c r="G22" s="60">
        <v>2.0299999999999998</v>
      </c>
      <c r="H22" s="60">
        <v>0.4</v>
      </c>
      <c r="I22" s="61">
        <v>15.7</v>
      </c>
      <c r="J22" s="60">
        <v>74.489999999999995</v>
      </c>
      <c r="K22" s="62"/>
      <c r="L22" s="43"/>
    </row>
    <row r="23" spans="1:12" ht="15" x14ac:dyDescent="0.25">
      <c r="A23" s="23"/>
      <c r="B23" s="15"/>
      <c r="C23" s="11"/>
      <c r="D23" s="6"/>
      <c r="E23" s="51" t="s">
        <v>58</v>
      </c>
      <c r="F23" s="74">
        <v>200</v>
      </c>
      <c r="G23" s="53">
        <v>1.4</v>
      </c>
      <c r="H23" s="53">
        <v>0</v>
      </c>
      <c r="I23" s="54">
        <v>24.4</v>
      </c>
      <c r="J23" s="53">
        <v>103.2</v>
      </c>
      <c r="K23" s="75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960</v>
      </c>
      <c r="G28" s="19">
        <f t="shared" ref="G28:J28" si="2">SUM(G16:G27)</f>
        <v>35.17</v>
      </c>
      <c r="H28" s="19">
        <f t="shared" si="2"/>
        <v>25.479999999999997</v>
      </c>
      <c r="I28" s="19">
        <f t="shared" si="2"/>
        <v>137.87</v>
      </c>
      <c r="J28" s="19">
        <f t="shared" si="2"/>
        <v>911.71</v>
      </c>
      <c r="K28" s="25"/>
      <c r="L28" s="19">
        <f t="shared" ref="L28" si="3">SUM(L16:L27)</f>
        <v>0</v>
      </c>
    </row>
    <row r="29" spans="1:12" ht="15" x14ac:dyDescent="0.2">
      <c r="A29" s="29">
        <f>A6</f>
        <v>1</v>
      </c>
      <c r="B29" s="30">
        <f>B6</f>
        <v>1</v>
      </c>
      <c r="C29" s="91" t="s">
        <v>4</v>
      </c>
      <c r="D29" s="92"/>
      <c r="E29" s="31"/>
      <c r="F29" s="32">
        <f>F15+F28</f>
        <v>1545</v>
      </c>
      <c r="G29" s="32">
        <f t="shared" ref="G29:J29" si="4">G15+G28</f>
        <v>52.629999999999995</v>
      </c>
      <c r="H29" s="32">
        <f t="shared" si="4"/>
        <v>49.019999999999996</v>
      </c>
      <c r="I29" s="32">
        <f t="shared" si="4"/>
        <v>221.38</v>
      </c>
      <c r="J29" s="32">
        <f t="shared" si="4"/>
        <v>1525</v>
      </c>
      <c r="K29" s="32"/>
      <c r="L29" s="32">
        <f t="shared" ref="L29" si="5">L15+L28</f>
        <v>0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51" t="s">
        <v>59</v>
      </c>
      <c r="F30" s="52">
        <v>205</v>
      </c>
      <c r="G30" s="53">
        <v>9.11</v>
      </c>
      <c r="H30" s="53">
        <v>5.37</v>
      </c>
      <c r="I30" s="54">
        <v>43.94</v>
      </c>
      <c r="J30" s="53">
        <v>260.58</v>
      </c>
      <c r="K30" s="55" t="s">
        <v>60</v>
      </c>
      <c r="L30" s="40"/>
    </row>
    <row r="31" spans="1:12" ht="15" x14ac:dyDescent="0.25">
      <c r="A31" s="14"/>
      <c r="B31" s="15"/>
      <c r="C31" s="11"/>
      <c r="D31" s="6"/>
      <c r="E31" s="59" t="s">
        <v>61</v>
      </c>
      <c r="F31" s="65">
        <v>46</v>
      </c>
      <c r="G31" s="60">
        <v>5.52</v>
      </c>
      <c r="H31" s="60">
        <v>5.04</v>
      </c>
      <c r="I31" s="61">
        <v>0</v>
      </c>
      <c r="J31" s="60">
        <v>67.44</v>
      </c>
      <c r="K31" s="62" t="s">
        <v>62</v>
      </c>
      <c r="L31" s="43"/>
    </row>
    <row r="32" spans="1:12" ht="15" x14ac:dyDescent="0.25">
      <c r="A32" s="14"/>
      <c r="B32" s="15"/>
      <c r="C32" s="11"/>
      <c r="D32" s="7" t="s">
        <v>22</v>
      </c>
      <c r="E32" s="59" t="s">
        <v>63</v>
      </c>
      <c r="F32" s="65">
        <v>200</v>
      </c>
      <c r="G32" s="60">
        <v>3.39</v>
      </c>
      <c r="H32" s="60">
        <v>2.8</v>
      </c>
      <c r="I32" s="61">
        <v>16.98</v>
      </c>
      <c r="J32" s="60">
        <v>106.66</v>
      </c>
      <c r="K32" s="62" t="s">
        <v>64</v>
      </c>
      <c r="L32" s="43"/>
    </row>
    <row r="33" spans="1:12" ht="15" x14ac:dyDescent="0.25">
      <c r="A33" s="14"/>
      <c r="B33" s="15"/>
      <c r="C33" s="11"/>
      <c r="D33" s="7" t="s">
        <v>23</v>
      </c>
      <c r="E33" s="59" t="s">
        <v>65</v>
      </c>
      <c r="F33" s="76">
        <v>40</v>
      </c>
      <c r="G33" s="60">
        <v>2.4</v>
      </c>
      <c r="H33" s="60">
        <v>8.1999999999999993</v>
      </c>
      <c r="I33" s="61">
        <v>15.1</v>
      </c>
      <c r="J33" s="60">
        <v>147</v>
      </c>
      <c r="K33" s="64">
        <v>5.8823529411764705E-2</v>
      </c>
      <c r="L33" s="43"/>
    </row>
    <row r="34" spans="1:12" ht="15" x14ac:dyDescent="0.25">
      <c r="A34" s="14"/>
      <c r="B34" s="15"/>
      <c r="C34" s="11"/>
      <c r="D34" s="7" t="s">
        <v>24</v>
      </c>
      <c r="E34" s="56"/>
      <c r="F34" s="57"/>
      <c r="G34" s="57"/>
      <c r="H34" s="57"/>
      <c r="I34" s="57"/>
      <c r="J34" s="57"/>
      <c r="K34" s="65"/>
      <c r="L34" s="43"/>
    </row>
    <row r="35" spans="1:12" ht="15" x14ac:dyDescent="0.25">
      <c r="A35" s="14"/>
      <c r="B35" s="15"/>
      <c r="C35" s="11"/>
      <c r="D35" s="6"/>
      <c r="E35" s="56"/>
      <c r="F35" s="57"/>
      <c r="G35" s="57"/>
      <c r="H35" s="57"/>
      <c r="I35" s="57"/>
      <c r="J35" s="57"/>
      <c r="K35" s="58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491</v>
      </c>
      <c r="G39" s="19">
        <f t="shared" ref="G39" si="6">SUM(G30:G38)</f>
        <v>20.419999999999998</v>
      </c>
      <c r="H39" s="19">
        <f t="shared" ref="H39" si="7">SUM(H30:H38)</f>
        <v>21.41</v>
      </c>
      <c r="I39" s="19">
        <f t="shared" ref="I39" si="8">SUM(I30:I38)</f>
        <v>76.02</v>
      </c>
      <c r="J39" s="19">
        <f t="shared" ref="J39:L39" si="9">SUM(J30:J38)</f>
        <v>581.67999999999995</v>
      </c>
      <c r="K39" s="25"/>
      <c r="L39" s="19">
        <f t="shared" si="9"/>
        <v>0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66" t="s">
        <v>66</v>
      </c>
      <c r="F40" s="67">
        <v>75</v>
      </c>
      <c r="G40" s="68">
        <v>1.52</v>
      </c>
      <c r="H40" s="68">
        <v>6.03</v>
      </c>
      <c r="I40" s="69">
        <v>5.3</v>
      </c>
      <c r="J40" s="68">
        <v>65.25</v>
      </c>
      <c r="K40" s="70" t="s">
        <v>67</v>
      </c>
      <c r="L40" s="43"/>
    </row>
    <row r="41" spans="1:12" ht="15" x14ac:dyDescent="0.25">
      <c r="A41" s="14"/>
      <c r="B41" s="15"/>
      <c r="C41" s="11"/>
      <c r="D41" s="7" t="s">
        <v>27</v>
      </c>
      <c r="E41" s="59" t="s">
        <v>68</v>
      </c>
      <c r="F41" s="71">
        <v>270</v>
      </c>
      <c r="G41" s="60">
        <v>7.89</v>
      </c>
      <c r="H41" s="60">
        <v>8.4</v>
      </c>
      <c r="I41" s="61">
        <v>13.96</v>
      </c>
      <c r="J41" s="60">
        <v>171</v>
      </c>
      <c r="K41" s="62" t="s">
        <v>69</v>
      </c>
      <c r="L41" s="43"/>
    </row>
    <row r="42" spans="1:12" ht="15" x14ac:dyDescent="0.25">
      <c r="A42" s="14"/>
      <c r="B42" s="15"/>
      <c r="C42" s="11"/>
      <c r="D42" s="7" t="s">
        <v>28</v>
      </c>
      <c r="E42" s="59" t="s">
        <v>70</v>
      </c>
      <c r="F42" s="72">
        <v>115</v>
      </c>
      <c r="G42" s="60">
        <v>12.59</v>
      </c>
      <c r="H42" s="60">
        <v>17.079999999999998</v>
      </c>
      <c r="I42" s="61">
        <v>12.06</v>
      </c>
      <c r="J42" s="60">
        <v>252.35</v>
      </c>
      <c r="K42" s="62" t="s">
        <v>71</v>
      </c>
      <c r="L42" s="43"/>
    </row>
    <row r="43" spans="1:12" ht="15" x14ac:dyDescent="0.25">
      <c r="A43" s="14"/>
      <c r="B43" s="15"/>
      <c r="C43" s="11"/>
      <c r="D43" s="7" t="s">
        <v>29</v>
      </c>
      <c r="E43" s="59" t="s">
        <v>72</v>
      </c>
      <c r="F43" s="71">
        <v>150</v>
      </c>
      <c r="G43" s="60">
        <v>5.36</v>
      </c>
      <c r="H43" s="60">
        <v>4.37</v>
      </c>
      <c r="I43" s="61">
        <v>36.54</v>
      </c>
      <c r="J43" s="60">
        <v>216.89</v>
      </c>
      <c r="K43" s="62" t="s">
        <v>73</v>
      </c>
      <c r="L43" s="43"/>
    </row>
    <row r="44" spans="1:12" ht="15" x14ac:dyDescent="0.25">
      <c r="A44" s="14"/>
      <c r="B44" s="15"/>
      <c r="C44" s="11"/>
      <c r="D44" s="7" t="s">
        <v>30</v>
      </c>
      <c r="E44" s="59" t="s">
        <v>74</v>
      </c>
      <c r="F44" s="71">
        <v>200</v>
      </c>
      <c r="G44" s="60">
        <v>0.18</v>
      </c>
      <c r="H44" s="60">
        <v>0.18</v>
      </c>
      <c r="I44" s="61">
        <v>19.059999999999999</v>
      </c>
      <c r="J44" s="60">
        <v>78.58</v>
      </c>
      <c r="K44" s="62" t="s">
        <v>75</v>
      </c>
      <c r="L44" s="43"/>
    </row>
    <row r="45" spans="1:12" ht="15" x14ac:dyDescent="0.25">
      <c r="A45" s="14"/>
      <c r="B45" s="15"/>
      <c r="C45" s="11"/>
      <c r="D45" s="7" t="s">
        <v>31</v>
      </c>
      <c r="E45" s="59" t="s">
        <v>56</v>
      </c>
      <c r="F45" s="72">
        <v>30</v>
      </c>
      <c r="G45" s="60">
        <v>2.2799999999999998</v>
      </c>
      <c r="H45" s="60">
        <v>0.27</v>
      </c>
      <c r="I45" s="61">
        <v>14.91</v>
      </c>
      <c r="J45" s="60">
        <v>71.19</v>
      </c>
      <c r="K45" s="58"/>
      <c r="L45" s="43"/>
    </row>
    <row r="46" spans="1:12" ht="15.75" thickBot="1" x14ac:dyDescent="0.3">
      <c r="A46" s="14"/>
      <c r="B46" s="15"/>
      <c r="C46" s="11"/>
      <c r="D46" s="7" t="s">
        <v>32</v>
      </c>
      <c r="E46" s="59" t="s">
        <v>57</v>
      </c>
      <c r="F46" s="71">
        <v>30</v>
      </c>
      <c r="G46" s="60">
        <v>2.0299999999999998</v>
      </c>
      <c r="H46" s="60">
        <v>0.4</v>
      </c>
      <c r="I46" s="61">
        <v>15.7</v>
      </c>
      <c r="J46" s="60">
        <v>74.489999999999995</v>
      </c>
      <c r="K46" s="58"/>
      <c r="L46" s="43"/>
    </row>
    <row r="47" spans="1:12" ht="15" x14ac:dyDescent="0.25">
      <c r="A47" s="14"/>
      <c r="B47" s="15"/>
      <c r="C47" s="11"/>
      <c r="D47" s="6"/>
      <c r="E47" s="51" t="s">
        <v>58</v>
      </c>
      <c r="F47" s="74">
        <v>200</v>
      </c>
      <c r="G47" s="53">
        <v>1.4</v>
      </c>
      <c r="H47" s="53">
        <v>0</v>
      </c>
      <c r="I47" s="54">
        <v>24.4</v>
      </c>
      <c r="J47" s="53">
        <v>103.2</v>
      </c>
      <c r="K47" s="58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1070</v>
      </c>
      <c r="G52" s="19">
        <f t="shared" ref="G52" si="10">SUM(G40:G51)</f>
        <v>33.25</v>
      </c>
      <c r="H52" s="19">
        <f t="shared" ref="H52" si="11">SUM(H40:H51)</f>
        <v>36.729999999999997</v>
      </c>
      <c r="I52" s="19">
        <f t="shared" ref="I52" si="12">SUM(I40:I51)</f>
        <v>141.93</v>
      </c>
      <c r="J52" s="19">
        <f t="shared" ref="J52:L52" si="13">SUM(J40:J51)</f>
        <v>1032.95</v>
      </c>
      <c r="K52" s="25"/>
      <c r="L52" s="19">
        <f t="shared" si="13"/>
        <v>0</v>
      </c>
    </row>
    <row r="53" spans="1:12" ht="15.75" customHeight="1" x14ac:dyDescent="0.2">
      <c r="A53" s="33">
        <f>A30</f>
        <v>1</v>
      </c>
      <c r="B53" s="33">
        <f>B30</f>
        <v>2</v>
      </c>
      <c r="C53" s="91" t="s">
        <v>4</v>
      </c>
      <c r="D53" s="92"/>
      <c r="E53" s="31"/>
      <c r="F53" s="32">
        <f>F39+F52</f>
        <v>1561</v>
      </c>
      <c r="G53" s="32">
        <f t="shared" ref="G53" si="14">G39+G52</f>
        <v>53.67</v>
      </c>
      <c r="H53" s="32">
        <f t="shared" ref="H53" si="15">H39+H52</f>
        <v>58.14</v>
      </c>
      <c r="I53" s="32">
        <f t="shared" ref="I53" si="16">I39+I52</f>
        <v>217.95</v>
      </c>
      <c r="J53" s="32">
        <f t="shared" ref="J53:L53" si="17">J39+J52</f>
        <v>1614.63</v>
      </c>
      <c r="K53" s="32"/>
      <c r="L53" s="32">
        <f t="shared" si="17"/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51" t="s">
        <v>76</v>
      </c>
      <c r="F54" s="52">
        <v>205</v>
      </c>
      <c r="G54" s="53">
        <v>7.15</v>
      </c>
      <c r="H54" s="53">
        <v>5.59</v>
      </c>
      <c r="I54" s="54">
        <v>43.21</v>
      </c>
      <c r="J54" s="53">
        <v>251.73</v>
      </c>
      <c r="K54" s="55" t="s">
        <v>77</v>
      </c>
      <c r="L54" s="40"/>
    </row>
    <row r="55" spans="1:12" ht="15" x14ac:dyDescent="0.25">
      <c r="A55" s="23"/>
      <c r="B55" s="15"/>
      <c r="C55" s="11"/>
      <c r="D55" s="6"/>
      <c r="E55" s="59"/>
      <c r="F55" s="65"/>
      <c r="G55" s="60"/>
      <c r="H55" s="60"/>
      <c r="I55" s="61"/>
      <c r="J55" s="60"/>
      <c r="K55" s="62"/>
      <c r="L55" s="43"/>
    </row>
    <row r="56" spans="1:12" ht="15" x14ac:dyDescent="0.25">
      <c r="A56" s="23"/>
      <c r="B56" s="15"/>
      <c r="C56" s="11"/>
      <c r="D56" s="7" t="s">
        <v>22</v>
      </c>
      <c r="E56" s="59" t="s">
        <v>78</v>
      </c>
      <c r="F56" s="65">
        <v>207</v>
      </c>
      <c r="G56" s="60">
        <v>0.27</v>
      </c>
      <c r="H56" s="60">
        <v>0.06</v>
      </c>
      <c r="I56" s="61">
        <v>15.28</v>
      </c>
      <c r="J56" s="60">
        <v>63.73</v>
      </c>
      <c r="K56" s="62" t="s">
        <v>79</v>
      </c>
      <c r="L56" s="43"/>
    </row>
    <row r="57" spans="1:12" ht="15" x14ac:dyDescent="0.25">
      <c r="A57" s="23"/>
      <c r="B57" s="15"/>
      <c r="C57" s="11"/>
      <c r="D57" s="7" t="s">
        <v>23</v>
      </c>
      <c r="E57" s="59" t="s">
        <v>80</v>
      </c>
      <c r="F57" s="77">
        <v>45</v>
      </c>
      <c r="G57" s="60">
        <v>5.8</v>
      </c>
      <c r="H57" s="60">
        <v>5.3</v>
      </c>
      <c r="I57" s="61">
        <v>15.4</v>
      </c>
      <c r="J57" s="60">
        <v>133.19999999999999</v>
      </c>
      <c r="K57" s="78">
        <v>0.17647058823529413</v>
      </c>
      <c r="L57" s="43"/>
    </row>
    <row r="58" spans="1:12" ht="15" x14ac:dyDescent="0.25">
      <c r="A58" s="23"/>
      <c r="B58" s="15"/>
      <c r="C58" s="11"/>
      <c r="D58" s="7" t="s">
        <v>24</v>
      </c>
      <c r="E58" s="59" t="s">
        <v>81</v>
      </c>
      <c r="F58" s="77">
        <v>180</v>
      </c>
      <c r="G58" s="60">
        <v>0.88</v>
      </c>
      <c r="H58" s="60">
        <v>0.66</v>
      </c>
      <c r="I58" s="61">
        <v>22.66</v>
      </c>
      <c r="J58" s="60">
        <v>103.4</v>
      </c>
      <c r="K58" s="79" t="s">
        <v>46</v>
      </c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637</v>
      </c>
      <c r="G63" s="19">
        <f t="shared" ref="G63" si="18">SUM(G54:G62)</f>
        <v>14.1</v>
      </c>
      <c r="H63" s="19">
        <f t="shared" ref="H63" si="19">SUM(H54:H62)</f>
        <v>11.61</v>
      </c>
      <c r="I63" s="19">
        <f t="shared" ref="I63" si="20">SUM(I54:I62)</f>
        <v>96.55</v>
      </c>
      <c r="J63" s="19">
        <f t="shared" ref="J63:L63" si="21">SUM(J54:J62)</f>
        <v>552.05999999999995</v>
      </c>
      <c r="K63" s="25"/>
      <c r="L63" s="19">
        <f t="shared" si="21"/>
        <v>0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66" t="s">
        <v>82</v>
      </c>
      <c r="F64" s="67">
        <v>50</v>
      </c>
      <c r="G64" s="68">
        <v>0.31</v>
      </c>
      <c r="H64" s="68">
        <v>0.1</v>
      </c>
      <c r="I64" s="69">
        <v>2.4500000000000002</v>
      </c>
      <c r="J64" s="68">
        <v>13</v>
      </c>
      <c r="K64" s="58" t="s">
        <v>49</v>
      </c>
      <c r="L64" s="43"/>
    </row>
    <row r="65" spans="1:12" ht="15" x14ac:dyDescent="0.25">
      <c r="A65" s="23"/>
      <c r="B65" s="15"/>
      <c r="C65" s="11"/>
      <c r="D65" s="7" t="s">
        <v>27</v>
      </c>
      <c r="E65" s="59" t="s">
        <v>83</v>
      </c>
      <c r="F65" s="71">
        <v>275</v>
      </c>
      <c r="G65" s="60">
        <v>6.7</v>
      </c>
      <c r="H65" s="60">
        <v>7.5</v>
      </c>
      <c r="I65" s="61">
        <v>17.399999999999999</v>
      </c>
      <c r="J65" s="60">
        <v>178.29</v>
      </c>
      <c r="K65" s="58" t="s">
        <v>84</v>
      </c>
      <c r="L65" s="43"/>
    </row>
    <row r="66" spans="1:12" ht="15" x14ac:dyDescent="0.25">
      <c r="A66" s="23"/>
      <c r="B66" s="15"/>
      <c r="C66" s="11"/>
      <c r="D66" s="7" t="s">
        <v>28</v>
      </c>
      <c r="E66" s="59" t="s">
        <v>85</v>
      </c>
      <c r="F66" s="72">
        <v>205</v>
      </c>
      <c r="G66" s="60">
        <v>15.29</v>
      </c>
      <c r="H66" s="60">
        <v>22.95</v>
      </c>
      <c r="I66" s="61">
        <v>25.86</v>
      </c>
      <c r="J66" s="60">
        <v>371.14</v>
      </c>
      <c r="K66" s="58" t="s">
        <v>86</v>
      </c>
      <c r="L66" s="43"/>
    </row>
    <row r="67" spans="1:12" ht="15" x14ac:dyDescent="0.25">
      <c r="A67" s="23"/>
      <c r="B67" s="15"/>
      <c r="C67" s="11"/>
      <c r="D67" s="7" t="s">
        <v>29</v>
      </c>
      <c r="E67" s="59"/>
      <c r="F67" s="73"/>
      <c r="G67" s="60"/>
      <c r="H67" s="60"/>
      <c r="I67" s="61"/>
      <c r="J67" s="60"/>
      <c r="K67" s="58"/>
      <c r="L67" s="43"/>
    </row>
    <row r="68" spans="1:12" ht="15" x14ac:dyDescent="0.25">
      <c r="A68" s="23"/>
      <c r="B68" s="15"/>
      <c r="C68" s="11"/>
      <c r="D68" s="7" t="s">
        <v>30</v>
      </c>
      <c r="E68" s="59" t="s">
        <v>87</v>
      </c>
      <c r="F68" s="71">
        <v>200</v>
      </c>
      <c r="G68" s="60">
        <v>0.51</v>
      </c>
      <c r="H68" s="60">
        <v>0.08</v>
      </c>
      <c r="I68" s="61">
        <v>19.38</v>
      </c>
      <c r="J68" s="60">
        <v>80.23</v>
      </c>
      <c r="K68" s="58" t="s">
        <v>88</v>
      </c>
      <c r="L68" s="43"/>
    </row>
    <row r="69" spans="1:12" ht="15" x14ac:dyDescent="0.25">
      <c r="A69" s="23"/>
      <c r="B69" s="15"/>
      <c r="C69" s="11"/>
      <c r="D69" s="7" t="s">
        <v>31</v>
      </c>
      <c r="E69" s="59" t="s">
        <v>56</v>
      </c>
      <c r="F69" s="72">
        <v>30</v>
      </c>
      <c r="G69" s="60">
        <v>2.2799999999999998</v>
      </c>
      <c r="H69" s="60">
        <v>0.27</v>
      </c>
      <c r="I69" s="61">
        <v>14.91</v>
      </c>
      <c r="J69" s="60">
        <v>71.19</v>
      </c>
      <c r="K69" s="58"/>
      <c r="L69" s="43"/>
    </row>
    <row r="70" spans="1:12" ht="15.75" thickBot="1" x14ac:dyDescent="0.3">
      <c r="A70" s="23"/>
      <c r="B70" s="15"/>
      <c r="C70" s="11"/>
      <c r="D70" s="7" t="s">
        <v>32</v>
      </c>
      <c r="E70" s="59" t="s">
        <v>57</v>
      </c>
      <c r="F70" s="71">
        <v>30</v>
      </c>
      <c r="G70" s="60">
        <v>2.0299999999999998</v>
      </c>
      <c r="H70" s="60">
        <v>0.4</v>
      </c>
      <c r="I70" s="61">
        <v>15.7</v>
      </c>
      <c r="J70" s="60">
        <v>74.489999999999995</v>
      </c>
      <c r="K70" s="58"/>
      <c r="L70" s="43"/>
    </row>
    <row r="71" spans="1:12" ht="15" x14ac:dyDescent="0.25">
      <c r="A71" s="23"/>
      <c r="B71" s="15"/>
      <c r="C71" s="11"/>
      <c r="D71" s="97" t="s">
        <v>30</v>
      </c>
      <c r="E71" s="51" t="s">
        <v>58</v>
      </c>
      <c r="F71" s="74">
        <v>200</v>
      </c>
      <c r="G71" s="53">
        <v>1.4</v>
      </c>
      <c r="H71" s="53">
        <v>0</v>
      </c>
      <c r="I71" s="54">
        <v>24.4</v>
      </c>
      <c r="J71" s="53">
        <v>103.2</v>
      </c>
      <c r="K71" s="58"/>
      <c r="L71" s="43"/>
    </row>
    <row r="72" spans="1:12" ht="15" x14ac:dyDescent="0.25">
      <c r="A72" s="23"/>
      <c r="B72" s="15"/>
      <c r="C72" s="11"/>
      <c r="D72" s="6"/>
      <c r="E72" s="56"/>
      <c r="F72" s="57"/>
      <c r="G72" s="57"/>
      <c r="H72" s="57"/>
      <c r="I72" s="57"/>
      <c r="J72" s="57"/>
      <c r="K72" s="58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990</v>
      </c>
      <c r="G76" s="19">
        <f t="shared" ref="G76" si="22">SUM(G64:G75)</f>
        <v>28.52</v>
      </c>
      <c r="H76" s="19">
        <f t="shared" ref="H76" si="23">SUM(H64:H75)</f>
        <v>31.299999999999994</v>
      </c>
      <c r="I76" s="19">
        <f t="shared" ref="I76" si="24">SUM(I64:I75)</f>
        <v>120.1</v>
      </c>
      <c r="J76" s="19">
        <f t="shared" ref="J76:L76" si="25">SUM(J64:J75)</f>
        <v>891.54</v>
      </c>
      <c r="K76" s="25"/>
      <c r="L76" s="19">
        <f t="shared" si="25"/>
        <v>0</v>
      </c>
    </row>
    <row r="77" spans="1:12" ht="15.75" customHeight="1" x14ac:dyDescent="0.2">
      <c r="A77" s="29">
        <f>A54</f>
        <v>1</v>
      </c>
      <c r="B77" s="30">
        <f>B54</f>
        <v>3</v>
      </c>
      <c r="C77" s="91" t="s">
        <v>4</v>
      </c>
      <c r="D77" s="92"/>
      <c r="E77" s="31"/>
      <c r="F77" s="32">
        <f>F63+F76</f>
        <v>1627</v>
      </c>
      <c r="G77" s="32">
        <f t="shared" ref="G77" si="26">G63+G76</f>
        <v>42.62</v>
      </c>
      <c r="H77" s="32">
        <f t="shared" ref="H77" si="27">H63+H76</f>
        <v>42.91</v>
      </c>
      <c r="I77" s="32">
        <f t="shared" ref="I77" si="28">I63+I76</f>
        <v>216.64999999999998</v>
      </c>
      <c r="J77" s="32">
        <f t="shared" ref="J77:L77" si="29">J63+J76</f>
        <v>1443.6</v>
      </c>
      <c r="K77" s="32"/>
      <c r="L77" s="32">
        <f t="shared" si="29"/>
        <v>0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51" t="s">
        <v>90</v>
      </c>
      <c r="F78" s="52">
        <v>180</v>
      </c>
      <c r="G78" s="53">
        <v>26.52</v>
      </c>
      <c r="H78" s="53">
        <v>14.83</v>
      </c>
      <c r="I78" s="54">
        <v>40.08</v>
      </c>
      <c r="J78" s="53">
        <v>399.89</v>
      </c>
      <c r="K78" s="55" t="s">
        <v>91</v>
      </c>
      <c r="L78" s="40"/>
    </row>
    <row r="79" spans="1:12" ht="15" x14ac:dyDescent="0.25">
      <c r="A79" s="23"/>
      <c r="B79" s="15"/>
      <c r="C79" s="11"/>
      <c r="D79" s="6"/>
      <c r="E79" s="59"/>
      <c r="F79" s="65"/>
      <c r="G79" s="60"/>
      <c r="H79" s="60"/>
      <c r="I79" s="61"/>
      <c r="J79" s="60"/>
      <c r="K79" s="62"/>
      <c r="L79" s="43"/>
    </row>
    <row r="80" spans="1:12" ht="15" x14ac:dyDescent="0.25">
      <c r="A80" s="23"/>
      <c r="B80" s="15"/>
      <c r="C80" s="11"/>
      <c r="D80" s="7" t="s">
        <v>22</v>
      </c>
      <c r="E80" s="59" t="s">
        <v>92</v>
      </c>
      <c r="F80" s="65">
        <v>200</v>
      </c>
      <c r="G80" s="60">
        <v>0.2</v>
      </c>
      <c r="H80" s="60">
        <v>0.05</v>
      </c>
      <c r="I80" s="61">
        <v>5.0599999999999996</v>
      </c>
      <c r="J80" s="60">
        <v>21.5</v>
      </c>
      <c r="K80" s="62" t="s">
        <v>93</v>
      </c>
      <c r="L80" s="43"/>
    </row>
    <row r="81" spans="1:12" ht="15" x14ac:dyDescent="0.25">
      <c r="A81" s="23"/>
      <c r="B81" s="15"/>
      <c r="C81" s="11"/>
      <c r="D81" s="7" t="s">
        <v>23</v>
      </c>
      <c r="E81" s="59" t="s">
        <v>94</v>
      </c>
      <c r="F81" s="63">
        <v>30</v>
      </c>
      <c r="G81" s="60">
        <v>2.2999999999999998</v>
      </c>
      <c r="H81" s="60">
        <v>0.9</v>
      </c>
      <c r="I81" s="61">
        <v>15</v>
      </c>
      <c r="J81" s="60">
        <v>81</v>
      </c>
      <c r="K81" s="80"/>
      <c r="L81" s="43"/>
    </row>
    <row r="82" spans="1:12" ht="15" x14ac:dyDescent="0.25">
      <c r="A82" s="23"/>
      <c r="B82" s="15"/>
      <c r="C82" s="11"/>
      <c r="D82" s="7" t="s">
        <v>24</v>
      </c>
      <c r="E82" s="59" t="s">
        <v>95</v>
      </c>
      <c r="F82" s="65">
        <v>170</v>
      </c>
      <c r="G82" s="60">
        <v>1.53</v>
      </c>
      <c r="H82" s="60">
        <v>0.3</v>
      </c>
      <c r="I82" s="61">
        <v>17.5</v>
      </c>
      <c r="J82" s="60">
        <v>76</v>
      </c>
      <c r="K82" s="79" t="s">
        <v>46</v>
      </c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580</v>
      </c>
      <c r="G87" s="19">
        <f t="shared" ref="G87" si="30">SUM(G78:G86)</f>
        <v>30.55</v>
      </c>
      <c r="H87" s="19">
        <f t="shared" ref="H87" si="31">SUM(H78:H86)</f>
        <v>16.080000000000002</v>
      </c>
      <c r="I87" s="19">
        <f t="shared" ref="I87" si="32">SUM(I78:I86)</f>
        <v>77.64</v>
      </c>
      <c r="J87" s="19">
        <f t="shared" ref="J87:L87" si="33">SUM(J78:J86)</f>
        <v>578.39</v>
      </c>
      <c r="K87" s="25"/>
      <c r="L87" s="19">
        <f t="shared" si="33"/>
        <v>0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66" t="s">
        <v>96</v>
      </c>
      <c r="F88" s="67">
        <v>75</v>
      </c>
      <c r="G88" s="68">
        <v>0.7</v>
      </c>
      <c r="H88" s="68">
        <v>4.5</v>
      </c>
      <c r="I88" s="69">
        <v>5.55</v>
      </c>
      <c r="J88" s="68">
        <v>53</v>
      </c>
      <c r="K88" s="70" t="s">
        <v>97</v>
      </c>
      <c r="L88" s="43"/>
    </row>
    <row r="89" spans="1:12" ht="15" x14ac:dyDescent="0.25">
      <c r="A89" s="23"/>
      <c r="B89" s="15"/>
      <c r="C89" s="11"/>
      <c r="D89" s="7" t="s">
        <v>27</v>
      </c>
      <c r="E89" s="59" t="s">
        <v>98</v>
      </c>
      <c r="F89" s="71">
        <v>275</v>
      </c>
      <c r="G89" s="60">
        <v>7.42</v>
      </c>
      <c r="H89" s="60">
        <v>7.19</v>
      </c>
      <c r="I89" s="61">
        <v>13.66</v>
      </c>
      <c r="J89" s="60">
        <v>186.7</v>
      </c>
      <c r="K89" s="62" t="s">
        <v>99</v>
      </c>
      <c r="L89" s="43"/>
    </row>
    <row r="90" spans="1:12" ht="15" x14ac:dyDescent="0.25">
      <c r="A90" s="23"/>
      <c r="B90" s="15"/>
      <c r="C90" s="11"/>
      <c r="D90" s="7" t="s">
        <v>28</v>
      </c>
      <c r="E90" s="59" t="s">
        <v>100</v>
      </c>
      <c r="F90" s="72">
        <v>100</v>
      </c>
      <c r="G90" s="60">
        <v>14.6</v>
      </c>
      <c r="H90" s="60">
        <v>10.4</v>
      </c>
      <c r="I90" s="61">
        <v>3.1</v>
      </c>
      <c r="J90" s="60">
        <v>184.5</v>
      </c>
      <c r="K90" s="62" t="s">
        <v>101</v>
      </c>
      <c r="L90" s="43"/>
    </row>
    <row r="91" spans="1:12" ht="15" x14ac:dyDescent="0.25">
      <c r="A91" s="23"/>
      <c r="B91" s="15"/>
      <c r="C91" s="11"/>
      <c r="D91" s="7" t="s">
        <v>29</v>
      </c>
      <c r="E91" s="59" t="s">
        <v>102</v>
      </c>
      <c r="F91" s="71">
        <v>150</v>
      </c>
      <c r="G91" s="60">
        <v>4.6500000000000004</v>
      </c>
      <c r="H91" s="60">
        <v>4.75</v>
      </c>
      <c r="I91" s="61">
        <v>24.86</v>
      </c>
      <c r="J91" s="60">
        <v>160.80000000000001</v>
      </c>
      <c r="K91" s="62" t="s">
        <v>103</v>
      </c>
      <c r="L91" s="43"/>
    </row>
    <row r="92" spans="1:12" ht="15" x14ac:dyDescent="0.25">
      <c r="A92" s="23"/>
      <c r="B92" s="15"/>
      <c r="C92" s="11"/>
      <c r="D92" s="7" t="s">
        <v>30</v>
      </c>
      <c r="E92" s="59" t="s">
        <v>104</v>
      </c>
      <c r="F92" s="71">
        <v>200</v>
      </c>
      <c r="G92" s="60">
        <v>0.68</v>
      </c>
      <c r="H92" s="60">
        <v>0.28000000000000003</v>
      </c>
      <c r="I92" s="61">
        <v>20.76</v>
      </c>
      <c r="J92" s="60">
        <v>88.2</v>
      </c>
      <c r="K92" s="62" t="s">
        <v>105</v>
      </c>
      <c r="L92" s="43"/>
    </row>
    <row r="93" spans="1:12" ht="15" x14ac:dyDescent="0.25">
      <c r="A93" s="23"/>
      <c r="B93" s="15"/>
      <c r="C93" s="11"/>
      <c r="D93" s="7" t="s">
        <v>31</v>
      </c>
      <c r="E93" s="59" t="s">
        <v>56</v>
      </c>
      <c r="F93" s="72">
        <v>30</v>
      </c>
      <c r="G93" s="60">
        <v>2.2799999999999998</v>
      </c>
      <c r="H93" s="60">
        <v>0.27</v>
      </c>
      <c r="I93" s="61">
        <v>14.91</v>
      </c>
      <c r="J93" s="60">
        <v>71.19</v>
      </c>
      <c r="K93" s="58"/>
      <c r="L93" s="43"/>
    </row>
    <row r="94" spans="1:12" ht="15.75" thickBot="1" x14ac:dyDescent="0.3">
      <c r="A94" s="23"/>
      <c r="B94" s="15"/>
      <c r="C94" s="11"/>
      <c r="D94" s="7" t="s">
        <v>32</v>
      </c>
      <c r="E94" s="59" t="s">
        <v>57</v>
      </c>
      <c r="F94" s="71">
        <v>30</v>
      </c>
      <c r="G94" s="60">
        <v>2.0299999999999998</v>
      </c>
      <c r="H94" s="60">
        <v>0.4</v>
      </c>
      <c r="I94" s="61">
        <v>15.7</v>
      </c>
      <c r="J94" s="60">
        <v>74.489999999999995</v>
      </c>
      <c r="K94" s="58"/>
      <c r="L94" s="43"/>
    </row>
    <row r="95" spans="1:12" ht="15" x14ac:dyDescent="0.25">
      <c r="A95" s="23"/>
      <c r="B95" s="15"/>
      <c r="C95" s="11"/>
      <c r="D95" s="6"/>
      <c r="E95" s="51" t="s">
        <v>58</v>
      </c>
      <c r="F95" s="74">
        <v>200</v>
      </c>
      <c r="G95" s="53">
        <v>1.4</v>
      </c>
      <c r="H95" s="53">
        <v>0</v>
      </c>
      <c r="I95" s="54">
        <v>24.4</v>
      </c>
      <c r="J95" s="53">
        <v>103.2</v>
      </c>
      <c r="K95" s="58"/>
      <c r="L95" s="43"/>
    </row>
    <row r="96" spans="1:12" ht="15.75" thickBot="1" x14ac:dyDescent="0.3">
      <c r="A96" s="23"/>
      <c r="B96" s="15"/>
      <c r="C96" s="11"/>
      <c r="D96" s="6"/>
      <c r="E96" s="81" t="s">
        <v>106</v>
      </c>
      <c r="F96" s="82">
        <v>50</v>
      </c>
      <c r="G96" s="83">
        <v>2</v>
      </c>
      <c r="H96" s="83">
        <v>14.5</v>
      </c>
      <c r="I96" s="84">
        <v>31.5</v>
      </c>
      <c r="J96" s="83">
        <v>215</v>
      </c>
      <c r="K96" s="58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1110</v>
      </c>
      <c r="G99" s="19">
        <f t="shared" ref="G99" si="34">SUM(G88:G98)</f>
        <v>35.76</v>
      </c>
      <c r="H99" s="19">
        <f t="shared" ref="H99" si="35">SUM(H88:H98)</f>
        <v>42.290000000000006</v>
      </c>
      <c r="I99" s="19">
        <f t="shared" ref="I99" si="36">SUM(I88:I98)</f>
        <v>154.44</v>
      </c>
      <c r="J99" s="19">
        <f t="shared" ref="J99:L99" si="37">SUM(J88:J98)</f>
        <v>1137.0800000000002</v>
      </c>
      <c r="K99" s="25"/>
      <c r="L99" s="19">
        <f t="shared" si="37"/>
        <v>0</v>
      </c>
    </row>
    <row r="100" spans="1:12" ht="15.75" customHeight="1" x14ac:dyDescent="0.2">
      <c r="A100" s="29">
        <f>A78</f>
        <v>1</v>
      </c>
      <c r="B100" s="30">
        <f>B78</f>
        <v>4</v>
      </c>
      <c r="C100" s="91" t="s">
        <v>4</v>
      </c>
      <c r="D100" s="92"/>
      <c r="E100" s="31"/>
      <c r="F100" s="32">
        <f>F87+F99</f>
        <v>1690</v>
      </c>
      <c r="G100" s="32">
        <f t="shared" ref="G100" si="38">G87+G99</f>
        <v>66.31</v>
      </c>
      <c r="H100" s="32">
        <f t="shared" ref="H100" si="39">H87+H99</f>
        <v>58.370000000000005</v>
      </c>
      <c r="I100" s="32">
        <f t="shared" ref="I100" si="40">I87+I99</f>
        <v>232.07999999999998</v>
      </c>
      <c r="J100" s="32">
        <f t="shared" ref="J100:L100" si="41">J87+J99</f>
        <v>1715.4700000000003</v>
      </c>
      <c r="K100" s="32"/>
      <c r="L100" s="32">
        <f t="shared" si="41"/>
        <v>0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51" t="s">
        <v>107</v>
      </c>
      <c r="F101" s="85">
        <v>205</v>
      </c>
      <c r="G101" s="53">
        <v>6.11</v>
      </c>
      <c r="H101" s="53">
        <v>10.72</v>
      </c>
      <c r="I101" s="54">
        <v>42.38</v>
      </c>
      <c r="J101" s="53">
        <v>272.83</v>
      </c>
      <c r="K101" s="55" t="s">
        <v>108</v>
      </c>
      <c r="L101" s="40"/>
    </row>
    <row r="102" spans="1:12" ht="15" x14ac:dyDescent="0.25">
      <c r="A102" s="23"/>
      <c r="B102" s="15"/>
      <c r="C102" s="11"/>
      <c r="D102" s="6"/>
      <c r="E102" s="59"/>
      <c r="F102" s="86"/>
      <c r="G102" s="60"/>
      <c r="H102" s="60"/>
      <c r="I102" s="61"/>
      <c r="J102" s="60"/>
      <c r="K102" s="62"/>
      <c r="L102" s="43"/>
    </row>
    <row r="103" spans="1:12" ht="15" x14ac:dyDescent="0.25">
      <c r="A103" s="23"/>
      <c r="B103" s="15"/>
      <c r="C103" s="11"/>
      <c r="D103" s="7" t="s">
        <v>22</v>
      </c>
      <c r="E103" s="59" t="s">
        <v>42</v>
      </c>
      <c r="F103" s="86">
        <v>200</v>
      </c>
      <c r="G103" s="60">
        <v>1.67</v>
      </c>
      <c r="H103" s="60">
        <v>1.25</v>
      </c>
      <c r="I103" s="61">
        <v>7.53</v>
      </c>
      <c r="J103" s="60">
        <v>48.09</v>
      </c>
      <c r="K103" s="62" t="s">
        <v>43</v>
      </c>
      <c r="L103" s="43"/>
    </row>
    <row r="104" spans="1:12" ht="15" x14ac:dyDescent="0.25">
      <c r="A104" s="23"/>
      <c r="B104" s="15"/>
      <c r="C104" s="11"/>
      <c r="D104" s="7" t="s">
        <v>23</v>
      </c>
      <c r="E104" s="59" t="s">
        <v>65</v>
      </c>
      <c r="F104" s="63">
        <v>40</v>
      </c>
      <c r="G104" s="60">
        <v>2.4</v>
      </c>
      <c r="H104" s="60">
        <v>8.1999999999999993</v>
      </c>
      <c r="I104" s="61">
        <v>15.1</v>
      </c>
      <c r="J104" s="60">
        <v>147</v>
      </c>
      <c r="K104" s="80">
        <v>5.8823529411764705E-2</v>
      </c>
      <c r="L104" s="43"/>
    </row>
    <row r="105" spans="1:12" ht="15" x14ac:dyDescent="0.25">
      <c r="A105" s="23"/>
      <c r="B105" s="15"/>
      <c r="C105" s="11"/>
      <c r="D105" s="7" t="s">
        <v>24</v>
      </c>
      <c r="E105" s="59" t="s">
        <v>109</v>
      </c>
      <c r="F105" s="86">
        <v>80</v>
      </c>
      <c r="G105" s="60">
        <v>0.6</v>
      </c>
      <c r="H105" s="60">
        <v>0.2</v>
      </c>
      <c r="I105" s="61">
        <v>15.2</v>
      </c>
      <c r="J105" s="60">
        <v>64</v>
      </c>
      <c r="K105" s="79" t="s">
        <v>46</v>
      </c>
      <c r="L105" s="43"/>
    </row>
    <row r="106" spans="1:12" ht="15" x14ac:dyDescent="0.25">
      <c r="A106" s="23"/>
      <c r="B106" s="15"/>
      <c r="C106" s="11"/>
      <c r="D106" s="6"/>
      <c r="E106" s="59" t="s">
        <v>61</v>
      </c>
      <c r="F106" s="63">
        <v>46</v>
      </c>
      <c r="G106" s="60">
        <v>5.52</v>
      </c>
      <c r="H106" s="60">
        <v>5.04</v>
      </c>
      <c r="I106" s="61">
        <v>0</v>
      </c>
      <c r="J106" s="60">
        <v>67.44</v>
      </c>
      <c r="K106" s="79" t="s">
        <v>62</v>
      </c>
      <c r="L106" s="43"/>
    </row>
    <row r="107" spans="1:12" ht="15" x14ac:dyDescent="0.25">
      <c r="A107" s="23"/>
      <c r="B107" s="15"/>
      <c r="C107" s="11"/>
      <c r="D107" s="6"/>
      <c r="E107" s="56"/>
      <c r="F107" s="57"/>
      <c r="G107" s="57"/>
      <c r="H107" s="57"/>
      <c r="I107" s="57"/>
      <c r="J107" s="57"/>
      <c r="K107" s="58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571</v>
      </c>
      <c r="G111" s="19">
        <f t="shared" ref="G111" si="42">SUM(G101:G110)</f>
        <v>16.299999999999997</v>
      </c>
      <c r="H111" s="19">
        <f t="shared" ref="H111" si="43">SUM(H101:H110)</f>
        <v>25.41</v>
      </c>
      <c r="I111" s="19">
        <f t="shared" ref="I111" si="44">SUM(I101:I110)</f>
        <v>80.210000000000008</v>
      </c>
      <c r="J111" s="19">
        <f t="shared" ref="J111:L111" si="45">SUM(J101:J110)</f>
        <v>599.3599999999999</v>
      </c>
      <c r="K111" s="25"/>
      <c r="L111" s="19">
        <f t="shared" si="45"/>
        <v>0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66" t="s">
        <v>110</v>
      </c>
      <c r="F112" s="67">
        <v>50</v>
      </c>
      <c r="G112" s="68">
        <v>0.49</v>
      </c>
      <c r="H112" s="68">
        <v>0.06</v>
      </c>
      <c r="I112" s="69">
        <v>1.53</v>
      </c>
      <c r="J112" s="68">
        <v>8.6300000000000008</v>
      </c>
      <c r="K112" s="70" t="s">
        <v>49</v>
      </c>
      <c r="L112" s="43"/>
    </row>
    <row r="113" spans="1:12" ht="15" x14ac:dyDescent="0.25">
      <c r="A113" s="23"/>
      <c r="B113" s="15"/>
      <c r="C113" s="11"/>
      <c r="D113" s="7" t="s">
        <v>27</v>
      </c>
      <c r="E113" s="59" t="s">
        <v>111</v>
      </c>
      <c r="F113" s="71">
        <v>250</v>
      </c>
      <c r="G113" s="60">
        <v>6.9</v>
      </c>
      <c r="H113" s="60">
        <v>11.1</v>
      </c>
      <c r="I113" s="61">
        <v>15.7</v>
      </c>
      <c r="J113" s="60">
        <v>191</v>
      </c>
      <c r="K113" s="62" t="s">
        <v>112</v>
      </c>
      <c r="L113" s="43"/>
    </row>
    <row r="114" spans="1:12" ht="15" x14ac:dyDescent="0.25">
      <c r="A114" s="23"/>
      <c r="B114" s="15"/>
      <c r="C114" s="11"/>
      <c r="D114" s="7" t="s">
        <v>28</v>
      </c>
      <c r="E114" s="59" t="s">
        <v>113</v>
      </c>
      <c r="F114" s="72">
        <v>115</v>
      </c>
      <c r="G114" s="60">
        <v>11.01</v>
      </c>
      <c r="H114" s="60">
        <v>9.26</v>
      </c>
      <c r="I114" s="61">
        <v>8.39</v>
      </c>
      <c r="J114" s="60">
        <v>211.36</v>
      </c>
      <c r="K114" s="62" t="s">
        <v>114</v>
      </c>
      <c r="L114" s="43"/>
    </row>
    <row r="115" spans="1:12" ht="15" x14ac:dyDescent="0.25">
      <c r="A115" s="23"/>
      <c r="B115" s="15"/>
      <c r="C115" s="11"/>
      <c r="D115" s="7" t="s">
        <v>29</v>
      </c>
      <c r="E115" s="59" t="s">
        <v>115</v>
      </c>
      <c r="F115" s="71">
        <v>150</v>
      </c>
      <c r="G115" s="60">
        <v>3.52</v>
      </c>
      <c r="H115" s="60">
        <v>5.43</v>
      </c>
      <c r="I115" s="61">
        <v>23.42</v>
      </c>
      <c r="J115" s="60">
        <v>155.78</v>
      </c>
      <c r="K115" s="62" t="s">
        <v>116</v>
      </c>
      <c r="L115" s="43"/>
    </row>
    <row r="116" spans="1:12" ht="15" x14ac:dyDescent="0.25">
      <c r="A116" s="23"/>
      <c r="B116" s="15"/>
      <c r="C116" s="11"/>
      <c r="D116" s="7" t="s">
        <v>30</v>
      </c>
      <c r="E116" s="59" t="s">
        <v>117</v>
      </c>
      <c r="F116" s="71">
        <v>200</v>
      </c>
      <c r="G116" s="60">
        <v>0.5</v>
      </c>
      <c r="H116" s="60">
        <v>0.02</v>
      </c>
      <c r="I116" s="61">
        <v>19.43</v>
      </c>
      <c r="J116" s="60">
        <v>79.92</v>
      </c>
      <c r="K116" s="62" t="s">
        <v>55</v>
      </c>
      <c r="L116" s="43"/>
    </row>
    <row r="117" spans="1:12" ht="15" x14ac:dyDescent="0.25">
      <c r="A117" s="23"/>
      <c r="B117" s="15"/>
      <c r="C117" s="11"/>
      <c r="D117" s="7" t="s">
        <v>31</v>
      </c>
      <c r="E117" s="59" t="s">
        <v>56</v>
      </c>
      <c r="F117" s="72">
        <v>30</v>
      </c>
      <c r="G117" s="60">
        <v>2.2799999999999998</v>
      </c>
      <c r="H117" s="60">
        <v>0.27</v>
      </c>
      <c r="I117" s="61">
        <v>14.91</v>
      </c>
      <c r="J117" s="60">
        <v>71.19</v>
      </c>
      <c r="K117" s="62"/>
      <c r="L117" s="43"/>
    </row>
    <row r="118" spans="1:12" ht="15.75" thickBot="1" x14ac:dyDescent="0.3">
      <c r="A118" s="23"/>
      <c r="B118" s="15"/>
      <c r="C118" s="11"/>
      <c r="D118" s="7" t="s">
        <v>32</v>
      </c>
      <c r="E118" s="59" t="s">
        <v>118</v>
      </c>
      <c r="F118" s="71">
        <v>30</v>
      </c>
      <c r="G118" s="60">
        <v>2.0299999999999998</v>
      </c>
      <c r="H118" s="60">
        <v>0.4</v>
      </c>
      <c r="I118" s="61">
        <v>15.7</v>
      </c>
      <c r="J118" s="60">
        <v>74.489999999999995</v>
      </c>
      <c r="K118" s="62"/>
      <c r="L118" s="43"/>
    </row>
    <row r="119" spans="1:12" ht="15" x14ac:dyDescent="0.25">
      <c r="A119" s="23"/>
      <c r="B119" s="15"/>
      <c r="C119" s="11"/>
      <c r="D119" s="6"/>
      <c r="E119" s="51" t="s">
        <v>58</v>
      </c>
      <c r="F119" s="74">
        <v>200</v>
      </c>
      <c r="G119" s="53">
        <v>1.4</v>
      </c>
      <c r="H119" s="53">
        <v>0</v>
      </c>
      <c r="I119" s="54">
        <v>24.4</v>
      </c>
      <c r="J119" s="53">
        <v>103.2</v>
      </c>
      <c r="K119" s="58"/>
      <c r="L119" s="43"/>
    </row>
    <row r="120" spans="1:12" ht="15" x14ac:dyDescent="0.25">
      <c r="A120" s="23"/>
      <c r="B120" s="15"/>
      <c r="C120" s="11"/>
      <c r="D120" s="6"/>
      <c r="E120" s="56"/>
      <c r="F120" s="57"/>
      <c r="G120" s="57"/>
      <c r="H120" s="57"/>
      <c r="I120" s="57"/>
      <c r="J120" s="57"/>
      <c r="K120" s="58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1025</v>
      </c>
      <c r="G124" s="19">
        <f t="shared" ref="G124" si="46">SUM(G112:G123)</f>
        <v>28.13</v>
      </c>
      <c r="H124" s="19">
        <f t="shared" ref="H124" si="47">SUM(H112:H123)</f>
        <v>26.54</v>
      </c>
      <c r="I124" s="19">
        <f t="shared" ref="I124" si="48">SUM(I112:I123)</f>
        <v>123.47999999999999</v>
      </c>
      <c r="J124" s="19">
        <f t="shared" ref="J124:L124" si="49">SUM(J112:J123)</f>
        <v>895.56999999999994</v>
      </c>
      <c r="K124" s="25"/>
      <c r="L124" s="19">
        <f t="shared" si="49"/>
        <v>0</v>
      </c>
    </row>
    <row r="125" spans="1:12" ht="15.75" customHeight="1" x14ac:dyDescent="0.2">
      <c r="A125" s="29">
        <f>A101</f>
        <v>1</v>
      </c>
      <c r="B125" s="30">
        <f>B101</f>
        <v>5</v>
      </c>
      <c r="C125" s="91" t="s">
        <v>4</v>
      </c>
      <c r="D125" s="92"/>
      <c r="E125" s="31"/>
      <c r="F125" s="32">
        <f>F111+F124</f>
        <v>1596</v>
      </c>
      <c r="G125" s="32">
        <f t="shared" ref="G125" si="50">G111+G124</f>
        <v>44.429999999999993</v>
      </c>
      <c r="H125" s="32">
        <f t="shared" ref="H125" si="51">H111+H124</f>
        <v>51.95</v>
      </c>
      <c r="I125" s="32">
        <f t="shared" ref="I125" si="52">I111+I124</f>
        <v>203.69</v>
      </c>
      <c r="J125" s="32">
        <f t="shared" ref="J125:L125" si="53">J111+J124</f>
        <v>1494.9299999999998</v>
      </c>
      <c r="K125" s="32"/>
      <c r="L125" s="32">
        <f t="shared" si="53"/>
        <v>0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51" t="s">
        <v>119</v>
      </c>
      <c r="F126" s="52">
        <v>205</v>
      </c>
      <c r="G126" s="53">
        <v>8.01</v>
      </c>
      <c r="H126" s="53">
        <v>9.75</v>
      </c>
      <c r="I126" s="54">
        <v>36.6</v>
      </c>
      <c r="J126" s="53">
        <v>262.7</v>
      </c>
      <c r="K126" s="55" t="s">
        <v>41</v>
      </c>
      <c r="L126" s="40"/>
    </row>
    <row r="127" spans="1:12" ht="15" x14ac:dyDescent="0.25">
      <c r="A127" s="23"/>
      <c r="B127" s="15"/>
      <c r="C127" s="11"/>
      <c r="D127" s="6"/>
      <c r="E127" s="59" t="s">
        <v>120</v>
      </c>
      <c r="F127" s="65">
        <v>46</v>
      </c>
      <c r="G127" s="60">
        <v>5.52</v>
      </c>
      <c r="H127" s="60">
        <v>5.04</v>
      </c>
      <c r="I127" s="61">
        <v>0</v>
      </c>
      <c r="J127" s="60">
        <v>67.44</v>
      </c>
      <c r="K127" s="62" t="s">
        <v>121</v>
      </c>
      <c r="L127" s="43"/>
    </row>
    <row r="128" spans="1:12" ht="15" x14ac:dyDescent="0.25">
      <c r="A128" s="23"/>
      <c r="B128" s="15"/>
      <c r="C128" s="11"/>
      <c r="D128" s="7" t="s">
        <v>22</v>
      </c>
      <c r="E128" s="59" t="s">
        <v>42</v>
      </c>
      <c r="F128" s="65">
        <v>200</v>
      </c>
      <c r="G128" s="60">
        <v>1.67</v>
      </c>
      <c r="H128" s="60">
        <v>1.25</v>
      </c>
      <c r="I128" s="61">
        <v>7.53</v>
      </c>
      <c r="J128" s="60">
        <v>48.09</v>
      </c>
      <c r="K128" s="62" t="s">
        <v>43</v>
      </c>
      <c r="L128" s="43"/>
    </row>
    <row r="129" spans="1:12" ht="15" x14ac:dyDescent="0.25">
      <c r="A129" s="23"/>
      <c r="B129" s="15"/>
      <c r="C129" s="11"/>
      <c r="D129" s="7" t="s">
        <v>23</v>
      </c>
      <c r="E129" s="59" t="s">
        <v>65</v>
      </c>
      <c r="F129" s="63">
        <v>40</v>
      </c>
      <c r="G129" s="60">
        <v>2.4</v>
      </c>
      <c r="H129" s="60">
        <v>8.1999999999999993</v>
      </c>
      <c r="I129" s="61">
        <v>15.1</v>
      </c>
      <c r="J129" s="60">
        <v>147</v>
      </c>
      <c r="K129" s="80">
        <v>5.8823529411764705E-2</v>
      </c>
      <c r="L129" s="43"/>
    </row>
    <row r="130" spans="1:12" ht="15" x14ac:dyDescent="0.25">
      <c r="A130" s="23"/>
      <c r="B130" s="15"/>
      <c r="C130" s="11"/>
      <c r="D130" s="7" t="s">
        <v>24</v>
      </c>
      <c r="E130" s="59" t="s">
        <v>122</v>
      </c>
      <c r="F130" s="65">
        <v>20</v>
      </c>
      <c r="G130" s="60">
        <v>0.5</v>
      </c>
      <c r="H130" s="60">
        <v>3.6</v>
      </c>
      <c r="I130" s="61">
        <v>15.6</v>
      </c>
      <c r="J130" s="60">
        <v>108.3</v>
      </c>
      <c r="K130" s="65"/>
      <c r="L130" s="43"/>
    </row>
    <row r="131" spans="1:12" ht="15" x14ac:dyDescent="0.25">
      <c r="A131" s="23"/>
      <c r="B131" s="15"/>
      <c r="C131" s="11"/>
      <c r="D131" s="6"/>
      <c r="E131" s="56"/>
      <c r="F131" s="57"/>
      <c r="G131" s="57"/>
      <c r="H131" s="57"/>
      <c r="I131" s="57"/>
      <c r="J131" s="57"/>
      <c r="K131" s="58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511</v>
      </c>
      <c r="G135" s="19">
        <f t="shared" ref="G135:J135" si="54">SUM(G126:G134)</f>
        <v>18.099999999999998</v>
      </c>
      <c r="H135" s="19">
        <f t="shared" si="54"/>
        <v>27.84</v>
      </c>
      <c r="I135" s="19">
        <f t="shared" si="54"/>
        <v>74.83</v>
      </c>
      <c r="J135" s="19">
        <f t="shared" si="54"/>
        <v>633.53</v>
      </c>
      <c r="K135" s="25"/>
      <c r="L135" s="19">
        <f t="shared" ref="L135" si="55">SUM(L126:L134)</f>
        <v>0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66" t="s">
        <v>123</v>
      </c>
      <c r="F136" s="67">
        <v>75</v>
      </c>
      <c r="G136" s="68">
        <v>1.35</v>
      </c>
      <c r="H136" s="68">
        <v>3.07</v>
      </c>
      <c r="I136" s="69">
        <v>6.52</v>
      </c>
      <c r="J136" s="68">
        <v>59.12</v>
      </c>
      <c r="K136" s="70" t="s">
        <v>124</v>
      </c>
      <c r="L136" s="43"/>
    </row>
    <row r="137" spans="1:12" ht="15" x14ac:dyDescent="0.25">
      <c r="A137" s="23"/>
      <c r="B137" s="15"/>
      <c r="C137" s="11"/>
      <c r="D137" s="7" t="s">
        <v>27</v>
      </c>
      <c r="E137" s="59" t="s">
        <v>125</v>
      </c>
      <c r="F137" s="71">
        <v>250</v>
      </c>
      <c r="G137" s="60">
        <v>9.25</v>
      </c>
      <c r="H137" s="60">
        <v>8.64</v>
      </c>
      <c r="I137" s="61">
        <v>20.8</v>
      </c>
      <c r="J137" s="60">
        <v>232</v>
      </c>
      <c r="K137" s="62" t="s">
        <v>126</v>
      </c>
      <c r="L137" s="43"/>
    </row>
    <row r="138" spans="1:12" ht="15" x14ac:dyDescent="0.25">
      <c r="A138" s="23"/>
      <c r="B138" s="15"/>
      <c r="C138" s="11"/>
      <c r="D138" s="7" t="s">
        <v>28</v>
      </c>
      <c r="E138" s="59" t="s">
        <v>127</v>
      </c>
      <c r="F138" s="72">
        <v>90</v>
      </c>
      <c r="G138" s="60">
        <v>21.3</v>
      </c>
      <c r="H138" s="60">
        <v>18.600000000000001</v>
      </c>
      <c r="I138" s="61">
        <v>5.14</v>
      </c>
      <c r="J138" s="60">
        <v>265</v>
      </c>
      <c r="K138" s="62" t="s">
        <v>128</v>
      </c>
      <c r="L138" s="43"/>
    </row>
    <row r="139" spans="1:12" ht="15" x14ac:dyDescent="0.25">
      <c r="A139" s="23"/>
      <c r="B139" s="15"/>
      <c r="C139" s="11"/>
      <c r="D139" s="7" t="s">
        <v>29</v>
      </c>
      <c r="E139" s="59" t="s">
        <v>129</v>
      </c>
      <c r="F139" s="71">
        <v>155</v>
      </c>
      <c r="G139" s="60">
        <v>5.36</v>
      </c>
      <c r="H139" s="60">
        <v>4.37</v>
      </c>
      <c r="I139" s="61">
        <v>36.54</v>
      </c>
      <c r="J139" s="60">
        <v>216.89</v>
      </c>
      <c r="K139" s="62" t="s">
        <v>73</v>
      </c>
      <c r="L139" s="43"/>
    </row>
    <row r="140" spans="1:12" ht="15" x14ac:dyDescent="0.25">
      <c r="A140" s="23"/>
      <c r="B140" s="15"/>
      <c r="C140" s="11"/>
      <c r="D140" s="7" t="s">
        <v>30</v>
      </c>
      <c r="E140" s="59" t="s">
        <v>130</v>
      </c>
      <c r="F140" s="71">
        <v>200</v>
      </c>
      <c r="G140" s="60">
        <v>0.5</v>
      </c>
      <c r="H140" s="60">
        <v>0.02</v>
      </c>
      <c r="I140" s="61">
        <v>19.43</v>
      </c>
      <c r="J140" s="60">
        <v>79.92</v>
      </c>
      <c r="K140" s="62" t="s">
        <v>55</v>
      </c>
      <c r="L140" s="43"/>
    </row>
    <row r="141" spans="1:12" ht="15" x14ac:dyDescent="0.25">
      <c r="A141" s="23"/>
      <c r="B141" s="15"/>
      <c r="C141" s="11"/>
      <c r="D141" s="7" t="s">
        <v>31</v>
      </c>
      <c r="E141" s="59" t="s">
        <v>56</v>
      </c>
      <c r="F141" s="72">
        <v>30</v>
      </c>
      <c r="G141" s="60">
        <v>2.2799999999999998</v>
      </c>
      <c r="H141" s="60">
        <v>0.27</v>
      </c>
      <c r="I141" s="61">
        <v>14.91</v>
      </c>
      <c r="J141" s="60">
        <v>71.19</v>
      </c>
      <c r="K141" s="58"/>
      <c r="L141" s="43"/>
    </row>
    <row r="142" spans="1:12" ht="15.75" thickBot="1" x14ac:dyDescent="0.3">
      <c r="A142" s="23"/>
      <c r="B142" s="15"/>
      <c r="C142" s="11"/>
      <c r="D142" s="7" t="s">
        <v>32</v>
      </c>
      <c r="E142" s="59" t="s">
        <v>118</v>
      </c>
      <c r="F142" s="71">
        <v>30</v>
      </c>
      <c r="G142" s="60">
        <v>2.0299999999999998</v>
      </c>
      <c r="H142" s="60">
        <v>0.4</v>
      </c>
      <c r="I142" s="61">
        <v>15.57</v>
      </c>
      <c r="J142" s="60">
        <v>74.489999999999995</v>
      </c>
      <c r="K142" s="58"/>
      <c r="L142" s="43"/>
    </row>
    <row r="143" spans="1:12" ht="15" x14ac:dyDescent="0.25">
      <c r="A143" s="23"/>
      <c r="B143" s="15"/>
      <c r="C143" s="11"/>
      <c r="D143" s="6"/>
      <c r="E143" s="51" t="s">
        <v>58</v>
      </c>
      <c r="F143" s="74">
        <v>200</v>
      </c>
      <c r="G143" s="53">
        <v>1.4</v>
      </c>
      <c r="H143" s="53">
        <v>0</v>
      </c>
      <c r="I143" s="54">
        <v>24.4</v>
      </c>
      <c r="J143" s="53">
        <v>103.2</v>
      </c>
      <c r="K143" s="58"/>
      <c r="L143" s="43"/>
    </row>
    <row r="144" spans="1:12" ht="15" x14ac:dyDescent="0.25">
      <c r="A144" s="23"/>
      <c r="B144" s="15"/>
      <c r="C144" s="11"/>
      <c r="D144" s="6"/>
      <c r="E144" s="56"/>
      <c r="F144" s="57"/>
      <c r="G144" s="57"/>
      <c r="H144" s="57"/>
      <c r="I144" s="57"/>
      <c r="J144" s="57"/>
      <c r="K144" s="58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1030</v>
      </c>
      <c r="G148" s="19">
        <f t="shared" ref="G148:J148" si="56">SUM(G136:G147)</f>
        <v>43.47</v>
      </c>
      <c r="H148" s="19">
        <f t="shared" si="56"/>
        <v>35.370000000000005</v>
      </c>
      <c r="I148" s="19">
        <f t="shared" si="56"/>
        <v>143.31</v>
      </c>
      <c r="J148" s="19">
        <f t="shared" si="56"/>
        <v>1101.81</v>
      </c>
      <c r="K148" s="25"/>
      <c r="L148" s="19">
        <f t="shared" ref="L148" si="57">SUM(L136:L147)</f>
        <v>0</v>
      </c>
    </row>
    <row r="149" spans="1:12" ht="15.75" thickBot="1" x14ac:dyDescent="0.25">
      <c r="A149" s="29">
        <f>A126</f>
        <v>2</v>
      </c>
      <c r="B149" s="30">
        <f>B126</f>
        <v>1</v>
      </c>
      <c r="C149" s="91" t="s">
        <v>4</v>
      </c>
      <c r="D149" s="92"/>
      <c r="E149" s="31"/>
      <c r="F149" s="32">
        <f>F135+F148</f>
        <v>1541</v>
      </c>
      <c r="G149" s="32">
        <f t="shared" ref="G149" si="58">G135+G148</f>
        <v>61.569999999999993</v>
      </c>
      <c r="H149" s="32">
        <f t="shared" ref="H149" si="59">H135+H148</f>
        <v>63.210000000000008</v>
      </c>
      <c r="I149" s="32">
        <f t="shared" ref="I149" si="60">I135+I148</f>
        <v>218.14</v>
      </c>
      <c r="J149" s="32">
        <f t="shared" ref="J149:L149" si="61">J135+J148</f>
        <v>1735.34</v>
      </c>
      <c r="K149" s="32"/>
      <c r="L149" s="32">
        <f t="shared" si="61"/>
        <v>0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51" t="s">
        <v>131</v>
      </c>
      <c r="F150" s="52">
        <v>205</v>
      </c>
      <c r="G150" s="53">
        <v>7.15</v>
      </c>
      <c r="H150" s="53">
        <v>5.59</v>
      </c>
      <c r="I150" s="54">
        <v>43.21</v>
      </c>
      <c r="J150" s="53">
        <v>251.73</v>
      </c>
      <c r="K150" s="55" t="s">
        <v>77</v>
      </c>
      <c r="L150" s="40"/>
    </row>
    <row r="151" spans="1:12" ht="15" x14ac:dyDescent="0.25">
      <c r="A151" s="14"/>
      <c r="B151" s="15"/>
      <c r="C151" s="11"/>
      <c r="D151" s="6"/>
      <c r="E151" s="59"/>
      <c r="F151" s="65"/>
      <c r="G151" s="60"/>
      <c r="H151" s="60"/>
      <c r="I151" s="61"/>
      <c r="J151" s="60"/>
      <c r="K151" s="62"/>
      <c r="L151" s="43"/>
    </row>
    <row r="152" spans="1:12" ht="15" x14ac:dyDescent="0.25">
      <c r="A152" s="14"/>
      <c r="B152" s="15"/>
      <c r="C152" s="11"/>
      <c r="D152" s="7" t="s">
        <v>22</v>
      </c>
      <c r="E152" s="59" t="s">
        <v>78</v>
      </c>
      <c r="F152" s="65">
        <v>207</v>
      </c>
      <c r="G152" s="60">
        <v>0.27</v>
      </c>
      <c r="H152" s="60">
        <v>0.06</v>
      </c>
      <c r="I152" s="61">
        <v>15.28</v>
      </c>
      <c r="J152" s="60">
        <v>62.73</v>
      </c>
      <c r="K152" s="62" t="s">
        <v>79</v>
      </c>
      <c r="L152" s="43"/>
    </row>
    <row r="153" spans="1:12" ht="15.75" thickBot="1" x14ac:dyDescent="0.3">
      <c r="A153" s="14"/>
      <c r="B153" s="15"/>
      <c r="C153" s="11"/>
      <c r="D153" s="7" t="s">
        <v>23</v>
      </c>
      <c r="E153" s="59" t="s">
        <v>65</v>
      </c>
      <c r="F153" s="63">
        <v>40</v>
      </c>
      <c r="G153" s="60">
        <v>2.4</v>
      </c>
      <c r="H153" s="60">
        <v>8.1999999999999993</v>
      </c>
      <c r="I153" s="61">
        <v>15.1</v>
      </c>
      <c r="J153" s="60">
        <v>147</v>
      </c>
      <c r="K153" s="64">
        <v>5.8823529411764705E-2</v>
      </c>
      <c r="L153" s="43"/>
    </row>
    <row r="154" spans="1:12" ht="15" x14ac:dyDescent="0.25">
      <c r="A154" s="14"/>
      <c r="B154" s="15"/>
      <c r="C154" s="11"/>
      <c r="D154" s="7" t="s">
        <v>24</v>
      </c>
      <c r="E154" s="51" t="s">
        <v>81</v>
      </c>
      <c r="F154" s="52">
        <v>180</v>
      </c>
      <c r="G154" s="53">
        <v>0.88</v>
      </c>
      <c r="H154" s="53">
        <v>0.66</v>
      </c>
      <c r="I154" s="54">
        <v>22.66</v>
      </c>
      <c r="J154" s="53">
        <v>103.4</v>
      </c>
      <c r="K154" s="55" t="s">
        <v>46</v>
      </c>
      <c r="L154" s="43"/>
    </row>
    <row r="155" spans="1:12" ht="15" x14ac:dyDescent="0.25">
      <c r="A155" s="14"/>
      <c r="B155" s="15"/>
      <c r="C155" s="11"/>
      <c r="D155" s="6"/>
      <c r="E155" s="56"/>
      <c r="F155" s="57"/>
      <c r="G155" s="57"/>
      <c r="H155" s="57"/>
      <c r="I155" s="57"/>
      <c r="J155" s="57"/>
      <c r="K155" s="58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632</v>
      </c>
      <c r="G160" s="19">
        <f t="shared" ref="G160:J160" si="62">SUM(G150:G159)</f>
        <v>10.700000000000001</v>
      </c>
      <c r="H160" s="19">
        <f t="shared" si="62"/>
        <v>14.509999999999998</v>
      </c>
      <c r="I160" s="19">
        <f t="shared" si="62"/>
        <v>96.25</v>
      </c>
      <c r="J160" s="19">
        <f t="shared" si="62"/>
        <v>564.86</v>
      </c>
      <c r="K160" s="25"/>
      <c r="L160" s="19">
        <f t="shared" ref="L160" si="63">SUM(L150:L159)</f>
        <v>0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66" t="s">
        <v>132</v>
      </c>
      <c r="F161" s="67">
        <v>50</v>
      </c>
      <c r="G161" s="68">
        <v>0.49</v>
      </c>
      <c r="H161" s="68">
        <v>0.06</v>
      </c>
      <c r="I161" s="69">
        <v>1.53</v>
      </c>
      <c r="J161" s="68">
        <v>8.6300000000000008</v>
      </c>
      <c r="K161" s="70" t="s">
        <v>49</v>
      </c>
      <c r="L161" s="43"/>
    </row>
    <row r="162" spans="1:12" ht="15" x14ac:dyDescent="0.25">
      <c r="A162" s="14"/>
      <c r="B162" s="15"/>
      <c r="C162" s="11"/>
      <c r="D162" s="7" t="s">
        <v>27</v>
      </c>
      <c r="E162" s="59" t="s">
        <v>133</v>
      </c>
      <c r="F162" s="71">
        <v>275</v>
      </c>
      <c r="G162" s="60">
        <v>6.7</v>
      </c>
      <c r="H162" s="60">
        <v>7.5</v>
      </c>
      <c r="I162" s="61">
        <v>17.399999999999999</v>
      </c>
      <c r="J162" s="60">
        <v>178.29</v>
      </c>
      <c r="K162" s="62" t="s">
        <v>84</v>
      </c>
      <c r="L162" s="43"/>
    </row>
    <row r="163" spans="1:12" ht="15" x14ac:dyDescent="0.25">
      <c r="A163" s="14"/>
      <c r="B163" s="15"/>
      <c r="C163" s="11"/>
      <c r="D163" s="7" t="s">
        <v>28</v>
      </c>
      <c r="E163" s="59" t="s">
        <v>134</v>
      </c>
      <c r="F163" s="72">
        <v>100</v>
      </c>
      <c r="G163" s="60">
        <v>9.24</v>
      </c>
      <c r="H163" s="60">
        <v>13.7</v>
      </c>
      <c r="I163" s="61">
        <v>1.5</v>
      </c>
      <c r="J163" s="60">
        <v>168.7</v>
      </c>
      <c r="K163" s="62" t="s">
        <v>135</v>
      </c>
      <c r="L163" s="43"/>
    </row>
    <row r="164" spans="1:12" ht="15" x14ac:dyDescent="0.25">
      <c r="A164" s="14"/>
      <c r="B164" s="15"/>
      <c r="C164" s="11"/>
      <c r="D164" s="7" t="s">
        <v>29</v>
      </c>
      <c r="E164" s="59" t="s">
        <v>136</v>
      </c>
      <c r="F164" s="71">
        <v>150</v>
      </c>
      <c r="G164" s="60">
        <v>4.75</v>
      </c>
      <c r="H164" s="60">
        <v>13.7</v>
      </c>
      <c r="I164" s="61">
        <v>36.6</v>
      </c>
      <c r="J164" s="60">
        <v>285</v>
      </c>
      <c r="K164" s="62" t="s">
        <v>137</v>
      </c>
      <c r="L164" s="43"/>
    </row>
    <row r="165" spans="1:12" ht="15" x14ac:dyDescent="0.25">
      <c r="A165" s="14"/>
      <c r="B165" s="15"/>
      <c r="C165" s="11"/>
      <c r="D165" s="7" t="s">
        <v>30</v>
      </c>
      <c r="E165" s="59" t="s">
        <v>138</v>
      </c>
      <c r="F165" s="71">
        <v>200</v>
      </c>
      <c r="G165" s="60">
        <v>0.18</v>
      </c>
      <c r="H165" s="60">
        <v>0.18</v>
      </c>
      <c r="I165" s="61">
        <v>19.059999999999999</v>
      </c>
      <c r="J165" s="60">
        <v>78.58</v>
      </c>
      <c r="K165" s="62" t="s">
        <v>75</v>
      </c>
      <c r="L165" s="43"/>
    </row>
    <row r="166" spans="1:12" ht="15" x14ac:dyDescent="0.25">
      <c r="A166" s="14"/>
      <c r="B166" s="15"/>
      <c r="C166" s="11"/>
      <c r="D166" s="7" t="s">
        <v>31</v>
      </c>
      <c r="E166" s="59" t="s">
        <v>56</v>
      </c>
      <c r="F166" s="72">
        <v>30</v>
      </c>
      <c r="G166" s="60">
        <v>2.2799999999999998</v>
      </c>
      <c r="H166" s="60">
        <v>0.27</v>
      </c>
      <c r="I166" s="61">
        <v>14.91</v>
      </c>
      <c r="J166" s="60">
        <v>71.19</v>
      </c>
      <c r="K166" s="62"/>
      <c r="L166" s="43"/>
    </row>
    <row r="167" spans="1:12" ht="15.75" thickBot="1" x14ac:dyDescent="0.3">
      <c r="A167" s="14"/>
      <c r="B167" s="15"/>
      <c r="C167" s="11"/>
      <c r="D167" s="7" t="s">
        <v>32</v>
      </c>
      <c r="E167" s="59" t="s">
        <v>57</v>
      </c>
      <c r="F167" s="71">
        <v>30</v>
      </c>
      <c r="G167" s="60">
        <v>2.0299999999999998</v>
      </c>
      <c r="H167" s="60">
        <v>0.4</v>
      </c>
      <c r="I167" s="61">
        <v>15.7</v>
      </c>
      <c r="J167" s="60">
        <v>74.489999999999995</v>
      </c>
      <c r="K167" s="58"/>
      <c r="L167" s="43"/>
    </row>
    <row r="168" spans="1:12" ht="15" x14ac:dyDescent="0.25">
      <c r="A168" s="14"/>
      <c r="B168" s="15"/>
      <c r="C168" s="11"/>
      <c r="D168" s="6"/>
      <c r="E168" s="51" t="s">
        <v>58</v>
      </c>
      <c r="F168" s="74">
        <v>200</v>
      </c>
      <c r="G168" s="53">
        <v>1.4</v>
      </c>
      <c r="H168" s="53">
        <v>0</v>
      </c>
      <c r="I168" s="54">
        <v>24.4</v>
      </c>
      <c r="J168" s="53">
        <v>103.2</v>
      </c>
      <c r="K168" s="58"/>
      <c r="L168" s="43"/>
    </row>
    <row r="169" spans="1:12" ht="15" x14ac:dyDescent="0.25">
      <c r="A169" s="14"/>
      <c r="B169" s="15"/>
      <c r="C169" s="11"/>
      <c r="D169" s="6"/>
      <c r="E169" s="56"/>
      <c r="F169" s="57"/>
      <c r="G169" s="57"/>
      <c r="H169" s="57"/>
      <c r="I169" s="57"/>
      <c r="J169" s="57"/>
      <c r="K169" s="58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1035</v>
      </c>
      <c r="G173" s="19">
        <f t="shared" ref="G173:J173" si="64">SUM(G161:G172)</f>
        <v>27.07</v>
      </c>
      <c r="H173" s="19">
        <f t="shared" si="64"/>
        <v>35.809999999999995</v>
      </c>
      <c r="I173" s="19">
        <f t="shared" si="64"/>
        <v>131.1</v>
      </c>
      <c r="J173" s="19">
        <f t="shared" si="64"/>
        <v>968.08000000000015</v>
      </c>
      <c r="K173" s="25"/>
      <c r="L173" s="19">
        <f t="shared" ref="L173" si="65">SUM(L161:L172)</f>
        <v>0</v>
      </c>
    </row>
    <row r="174" spans="1:12" ht="15" x14ac:dyDescent="0.2">
      <c r="A174" s="33">
        <f>A150</f>
        <v>2</v>
      </c>
      <c r="B174" s="33">
        <f>B150</f>
        <v>2</v>
      </c>
      <c r="C174" s="91" t="s">
        <v>4</v>
      </c>
      <c r="D174" s="92"/>
      <c r="E174" s="31"/>
      <c r="F174" s="32">
        <f>F160+F173</f>
        <v>1667</v>
      </c>
      <c r="G174" s="32">
        <f t="shared" ref="G174" si="66">G160+G173</f>
        <v>37.770000000000003</v>
      </c>
      <c r="H174" s="32">
        <f t="shared" ref="H174" si="67">H160+H173</f>
        <v>50.319999999999993</v>
      </c>
      <c r="I174" s="32">
        <f t="shared" ref="I174" si="68">I160+I173</f>
        <v>227.35</v>
      </c>
      <c r="J174" s="32">
        <f t="shared" ref="J174:L174" si="69">J160+J173</f>
        <v>1532.94</v>
      </c>
      <c r="K174" s="32"/>
      <c r="L174" s="32">
        <f t="shared" si="69"/>
        <v>0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140</v>
      </c>
      <c r="F175" s="52">
        <v>185</v>
      </c>
      <c r="G175" s="53">
        <v>17.32</v>
      </c>
      <c r="H175" s="53">
        <v>29.7</v>
      </c>
      <c r="I175" s="54">
        <v>2.6</v>
      </c>
      <c r="J175" s="53">
        <v>348.6</v>
      </c>
      <c r="K175" s="55" t="s">
        <v>139</v>
      </c>
      <c r="L175" s="40"/>
    </row>
    <row r="176" spans="1:12" ht="15" x14ac:dyDescent="0.25">
      <c r="A176" s="23"/>
      <c r="B176" s="15"/>
      <c r="C176" s="11"/>
      <c r="D176" s="6"/>
      <c r="E176" s="59"/>
      <c r="F176" s="65"/>
      <c r="G176" s="60"/>
      <c r="H176" s="60"/>
      <c r="I176" s="61"/>
      <c r="J176" s="60"/>
      <c r="K176" s="62"/>
      <c r="L176" s="43"/>
    </row>
    <row r="177" spans="1:12" ht="15" x14ac:dyDescent="0.25">
      <c r="A177" s="23"/>
      <c r="B177" s="15"/>
      <c r="C177" s="11"/>
      <c r="D177" s="7" t="s">
        <v>22</v>
      </c>
      <c r="E177" s="59" t="s">
        <v>92</v>
      </c>
      <c r="F177" s="65">
        <v>200</v>
      </c>
      <c r="G177" s="60">
        <v>0.2</v>
      </c>
      <c r="H177" s="60">
        <v>0.05</v>
      </c>
      <c r="I177" s="61">
        <v>5.0599999999999996</v>
      </c>
      <c r="J177" s="60">
        <v>21.5</v>
      </c>
      <c r="K177" s="62" t="s">
        <v>93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59" t="s">
        <v>94</v>
      </c>
      <c r="F178" s="63"/>
      <c r="G178" s="60">
        <v>2.2999999999999998</v>
      </c>
      <c r="H178" s="60">
        <v>0.9</v>
      </c>
      <c r="I178" s="61">
        <v>15</v>
      </c>
      <c r="J178" s="60">
        <v>81</v>
      </c>
      <c r="K178" s="80"/>
      <c r="L178" s="43"/>
    </row>
    <row r="179" spans="1:12" ht="15" x14ac:dyDescent="0.25">
      <c r="A179" s="23"/>
      <c r="B179" s="15"/>
      <c r="C179" s="11"/>
      <c r="D179" s="7" t="s">
        <v>24</v>
      </c>
      <c r="E179" s="59" t="s">
        <v>141</v>
      </c>
      <c r="F179" s="65">
        <v>100</v>
      </c>
      <c r="G179" s="60">
        <v>0.4</v>
      </c>
      <c r="H179" s="60">
        <v>0.4</v>
      </c>
      <c r="I179" s="61">
        <v>9.8000000000000007</v>
      </c>
      <c r="J179" s="60">
        <v>47</v>
      </c>
      <c r="K179" s="79" t="s">
        <v>46</v>
      </c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485</v>
      </c>
      <c r="G184" s="19">
        <f t="shared" ref="G184:J184" si="70">SUM(G175:G183)</f>
        <v>20.22</v>
      </c>
      <c r="H184" s="19">
        <f t="shared" si="70"/>
        <v>31.049999999999997</v>
      </c>
      <c r="I184" s="19">
        <f t="shared" si="70"/>
        <v>32.46</v>
      </c>
      <c r="J184" s="19">
        <f t="shared" si="70"/>
        <v>498.1</v>
      </c>
      <c r="K184" s="25"/>
      <c r="L184" s="19">
        <f t="shared" ref="L184" si="71">SUM(L175:L183)</f>
        <v>0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66" t="s">
        <v>96</v>
      </c>
      <c r="F185" s="67">
        <v>75</v>
      </c>
      <c r="G185" s="68">
        <v>0.7</v>
      </c>
      <c r="H185" s="68">
        <v>4.5</v>
      </c>
      <c r="I185" s="69">
        <v>5.55</v>
      </c>
      <c r="J185" s="68">
        <v>53</v>
      </c>
      <c r="K185" s="70" t="s">
        <v>97</v>
      </c>
      <c r="L185" s="43"/>
    </row>
    <row r="186" spans="1:12" ht="15" x14ac:dyDescent="0.25">
      <c r="A186" s="23"/>
      <c r="B186" s="15"/>
      <c r="C186" s="11"/>
      <c r="D186" s="7" t="s">
        <v>27</v>
      </c>
      <c r="E186" s="59" t="s">
        <v>143</v>
      </c>
      <c r="F186" s="71">
        <v>275</v>
      </c>
      <c r="G186" s="60">
        <v>7.42</v>
      </c>
      <c r="H186" s="60">
        <v>7.19</v>
      </c>
      <c r="I186" s="61">
        <v>13.66</v>
      </c>
      <c r="J186" s="60">
        <v>186.7</v>
      </c>
      <c r="K186" s="62" t="s">
        <v>99</v>
      </c>
      <c r="L186" s="43"/>
    </row>
    <row r="187" spans="1:12" ht="15" x14ac:dyDescent="0.25">
      <c r="A187" s="23"/>
      <c r="B187" s="15"/>
      <c r="C187" s="11"/>
      <c r="D187" s="7" t="s">
        <v>28</v>
      </c>
      <c r="E187" s="59" t="s">
        <v>144</v>
      </c>
      <c r="F187" s="72">
        <v>200</v>
      </c>
      <c r="G187" s="60">
        <v>21.75</v>
      </c>
      <c r="H187" s="60">
        <v>15.9</v>
      </c>
      <c r="I187" s="61">
        <v>39.1</v>
      </c>
      <c r="J187" s="60">
        <v>386.5</v>
      </c>
      <c r="K187" s="62" t="s">
        <v>142</v>
      </c>
      <c r="L187" s="43"/>
    </row>
    <row r="188" spans="1:12" ht="15" x14ac:dyDescent="0.25">
      <c r="A188" s="23"/>
      <c r="B188" s="15"/>
      <c r="C188" s="11"/>
      <c r="D188" s="7" t="s">
        <v>29</v>
      </c>
      <c r="E188" s="59"/>
      <c r="F188" s="73"/>
      <c r="G188" s="60"/>
      <c r="H188" s="60"/>
      <c r="I188" s="61"/>
      <c r="J188" s="60"/>
      <c r="K188" s="62"/>
      <c r="L188" s="43"/>
    </row>
    <row r="189" spans="1:12" ht="15" x14ac:dyDescent="0.25">
      <c r="A189" s="23"/>
      <c r="B189" s="15"/>
      <c r="C189" s="11"/>
      <c r="D189" s="7" t="s">
        <v>30</v>
      </c>
      <c r="E189" s="59" t="s">
        <v>145</v>
      </c>
      <c r="F189" s="71">
        <v>200</v>
      </c>
      <c r="G189" s="60">
        <v>0.51</v>
      </c>
      <c r="H189" s="60">
        <v>0.08</v>
      </c>
      <c r="I189" s="61">
        <v>19.38</v>
      </c>
      <c r="J189" s="60">
        <v>80.23</v>
      </c>
      <c r="K189" s="62" t="s">
        <v>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59" t="s">
        <v>56</v>
      </c>
      <c r="F190" s="72">
        <v>30</v>
      </c>
      <c r="G190" s="60">
        <v>2.2799999999999998</v>
      </c>
      <c r="H190" s="60">
        <v>0.27</v>
      </c>
      <c r="I190" s="61">
        <v>14.91</v>
      </c>
      <c r="J190" s="60">
        <v>71.19</v>
      </c>
      <c r="K190" s="62"/>
      <c r="L190" s="43"/>
    </row>
    <row r="191" spans="1:12" ht="15.75" thickBot="1" x14ac:dyDescent="0.3">
      <c r="A191" s="23"/>
      <c r="B191" s="15"/>
      <c r="C191" s="11"/>
      <c r="D191" s="7" t="s">
        <v>32</v>
      </c>
      <c r="E191" s="59" t="s">
        <v>57</v>
      </c>
      <c r="F191" s="71">
        <v>30</v>
      </c>
      <c r="G191" s="60">
        <v>2.0299999999999998</v>
      </c>
      <c r="H191" s="60">
        <v>0.4</v>
      </c>
      <c r="I191" s="61">
        <v>15.7</v>
      </c>
      <c r="J191" s="60">
        <v>74.489999999999995</v>
      </c>
      <c r="K191" s="62"/>
      <c r="L191" s="43"/>
    </row>
    <row r="192" spans="1:12" ht="15" x14ac:dyDescent="0.25">
      <c r="A192" s="23"/>
      <c r="B192" s="15"/>
      <c r="C192" s="11"/>
      <c r="D192" s="7"/>
      <c r="E192" s="51" t="s">
        <v>58</v>
      </c>
      <c r="F192" s="74">
        <v>200</v>
      </c>
      <c r="G192" s="53">
        <v>1.4</v>
      </c>
      <c r="H192" s="53">
        <v>0</v>
      </c>
      <c r="I192" s="54">
        <v>24.4</v>
      </c>
      <c r="J192" s="53">
        <v>103.2</v>
      </c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1010</v>
      </c>
      <c r="G196" s="19">
        <f t="shared" ref="G196:J196" si="72">SUM(G185:G195)</f>
        <v>36.089999999999996</v>
      </c>
      <c r="H196" s="19">
        <f t="shared" si="72"/>
        <v>28.34</v>
      </c>
      <c r="I196" s="19">
        <f t="shared" si="72"/>
        <v>132.69999999999999</v>
      </c>
      <c r="J196" s="19">
        <f t="shared" si="72"/>
        <v>955.31000000000017</v>
      </c>
      <c r="K196" s="25"/>
      <c r="L196" s="19">
        <f t="shared" ref="L196" si="73">SUM(L185:L195)</f>
        <v>0</v>
      </c>
    </row>
    <row r="197" spans="1:12" ht="15" x14ac:dyDescent="0.2">
      <c r="A197" s="29">
        <f>A175</f>
        <v>2</v>
      </c>
      <c r="B197" s="30">
        <f>B175</f>
        <v>3</v>
      </c>
      <c r="C197" s="91" t="s">
        <v>4</v>
      </c>
      <c r="D197" s="92"/>
      <c r="E197" s="31"/>
      <c r="F197" s="32">
        <f>F184+F196</f>
        <v>1495</v>
      </c>
      <c r="G197" s="32">
        <f t="shared" ref="G197" si="74">G184+G196</f>
        <v>56.309999999999995</v>
      </c>
      <c r="H197" s="32">
        <f t="shared" ref="H197" si="75">H184+H196</f>
        <v>59.39</v>
      </c>
      <c r="I197" s="32">
        <f t="shared" ref="I197" si="76">I184+I196</f>
        <v>165.16</v>
      </c>
      <c r="J197" s="32">
        <f t="shared" ref="J197:L197" si="77">J184+J196</f>
        <v>1453.4100000000003</v>
      </c>
      <c r="K197" s="32"/>
      <c r="L197" s="32">
        <f t="shared" si="77"/>
        <v>0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51" t="s">
        <v>59</v>
      </c>
      <c r="F198" s="52">
        <v>205</v>
      </c>
      <c r="G198" s="53">
        <v>9.11</v>
      </c>
      <c r="H198" s="53">
        <v>5.37</v>
      </c>
      <c r="I198" s="54">
        <v>43.94</v>
      </c>
      <c r="J198" s="53">
        <v>260.58</v>
      </c>
      <c r="K198" s="55" t="s">
        <v>60</v>
      </c>
      <c r="L198" s="40"/>
    </row>
    <row r="199" spans="1:12" ht="15" x14ac:dyDescent="0.25">
      <c r="A199" s="23"/>
      <c r="B199" s="15"/>
      <c r="C199" s="11"/>
      <c r="D199" s="6"/>
      <c r="E199" s="59"/>
      <c r="F199" s="65"/>
      <c r="G199" s="60"/>
      <c r="H199" s="60"/>
      <c r="I199" s="61"/>
      <c r="J199" s="60"/>
      <c r="K199" s="62"/>
      <c r="L199" s="43"/>
    </row>
    <row r="200" spans="1:12" ht="15" x14ac:dyDescent="0.25">
      <c r="A200" s="23"/>
      <c r="B200" s="15"/>
      <c r="C200" s="11"/>
      <c r="D200" s="7" t="s">
        <v>22</v>
      </c>
      <c r="E200" s="59" t="s">
        <v>147</v>
      </c>
      <c r="F200" s="65">
        <v>200</v>
      </c>
      <c r="G200" s="60">
        <v>3.02</v>
      </c>
      <c r="H200" s="60">
        <v>5.22</v>
      </c>
      <c r="I200" s="61">
        <v>15.9</v>
      </c>
      <c r="J200" s="60">
        <v>122.65</v>
      </c>
      <c r="K200" s="62" t="s">
        <v>146</v>
      </c>
      <c r="L200" s="43"/>
    </row>
    <row r="201" spans="1:12" ht="15" x14ac:dyDescent="0.25">
      <c r="A201" s="23"/>
      <c r="B201" s="15"/>
      <c r="C201" s="11"/>
      <c r="D201" s="7" t="s">
        <v>23</v>
      </c>
      <c r="E201" s="59" t="s">
        <v>148</v>
      </c>
      <c r="F201" s="63">
        <v>55</v>
      </c>
      <c r="G201" s="60">
        <v>6.34</v>
      </c>
      <c r="H201" s="60">
        <v>12.14</v>
      </c>
      <c r="I201" s="61">
        <v>16.059999999999999</v>
      </c>
      <c r="J201" s="60">
        <v>199.5</v>
      </c>
      <c r="K201" s="64">
        <v>0.17647058823529413</v>
      </c>
      <c r="L201" s="43"/>
    </row>
    <row r="202" spans="1:12" ht="15" x14ac:dyDescent="0.25">
      <c r="A202" s="23"/>
      <c r="B202" s="15"/>
      <c r="C202" s="11"/>
      <c r="D202" s="7" t="s">
        <v>24</v>
      </c>
      <c r="E202" s="59" t="s">
        <v>95</v>
      </c>
      <c r="F202" s="65">
        <v>170</v>
      </c>
      <c r="G202" s="60">
        <v>1.53</v>
      </c>
      <c r="H202" s="60">
        <v>0.3</v>
      </c>
      <c r="I202" s="61">
        <v>17.5</v>
      </c>
      <c r="J202" s="60">
        <v>76</v>
      </c>
      <c r="K202" s="87" t="s">
        <v>46</v>
      </c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630</v>
      </c>
      <c r="G207" s="19">
        <f t="shared" ref="G207:J207" si="78">SUM(G198:G206)</f>
        <v>20</v>
      </c>
      <c r="H207" s="19">
        <f t="shared" si="78"/>
        <v>23.03</v>
      </c>
      <c r="I207" s="19">
        <f t="shared" si="78"/>
        <v>93.399999999999991</v>
      </c>
      <c r="J207" s="19">
        <f t="shared" si="78"/>
        <v>658.73</v>
      </c>
      <c r="K207" s="25"/>
      <c r="L207" s="19">
        <f t="shared" ref="L207" si="79">SUM(L198:L206)</f>
        <v>0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66" t="s">
        <v>150</v>
      </c>
      <c r="F208" s="67">
        <v>50</v>
      </c>
      <c r="G208" s="68">
        <v>0.31</v>
      </c>
      <c r="H208" s="68">
        <v>0.1</v>
      </c>
      <c r="I208" s="69">
        <v>2.4500000000000002</v>
      </c>
      <c r="J208" s="68">
        <v>13</v>
      </c>
      <c r="K208" s="70" t="s">
        <v>49</v>
      </c>
      <c r="L208" s="43"/>
    </row>
    <row r="209" spans="1:12" ht="15" x14ac:dyDescent="0.25">
      <c r="A209" s="23"/>
      <c r="B209" s="15"/>
      <c r="C209" s="11"/>
      <c r="D209" s="7" t="s">
        <v>27</v>
      </c>
      <c r="E209" s="59" t="s">
        <v>151</v>
      </c>
      <c r="F209" s="71">
        <v>270</v>
      </c>
      <c r="G209" s="60">
        <v>7.89</v>
      </c>
      <c r="H209" s="60">
        <v>8.4</v>
      </c>
      <c r="I209" s="61">
        <v>13.96</v>
      </c>
      <c r="J209" s="60">
        <v>171</v>
      </c>
      <c r="K209" s="88" t="s">
        <v>153</v>
      </c>
      <c r="L209" s="43"/>
    </row>
    <row r="210" spans="1:12" ht="15" x14ac:dyDescent="0.25">
      <c r="A210" s="23"/>
      <c r="B210" s="15"/>
      <c r="C210" s="11"/>
      <c r="D210" s="7" t="s">
        <v>28</v>
      </c>
      <c r="E210" s="59" t="s">
        <v>152</v>
      </c>
      <c r="F210" s="72">
        <v>100</v>
      </c>
      <c r="G210" s="60">
        <v>8.24</v>
      </c>
      <c r="H210" s="60">
        <v>10.72</v>
      </c>
      <c r="I210" s="61">
        <v>5.18</v>
      </c>
      <c r="J210" s="60">
        <v>183</v>
      </c>
      <c r="K210" s="62" t="s">
        <v>149</v>
      </c>
      <c r="L210" s="43"/>
    </row>
    <row r="211" spans="1:12" ht="15" x14ac:dyDescent="0.25">
      <c r="A211" s="23"/>
      <c r="B211" s="15"/>
      <c r="C211" s="11"/>
      <c r="D211" s="7" t="s">
        <v>29</v>
      </c>
      <c r="E211" s="59" t="s">
        <v>115</v>
      </c>
      <c r="F211" s="71">
        <v>150</v>
      </c>
      <c r="G211" s="60">
        <v>3.52</v>
      </c>
      <c r="H211" s="60">
        <v>5.43</v>
      </c>
      <c r="I211" s="61">
        <v>23.42</v>
      </c>
      <c r="J211" s="60">
        <v>155.78</v>
      </c>
      <c r="K211" s="62" t="s">
        <v>116</v>
      </c>
      <c r="L211" s="43"/>
    </row>
    <row r="212" spans="1:12" ht="15" x14ac:dyDescent="0.25">
      <c r="A212" s="23"/>
      <c r="B212" s="15"/>
      <c r="C212" s="11"/>
      <c r="D212" s="7" t="s">
        <v>30</v>
      </c>
      <c r="E212" s="59" t="s">
        <v>104</v>
      </c>
      <c r="F212" s="71">
        <v>200</v>
      </c>
      <c r="G212" s="60">
        <v>0.68</v>
      </c>
      <c r="H212" s="60">
        <v>0.28000000000000003</v>
      </c>
      <c r="I212" s="61">
        <v>20.76</v>
      </c>
      <c r="J212" s="60">
        <v>88.2</v>
      </c>
      <c r="K212" s="62" t="s">
        <v>105</v>
      </c>
      <c r="L212" s="43"/>
    </row>
    <row r="213" spans="1:12" ht="15" x14ac:dyDescent="0.25">
      <c r="A213" s="23"/>
      <c r="B213" s="15"/>
      <c r="C213" s="11"/>
      <c r="D213" s="7" t="s">
        <v>31</v>
      </c>
      <c r="E213" s="59" t="s">
        <v>56</v>
      </c>
      <c r="F213" s="72">
        <v>30</v>
      </c>
      <c r="G213" s="60">
        <v>2.2799999999999998</v>
      </c>
      <c r="H213" s="60">
        <v>0.27</v>
      </c>
      <c r="I213" s="61">
        <v>14.91</v>
      </c>
      <c r="J213" s="60">
        <v>71.19</v>
      </c>
      <c r="K213" s="44"/>
      <c r="L213" s="43"/>
    </row>
    <row r="214" spans="1:12" ht="15.75" thickBot="1" x14ac:dyDescent="0.3">
      <c r="A214" s="23"/>
      <c r="B214" s="15"/>
      <c r="C214" s="11"/>
      <c r="D214" s="7" t="s">
        <v>32</v>
      </c>
      <c r="E214" s="59" t="s">
        <v>57</v>
      </c>
      <c r="F214" s="71">
        <v>30</v>
      </c>
      <c r="G214" s="60">
        <v>2.0299999999999998</v>
      </c>
      <c r="H214" s="60">
        <v>0.4</v>
      </c>
      <c r="I214" s="61">
        <v>15.7</v>
      </c>
      <c r="J214" s="60">
        <v>74.489999999999995</v>
      </c>
      <c r="K214" s="44"/>
      <c r="L214" s="43"/>
    </row>
    <row r="215" spans="1:12" ht="15" x14ac:dyDescent="0.25">
      <c r="A215" s="23"/>
      <c r="B215" s="15"/>
      <c r="C215" s="11"/>
      <c r="D215" s="7"/>
      <c r="E215" s="51" t="s">
        <v>58</v>
      </c>
      <c r="F215" s="74">
        <v>200</v>
      </c>
      <c r="G215" s="53">
        <v>1.4</v>
      </c>
      <c r="H215" s="53">
        <v>0</v>
      </c>
      <c r="I215" s="54">
        <v>24.4</v>
      </c>
      <c r="J215" s="53">
        <v>103.2</v>
      </c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1030</v>
      </c>
      <c r="G220" s="19">
        <f t="shared" ref="G220:J220" si="80">SUM(G208:G219)</f>
        <v>26.349999999999998</v>
      </c>
      <c r="H220" s="19">
        <f t="shared" si="80"/>
        <v>25.599999999999998</v>
      </c>
      <c r="I220" s="19">
        <f t="shared" si="80"/>
        <v>120.78</v>
      </c>
      <c r="J220" s="19">
        <f t="shared" si="80"/>
        <v>859.86000000000013</v>
      </c>
      <c r="K220" s="25"/>
      <c r="L220" s="19">
        <f t="shared" ref="L220" si="81">SUM(L208:L219)</f>
        <v>0</v>
      </c>
    </row>
    <row r="221" spans="1:12" ht="15" x14ac:dyDescent="0.2">
      <c r="A221" s="29">
        <f>A198</f>
        <v>2</v>
      </c>
      <c r="B221" s="30">
        <f>B198</f>
        <v>4</v>
      </c>
      <c r="C221" s="91" t="s">
        <v>4</v>
      </c>
      <c r="D221" s="92"/>
      <c r="E221" s="31"/>
      <c r="F221" s="32">
        <f>F207+F220</f>
        <v>1660</v>
      </c>
      <c r="G221" s="32">
        <f t="shared" ref="G221" si="82">G207+G220</f>
        <v>46.349999999999994</v>
      </c>
      <c r="H221" s="32">
        <f t="shared" ref="H221" si="83">H207+H220</f>
        <v>48.629999999999995</v>
      </c>
      <c r="I221" s="32">
        <f t="shared" ref="I221" si="84">I207+I220</f>
        <v>214.18</v>
      </c>
      <c r="J221" s="32">
        <f t="shared" ref="J221:L221" si="85">J207+J220</f>
        <v>1518.5900000000001</v>
      </c>
      <c r="K221" s="32"/>
      <c r="L221" s="32">
        <f t="shared" si="85"/>
        <v>0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51" t="s">
        <v>154</v>
      </c>
      <c r="F222" s="52">
        <v>205</v>
      </c>
      <c r="G222" s="53">
        <v>8.56</v>
      </c>
      <c r="H222" s="53">
        <v>6.22</v>
      </c>
      <c r="I222" s="54">
        <v>43.89</v>
      </c>
      <c r="J222" s="53">
        <v>265.83</v>
      </c>
      <c r="K222" s="55" t="s">
        <v>41</v>
      </c>
      <c r="L222" s="40"/>
    </row>
    <row r="223" spans="1:12" ht="15" x14ac:dyDescent="0.25">
      <c r="A223" s="23"/>
      <c r="B223" s="15"/>
      <c r="C223" s="11"/>
      <c r="D223" s="6"/>
      <c r="E223" s="59"/>
      <c r="F223" s="65"/>
      <c r="G223" s="60"/>
      <c r="H223" s="60"/>
      <c r="I223" s="61"/>
      <c r="J223" s="60"/>
      <c r="K223" s="62"/>
      <c r="L223" s="43"/>
    </row>
    <row r="224" spans="1:12" ht="15" x14ac:dyDescent="0.25">
      <c r="A224" s="23"/>
      <c r="B224" s="15"/>
      <c r="C224" s="11"/>
      <c r="D224" s="7" t="s">
        <v>22</v>
      </c>
      <c r="E224" s="59" t="s">
        <v>42</v>
      </c>
      <c r="F224" s="65">
        <v>200</v>
      </c>
      <c r="G224" s="60">
        <v>1.67</v>
      </c>
      <c r="H224" s="60">
        <v>1.25</v>
      </c>
      <c r="I224" s="61">
        <v>7.53</v>
      </c>
      <c r="J224" s="60">
        <v>48.09</v>
      </c>
      <c r="K224" s="62" t="s">
        <v>43</v>
      </c>
      <c r="L224" s="43"/>
    </row>
    <row r="225" spans="1:12" ht="15" x14ac:dyDescent="0.25">
      <c r="A225" s="23"/>
      <c r="B225" s="15"/>
      <c r="C225" s="11"/>
      <c r="D225" s="7"/>
      <c r="E225" s="59"/>
      <c r="F225" s="63"/>
      <c r="G225" s="60"/>
      <c r="H225" s="60"/>
      <c r="I225" s="61"/>
      <c r="J225" s="60"/>
      <c r="K225" s="80"/>
      <c r="L225" s="43"/>
    </row>
    <row r="226" spans="1:12" ht="15" x14ac:dyDescent="0.25">
      <c r="A226" s="23"/>
      <c r="B226" s="15"/>
      <c r="C226" s="11"/>
      <c r="D226" s="7"/>
      <c r="E226" s="59"/>
      <c r="F226" s="65"/>
      <c r="G226" s="60"/>
      <c r="H226" s="60"/>
      <c r="I226" s="61"/>
      <c r="J226" s="60"/>
      <c r="K226" s="79"/>
      <c r="L226" s="43"/>
    </row>
    <row r="227" spans="1:12" ht="15" x14ac:dyDescent="0.25">
      <c r="A227" s="23"/>
      <c r="B227" s="15"/>
      <c r="C227" s="11"/>
      <c r="D227" s="7"/>
      <c r="E227" s="59"/>
      <c r="F227" s="63"/>
      <c r="G227" s="60"/>
      <c r="H227" s="60"/>
      <c r="I227" s="61"/>
      <c r="J227" s="60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/>
      <c r="E231" s="9"/>
      <c r="F231" s="19"/>
      <c r="G231" s="19"/>
      <c r="H231" s="19"/>
      <c r="I231" s="19"/>
      <c r="J231" s="19"/>
      <c r="K231" s="25"/>
      <c r="L231" s="19"/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/>
      <c r="E232" s="66"/>
      <c r="F232" s="67"/>
      <c r="G232" s="68"/>
      <c r="H232" s="68"/>
      <c r="I232" s="69"/>
      <c r="J232" s="68"/>
      <c r="K232" s="70"/>
      <c r="L232" s="43"/>
    </row>
    <row r="233" spans="1:12" ht="15" x14ac:dyDescent="0.25">
      <c r="A233" s="23"/>
      <c r="B233" s="15"/>
      <c r="C233" s="11"/>
      <c r="D233" s="7"/>
      <c r="E233" s="59"/>
      <c r="F233" s="71"/>
      <c r="G233" s="60"/>
      <c r="H233" s="60"/>
      <c r="I233" s="61"/>
      <c r="J233" s="60"/>
      <c r="K233" s="62"/>
      <c r="L233" s="43"/>
    </row>
    <row r="234" spans="1:12" ht="15" x14ac:dyDescent="0.25">
      <c r="A234" s="23"/>
      <c r="B234" s="15"/>
      <c r="C234" s="11"/>
      <c r="D234" s="7"/>
      <c r="E234" s="59"/>
      <c r="F234" s="72"/>
      <c r="G234" s="60"/>
      <c r="H234" s="60"/>
      <c r="I234" s="61"/>
      <c r="J234" s="60"/>
      <c r="K234" s="62"/>
      <c r="L234" s="43"/>
    </row>
    <row r="235" spans="1:12" ht="15" x14ac:dyDescent="0.25">
      <c r="A235" s="23"/>
      <c r="B235" s="15"/>
      <c r="C235" s="11"/>
      <c r="D235" s="7"/>
      <c r="E235" s="59"/>
      <c r="F235" s="73"/>
      <c r="G235" s="60"/>
      <c r="H235" s="60"/>
      <c r="I235" s="61"/>
      <c r="J235" s="60"/>
      <c r="K235" s="62"/>
      <c r="L235" s="43"/>
    </row>
    <row r="236" spans="1:12" ht="15.75" thickBot="1" x14ac:dyDescent="0.3">
      <c r="A236" s="23"/>
      <c r="B236" s="15"/>
      <c r="C236" s="11"/>
      <c r="D236" s="7"/>
      <c r="E236" s="59"/>
      <c r="F236" s="71"/>
      <c r="G236" s="60"/>
      <c r="H236" s="60"/>
      <c r="I236" s="61"/>
      <c r="J236" s="60"/>
      <c r="K236" s="62"/>
      <c r="L236" s="43"/>
    </row>
    <row r="237" spans="1:12" ht="15" x14ac:dyDescent="0.25">
      <c r="A237" s="23"/>
      <c r="B237" s="15"/>
      <c r="C237" s="11"/>
      <c r="D237" s="7"/>
      <c r="E237" s="59"/>
      <c r="F237" s="72"/>
      <c r="G237" s="60"/>
      <c r="H237" s="60"/>
      <c r="I237" s="61"/>
      <c r="J237" s="60"/>
      <c r="K237" s="55"/>
      <c r="L237" s="43"/>
    </row>
    <row r="238" spans="1:12" ht="15.75" thickBot="1" x14ac:dyDescent="0.3">
      <c r="A238" s="23"/>
      <c r="B238" s="15"/>
      <c r="C238" s="11"/>
      <c r="D238" s="7"/>
      <c r="E238" s="59"/>
      <c r="F238" s="71"/>
      <c r="G238" s="60"/>
      <c r="H238" s="60"/>
      <c r="I238" s="61"/>
      <c r="J238" s="60"/>
      <c r="K238" s="62"/>
      <c r="L238" s="43"/>
    </row>
    <row r="239" spans="1:12" ht="15" x14ac:dyDescent="0.25">
      <c r="A239" s="23"/>
      <c r="B239" s="15"/>
      <c r="C239" s="11"/>
      <c r="D239" s="7"/>
      <c r="E239" s="51"/>
      <c r="F239" s="74"/>
      <c r="G239" s="53"/>
      <c r="H239" s="53"/>
      <c r="I239" s="54"/>
      <c r="J239" s="53"/>
      <c r="K239" s="62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89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6">SUM(G232:G242)</f>
        <v>0</v>
      </c>
      <c r="H243" s="19">
        <f t="shared" si="86"/>
        <v>0</v>
      </c>
      <c r="I243" s="19">
        <f t="shared" si="86"/>
        <v>0</v>
      </c>
      <c r="J243" s="19">
        <f t="shared" si="86"/>
        <v>0</v>
      </c>
      <c r="K243" s="25"/>
      <c r="L243" s="19">
        <f t="shared" ref="L243" si="87">SUM(L232:L242)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91" t="s">
        <v>4</v>
      </c>
      <c r="D244" s="92"/>
      <c r="E244" s="31"/>
      <c r="F244" s="32">
        <f>F231+F243</f>
        <v>0</v>
      </c>
      <c r="G244" s="32">
        <f t="shared" ref="G244" si="88">G231+G243</f>
        <v>0</v>
      </c>
      <c r="H244" s="32">
        <f t="shared" ref="H244" si="89">H231+H243</f>
        <v>0</v>
      </c>
      <c r="I244" s="32">
        <f t="shared" ref="I244" si="90">I231+I243</f>
        <v>0</v>
      </c>
      <c r="J244" s="32">
        <f t="shared" ref="J244:L244" si="91">J231+J243</f>
        <v>0</v>
      </c>
      <c r="K244" s="32"/>
      <c r="L244" s="32">
        <f t="shared" si="91"/>
        <v>0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155</v>
      </c>
      <c r="F245" s="52">
        <v>205</v>
      </c>
      <c r="G245" s="53">
        <v>8.01</v>
      </c>
      <c r="H245" s="53">
        <v>9.75</v>
      </c>
      <c r="I245" s="54">
        <v>36.6</v>
      </c>
      <c r="J245" s="53">
        <v>262.7</v>
      </c>
      <c r="K245" s="55" t="s">
        <v>41</v>
      </c>
      <c r="L245" s="40"/>
    </row>
    <row r="246" spans="1:12" ht="15" x14ac:dyDescent="0.25">
      <c r="A246" s="23"/>
      <c r="B246" s="15"/>
      <c r="C246" s="11"/>
      <c r="D246" s="6"/>
      <c r="E246" s="59" t="s">
        <v>120</v>
      </c>
      <c r="F246" s="65">
        <v>46</v>
      </c>
      <c r="G246" s="60">
        <v>5.52</v>
      </c>
      <c r="H246" s="60">
        <v>5.04</v>
      </c>
      <c r="I246" s="61">
        <v>0</v>
      </c>
      <c r="J246" s="60">
        <v>67.44</v>
      </c>
      <c r="K246" s="62" t="s">
        <v>62</v>
      </c>
      <c r="L246" s="43"/>
    </row>
    <row r="247" spans="1:12" ht="15" x14ac:dyDescent="0.25">
      <c r="A247" s="23"/>
      <c r="B247" s="15"/>
      <c r="C247" s="11"/>
      <c r="D247" s="7" t="s">
        <v>22</v>
      </c>
      <c r="E247" s="59" t="s">
        <v>63</v>
      </c>
      <c r="F247" s="65">
        <v>200</v>
      </c>
      <c r="G247" s="60">
        <v>3.39</v>
      </c>
      <c r="H247" s="60">
        <v>2.8</v>
      </c>
      <c r="I247" s="61">
        <v>16.98</v>
      </c>
      <c r="J247" s="60">
        <v>106.66</v>
      </c>
      <c r="K247" s="62" t="s">
        <v>64</v>
      </c>
      <c r="L247" s="43"/>
    </row>
    <row r="248" spans="1:12" ht="15" x14ac:dyDescent="0.25">
      <c r="A248" s="23"/>
      <c r="B248" s="15"/>
      <c r="C248" s="11"/>
      <c r="D248" s="7" t="s">
        <v>23</v>
      </c>
      <c r="E248" s="59" t="s">
        <v>65</v>
      </c>
      <c r="F248" s="63">
        <v>40</v>
      </c>
      <c r="G248" s="60">
        <v>2.4</v>
      </c>
      <c r="H248" s="60">
        <v>8.1999999999999993</v>
      </c>
      <c r="I248" s="61">
        <v>15.1</v>
      </c>
      <c r="J248" s="60">
        <v>147</v>
      </c>
      <c r="K248" s="89">
        <v>5.8823529411764705E-2</v>
      </c>
      <c r="L248" s="43"/>
    </row>
    <row r="249" spans="1:12" ht="15" x14ac:dyDescent="0.25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491</v>
      </c>
      <c r="G254" s="19">
        <f>SUM(G245:G253)</f>
        <v>19.319999999999997</v>
      </c>
      <c r="H254" s="19">
        <f>SUM(H245:H253)</f>
        <v>25.79</v>
      </c>
      <c r="I254" s="19">
        <f>SUM(I245:I253)</f>
        <v>68.679999999999993</v>
      </c>
      <c r="J254" s="19">
        <f>SUM(J245:J253)</f>
        <v>583.79999999999995</v>
      </c>
      <c r="K254" s="25"/>
      <c r="L254" s="19"/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66" t="s">
        <v>158</v>
      </c>
      <c r="F255" s="67">
        <v>50</v>
      </c>
      <c r="G255" s="68">
        <v>0.49</v>
      </c>
      <c r="H255" s="68">
        <v>0.06</v>
      </c>
      <c r="I255" s="69">
        <v>1.53</v>
      </c>
      <c r="J255" s="68">
        <v>8.6300000000000008</v>
      </c>
      <c r="K255" s="70" t="s">
        <v>49</v>
      </c>
      <c r="L255" s="43"/>
    </row>
    <row r="256" spans="1:12" ht="15" x14ac:dyDescent="0.25">
      <c r="A256" s="23"/>
      <c r="B256" s="15"/>
      <c r="C256" s="11"/>
      <c r="D256" s="7" t="s">
        <v>27</v>
      </c>
      <c r="E256" s="59" t="s">
        <v>159</v>
      </c>
      <c r="F256" s="71">
        <v>255</v>
      </c>
      <c r="G256" s="60">
        <v>8.34</v>
      </c>
      <c r="H256" s="60">
        <v>9.11</v>
      </c>
      <c r="I256" s="61">
        <v>9.2100000000000009</v>
      </c>
      <c r="J256" s="60">
        <v>182.22</v>
      </c>
      <c r="K256" s="62" t="s">
        <v>156</v>
      </c>
      <c r="L256" s="43"/>
    </row>
    <row r="257" spans="1:12" ht="15" x14ac:dyDescent="0.25">
      <c r="A257" s="23"/>
      <c r="B257" s="15"/>
      <c r="C257" s="11"/>
      <c r="D257" s="7" t="s">
        <v>28</v>
      </c>
      <c r="E257" s="59" t="s">
        <v>160</v>
      </c>
      <c r="F257" s="72">
        <v>115</v>
      </c>
      <c r="G257" s="60">
        <v>9.75</v>
      </c>
      <c r="H257" s="60">
        <v>10.53</v>
      </c>
      <c r="I257" s="61">
        <v>13.14</v>
      </c>
      <c r="J257" s="60">
        <v>182.98</v>
      </c>
      <c r="K257" s="62" t="s">
        <v>157</v>
      </c>
      <c r="L257" s="43"/>
    </row>
    <row r="258" spans="1:12" ht="15" x14ac:dyDescent="0.25">
      <c r="A258" s="23"/>
      <c r="B258" s="15"/>
      <c r="C258" s="11"/>
      <c r="D258" s="7" t="s">
        <v>29</v>
      </c>
      <c r="E258" s="59" t="s">
        <v>72</v>
      </c>
      <c r="F258" s="71">
        <v>150</v>
      </c>
      <c r="G258" s="60">
        <v>5.36</v>
      </c>
      <c r="H258" s="60">
        <v>4.37</v>
      </c>
      <c r="I258" s="61">
        <v>36.54</v>
      </c>
      <c r="J258" s="60">
        <v>216.89</v>
      </c>
      <c r="K258" s="62" t="s">
        <v>73</v>
      </c>
      <c r="L258" s="43"/>
    </row>
    <row r="259" spans="1:12" ht="15" x14ac:dyDescent="0.25">
      <c r="A259" s="23"/>
      <c r="B259" s="15"/>
      <c r="C259" s="11"/>
      <c r="D259" s="7" t="s">
        <v>30</v>
      </c>
      <c r="E259" s="59" t="s">
        <v>161</v>
      </c>
      <c r="F259" s="71">
        <v>200</v>
      </c>
      <c r="G259" s="60">
        <v>0.18</v>
      </c>
      <c r="H259" s="60">
        <v>0.18</v>
      </c>
      <c r="I259" s="61">
        <v>19.059999999999999</v>
      </c>
      <c r="J259" s="60">
        <v>78.58</v>
      </c>
      <c r="K259" s="62" t="s">
        <v>75</v>
      </c>
      <c r="L259" s="43"/>
    </row>
    <row r="260" spans="1:12" ht="15" x14ac:dyDescent="0.25">
      <c r="A260" s="23"/>
      <c r="B260" s="15"/>
      <c r="C260" s="11"/>
      <c r="D260" s="7" t="s">
        <v>31</v>
      </c>
      <c r="E260" s="59" t="s">
        <v>56</v>
      </c>
      <c r="F260" s="72">
        <v>30</v>
      </c>
      <c r="G260" s="60">
        <v>2.2799999999999998</v>
      </c>
      <c r="H260" s="60">
        <v>0.27</v>
      </c>
      <c r="I260" s="61">
        <v>14.91</v>
      </c>
      <c r="J260" s="60">
        <v>71.19</v>
      </c>
      <c r="K260" s="44"/>
      <c r="L260" s="43"/>
    </row>
    <row r="261" spans="1:12" ht="15.75" thickBot="1" x14ac:dyDescent="0.3">
      <c r="A261" s="23"/>
      <c r="B261" s="15"/>
      <c r="C261" s="11"/>
      <c r="D261" s="7" t="s">
        <v>32</v>
      </c>
      <c r="E261" s="59" t="s">
        <v>57</v>
      </c>
      <c r="F261" s="71">
        <v>30</v>
      </c>
      <c r="G261" s="60">
        <v>2.0299999999999998</v>
      </c>
      <c r="H261" s="60">
        <v>0.4</v>
      </c>
      <c r="I261" s="61">
        <v>15.7</v>
      </c>
      <c r="J261" s="60">
        <v>74.489999999999995</v>
      </c>
      <c r="K261" s="44"/>
      <c r="L261" s="43"/>
    </row>
    <row r="262" spans="1:12" ht="15" x14ac:dyDescent="0.25">
      <c r="A262" s="23"/>
      <c r="B262" s="15"/>
      <c r="C262" s="11"/>
      <c r="D262" s="7"/>
      <c r="E262" s="51" t="s">
        <v>58</v>
      </c>
      <c r="F262" s="74">
        <v>200</v>
      </c>
      <c r="G262" s="53">
        <v>1.4</v>
      </c>
      <c r="H262" s="53">
        <v>0</v>
      </c>
      <c r="I262" s="54">
        <v>24.4</v>
      </c>
      <c r="J262" s="53">
        <v>103.2</v>
      </c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1030</v>
      </c>
      <c r="G267" s="19">
        <f t="shared" ref="G267:J267" si="92">SUM(G255:G266)</f>
        <v>29.83</v>
      </c>
      <c r="H267" s="19">
        <f t="shared" si="92"/>
        <v>24.919999999999998</v>
      </c>
      <c r="I267" s="19">
        <f t="shared" si="92"/>
        <v>134.49</v>
      </c>
      <c r="J267" s="19">
        <f t="shared" si="92"/>
        <v>918.18000000000006</v>
      </c>
      <c r="K267" s="25"/>
      <c r="L267" s="19">
        <f t="shared" ref="L267" si="93">SUM(L255:L266)</f>
        <v>0</v>
      </c>
    </row>
    <row r="268" spans="1:12" ht="15.75" thickBot="1" x14ac:dyDescent="0.25">
      <c r="A268" s="29">
        <f>A245</f>
        <v>3</v>
      </c>
      <c r="B268" s="30">
        <f>B245</f>
        <v>1</v>
      </c>
      <c r="C268" s="91" t="s">
        <v>4</v>
      </c>
      <c r="D268" s="92"/>
      <c r="E268" s="31"/>
      <c r="F268" s="32">
        <f>F254+F267</f>
        <v>1521</v>
      </c>
      <c r="G268" s="32">
        <f t="shared" ref="G268:J268" si="94">G254+G267</f>
        <v>49.149999999999991</v>
      </c>
      <c r="H268" s="32">
        <f t="shared" si="94"/>
        <v>50.709999999999994</v>
      </c>
      <c r="I268" s="32">
        <f t="shared" si="94"/>
        <v>203.17000000000002</v>
      </c>
      <c r="J268" s="32">
        <f t="shared" si="94"/>
        <v>1501.98</v>
      </c>
      <c r="K268" s="32"/>
      <c r="L268" s="32"/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90</v>
      </c>
      <c r="F269" s="52">
        <v>180</v>
      </c>
      <c r="G269" s="53">
        <v>26.52</v>
      </c>
      <c r="H269" s="53">
        <v>14.83</v>
      </c>
      <c r="I269" s="54">
        <v>40.08</v>
      </c>
      <c r="J269" s="53">
        <v>399.89</v>
      </c>
      <c r="K269" s="55" t="s">
        <v>91</v>
      </c>
      <c r="L269" s="40"/>
    </row>
    <row r="270" spans="1:12" ht="15" x14ac:dyDescent="0.25">
      <c r="A270" s="14"/>
      <c r="B270" s="15"/>
      <c r="C270" s="11"/>
      <c r="D270" s="6"/>
      <c r="E270" s="59"/>
      <c r="F270" s="65"/>
      <c r="G270" s="60"/>
      <c r="H270" s="60"/>
      <c r="I270" s="61"/>
      <c r="J270" s="60"/>
      <c r="K270" s="62"/>
      <c r="L270" s="43"/>
    </row>
    <row r="271" spans="1:12" ht="15" x14ac:dyDescent="0.25">
      <c r="A271" s="14"/>
      <c r="B271" s="15"/>
      <c r="C271" s="11"/>
      <c r="D271" s="7" t="s">
        <v>22</v>
      </c>
      <c r="E271" s="59" t="s">
        <v>42</v>
      </c>
      <c r="F271" s="65">
        <v>200</v>
      </c>
      <c r="G271" s="60">
        <v>1.67</v>
      </c>
      <c r="H271" s="60">
        <v>1.25</v>
      </c>
      <c r="I271" s="61">
        <v>7.53</v>
      </c>
      <c r="J271" s="60">
        <v>48.09</v>
      </c>
      <c r="K271" s="62" t="s">
        <v>43</v>
      </c>
      <c r="L271" s="43"/>
    </row>
    <row r="272" spans="1:12" ht="15" x14ac:dyDescent="0.25">
      <c r="A272" s="14"/>
      <c r="B272" s="15"/>
      <c r="C272" s="11"/>
      <c r="D272" s="7" t="s">
        <v>23</v>
      </c>
      <c r="E272" s="59" t="s">
        <v>94</v>
      </c>
      <c r="F272" s="63">
        <v>30</v>
      </c>
      <c r="G272" s="60">
        <v>2.2999999999999998</v>
      </c>
      <c r="H272" s="60">
        <v>0.9</v>
      </c>
      <c r="I272" s="61">
        <v>15</v>
      </c>
      <c r="J272" s="60">
        <v>81</v>
      </c>
      <c r="K272" s="89"/>
      <c r="L272" s="43"/>
    </row>
    <row r="273" spans="1:12" ht="15" x14ac:dyDescent="0.25">
      <c r="A273" s="14"/>
      <c r="B273" s="15"/>
      <c r="C273" s="11"/>
      <c r="D273" s="7" t="s">
        <v>24</v>
      </c>
      <c r="E273" s="59" t="s">
        <v>95</v>
      </c>
      <c r="F273" s="65">
        <v>170</v>
      </c>
      <c r="G273" s="60">
        <v>1.53</v>
      </c>
      <c r="H273" s="60">
        <v>0.3</v>
      </c>
      <c r="I273" s="61">
        <v>17.5</v>
      </c>
      <c r="J273" s="60">
        <v>76</v>
      </c>
      <c r="K273" s="79" t="s">
        <v>46</v>
      </c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580</v>
      </c>
      <c r="G279" s="19">
        <f t="shared" ref="G279:J279" si="95">SUM(G269:G278)</f>
        <v>32.019999999999996</v>
      </c>
      <c r="H279" s="19">
        <f t="shared" si="95"/>
        <v>17.279999999999998</v>
      </c>
      <c r="I279" s="19">
        <f t="shared" si="95"/>
        <v>80.11</v>
      </c>
      <c r="J279" s="19">
        <f t="shared" si="95"/>
        <v>604.98</v>
      </c>
      <c r="K279" s="25"/>
      <c r="L279" s="19">
        <f t="shared" ref="L279" si="96">SUM(L269:L278)</f>
        <v>0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66" t="s">
        <v>164</v>
      </c>
      <c r="F280" s="67">
        <v>75</v>
      </c>
      <c r="G280" s="68">
        <v>1.52</v>
      </c>
      <c r="H280" s="68">
        <v>6.03</v>
      </c>
      <c r="I280" s="69">
        <v>5.3</v>
      </c>
      <c r="J280" s="68">
        <v>65.25</v>
      </c>
      <c r="K280" s="70" t="s">
        <v>162</v>
      </c>
      <c r="L280" s="43"/>
    </row>
    <row r="281" spans="1:12" ht="30" x14ac:dyDescent="0.25">
      <c r="A281" s="14"/>
      <c r="B281" s="15"/>
      <c r="C281" s="11"/>
      <c r="D281" s="7" t="s">
        <v>27</v>
      </c>
      <c r="E281" s="59" t="s">
        <v>165</v>
      </c>
      <c r="F281" s="71">
        <v>270</v>
      </c>
      <c r="G281" s="60">
        <v>7.6</v>
      </c>
      <c r="H281" s="60">
        <v>6.8</v>
      </c>
      <c r="I281" s="61">
        <v>18.600000000000001</v>
      </c>
      <c r="J281" s="60">
        <v>187</v>
      </c>
      <c r="K281" s="62" t="s">
        <v>163</v>
      </c>
      <c r="L281" s="43"/>
    </row>
    <row r="282" spans="1:12" ht="15" x14ac:dyDescent="0.25">
      <c r="A282" s="14"/>
      <c r="B282" s="15"/>
      <c r="C282" s="11"/>
      <c r="D282" s="7" t="s">
        <v>28</v>
      </c>
      <c r="E282" s="59" t="s">
        <v>100</v>
      </c>
      <c r="F282" s="72">
        <v>100</v>
      </c>
      <c r="G282" s="60">
        <v>14.6</v>
      </c>
      <c r="H282" s="60">
        <v>10.4</v>
      </c>
      <c r="I282" s="61">
        <v>3.1</v>
      </c>
      <c r="J282" s="60">
        <v>184.5</v>
      </c>
      <c r="K282" s="62" t="s">
        <v>101</v>
      </c>
      <c r="L282" s="43"/>
    </row>
    <row r="283" spans="1:12" ht="15" x14ac:dyDescent="0.25">
      <c r="A283" s="14"/>
      <c r="B283" s="15"/>
      <c r="C283" s="11"/>
      <c r="D283" s="7" t="s">
        <v>29</v>
      </c>
      <c r="E283" s="59" t="s">
        <v>102</v>
      </c>
      <c r="F283" s="71">
        <v>150</v>
      </c>
      <c r="G283" s="60">
        <v>4.6500000000000004</v>
      </c>
      <c r="H283" s="60">
        <v>4.75</v>
      </c>
      <c r="I283" s="61">
        <v>24.86</v>
      </c>
      <c r="J283" s="60">
        <v>160.80000000000001</v>
      </c>
      <c r="K283" s="62" t="s">
        <v>103</v>
      </c>
      <c r="L283" s="43"/>
    </row>
    <row r="284" spans="1:12" ht="15" x14ac:dyDescent="0.25">
      <c r="A284" s="14"/>
      <c r="B284" s="15"/>
      <c r="C284" s="11"/>
      <c r="D284" s="7" t="s">
        <v>30</v>
      </c>
      <c r="E284" s="59" t="s">
        <v>166</v>
      </c>
      <c r="F284" s="71">
        <v>200</v>
      </c>
      <c r="G284" s="60">
        <v>0.51</v>
      </c>
      <c r="H284" s="60">
        <v>0.08</v>
      </c>
      <c r="I284" s="61">
        <v>19.38</v>
      </c>
      <c r="J284" s="60">
        <v>80.23</v>
      </c>
      <c r="K284" s="62" t="s">
        <v>88</v>
      </c>
      <c r="L284" s="43"/>
    </row>
    <row r="285" spans="1:12" ht="15" x14ac:dyDescent="0.25">
      <c r="A285" s="14"/>
      <c r="B285" s="15"/>
      <c r="C285" s="11"/>
      <c r="D285" s="7" t="s">
        <v>31</v>
      </c>
      <c r="E285" s="59" t="s">
        <v>56</v>
      </c>
      <c r="F285" s="72">
        <v>30</v>
      </c>
      <c r="G285" s="60">
        <v>2.2799999999999998</v>
      </c>
      <c r="H285" s="60">
        <v>0.27</v>
      </c>
      <c r="I285" s="61">
        <v>14.91</v>
      </c>
      <c r="J285" s="60">
        <v>71.19</v>
      </c>
      <c r="K285" s="44"/>
      <c r="L285" s="43"/>
    </row>
    <row r="286" spans="1:12" ht="15.75" thickBot="1" x14ac:dyDescent="0.3">
      <c r="A286" s="14"/>
      <c r="B286" s="15"/>
      <c r="C286" s="11"/>
      <c r="D286" s="7" t="s">
        <v>32</v>
      </c>
      <c r="E286" s="59" t="s">
        <v>57</v>
      </c>
      <c r="F286" s="71">
        <v>30</v>
      </c>
      <c r="G286" s="60">
        <v>2.0299999999999998</v>
      </c>
      <c r="H286" s="60">
        <v>0.4</v>
      </c>
      <c r="I286" s="61">
        <v>15.7</v>
      </c>
      <c r="J286" s="60">
        <v>74.489999999999995</v>
      </c>
      <c r="K286" s="44"/>
      <c r="L286" s="43"/>
    </row>
    <row r="287" spans="1:12" ht="15" x14ac:dyDescent="0.25">
      <c r="A287" s="14"/>
      <c r="B287" s="15"/>
      <c r="C287" s="11"/>
      <c r="D287" s="7"/>
      <c r="E287" s="51" t="s">
        <v>58</v>
      </c>
      <c r="F287" s="74">
        <v>200</v>
      </c>
      <c r="G287" s="53">
        <v>1.4</v>
      </c>
      <c r="H287" s="53">
        <v>0</v>
      </c>
      <c r="I287" s="54">
        <v>24.4</v>
      </c>
      <c r="J287" s="53">
        <v>103.2</v>
      </c>
      <c r="K287" s="44"/>
      <c r="L287" s="43"/>
    </row>
    <row r="288" spans="1:12" ht="15.75" thickBot="1" x14ac:dyDescent="0.3">
      <c r="A288" s="14"/>
      <c r="B288" s="15"/>
      <c r="C288" s="11"/>
      <c r="D288" s="7"/>
      <c r="E288" s="42"/>
      <c r="F288" s="82">
        <v>50</v>
      </c>
      <c r="G288" s="83">
        <v>2</v>
      </c>
      <c r="H288" s="83">
        <v>14.5</v>
      </c>
      <c r="I288" s="84">
        <v>31.5</v>
      </c>
      <c r="J288" s="83">
        <v>215</v>
      </c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1105</v>
      </c>
      <c r="G292" s="19">
        <f t="shared" ref="G292:J292" si="97">SUM(G280:G291)</f>
        <v>36.589999999999996</v>
      </c>
      <c r="H292" s="19">
        <f t="shared" si="97"/>
        <v>43.23</v>
      </c>
      <c r="I292" s="19">
        <f t="shared" si="97"/>
        <v>157.75</v>
      </c>
      <c r="J292" s="19">
        <f t="shared" si="97"/>
        <v>1141.6600000000001</v>
      </c>
      <c r="K292" s="25"/>
      <c r="L292" s="19">
        <f t="shared" ref="L292" si="98">SUM(L280:L291)</f>
        <v>0</v>
      </c>
    </row>
    <row r="293" spans="1:12" ht="15.75" thickBot="1" x14ac:dyDescent="0.25">
      <c r="A293" s="33">
        <f>A269</f>
        <v>3</v>
      </c>
      <c r="B293" s="33">
        <f>B269</f>
        <v>2</v>
      </c>
      <c r="C293" s="91" t="s">
        <v>4</v>
      </c>
      <c r="D293" s="92"/>
      <c r="E293" s="31"/>
      <c r="F293" s="32">
        <f>F279+F292</f>
        <v>1685</v>
      </c>
      <c r="G293" s="32">
        <f t="shared" ref="G293:J293" si="99">G279+G292</f>
        <v>68.609999999999985</v>
      </c>
      <c r="H293" s="32">
        <f t="shared" si="99"/>
        <v>60.509999999999991</v>
      </c>
      <c r="I293" s="32">
        <f t="shared" si="99"/>
        <v>237.86</v>
      </c>
      <c r="J293" s="32">
        <f t="shared" si="99"/>
        <v>1746.64</v>
      </c>
      <c r="K293" s="32"/>
      <c r="L293" s="32">
        <f t="shared" ref="L293" si="100">L279+L292</f>
        <v>0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76</v>
      </c>
      <c r="F294" s="52">
        <v>205</v>
      </c>
      <c r="G294" s="53">
        <v>7.15</v>
      </c>
      <c r="H294" s="53">
        <v>5.59</v>
      </c>
      <c r="I294" s="54">
        <v>43.21</v>
      </c>
      <c r="J294" s="53">
        <v>251.73</v>
      </c>
      <c r="K294" s="55" t="s">
        <v>77</v>
      </c>
      <c r="L294" s="40"/>
    </row>
    <row r="295" spans="1:12" ht="15" x14ac:dyDescent="0.25">
      <c r="A295" s="23"/>
      <c r="B295" s="15"/>
      <c r="C295" s="11"/>
      <c r="D295" s="6"/>
      <c r="E295" s="59" t="s">
        <v>61</v>
      </c>
      <c r="F295" s="65">
        <v>46</v>
      </c>
      <c r="G295" s="60">
        <v>5.52</v>
      </c>
      <c r="H295" s="60">
        <v>5.04</v>
      </c>
      <c r="I295" s="61">
        <v>0</v>
      </c>
      <c r="J295" s="60">
        <v>67.44</v>
      </c>
      <c r="K295" s="62" t="s">
        <v>121</v>
      </c>
      <c r="L295" s="43"/>
    </row>
    <row r="296" spans="1:12" ht="15" x14ac:dyDescent="0.25">
      <c r="A296" s="23"/>
      <c r="B296" s="15"/>
      <c r="C296" s="11"/>
      <c r="D296" s="7" t="s">
        <v>22</v>
      </c>
      <c r="E296" s="59" t="s">
        <v>168</v>
      </c>
      <c r="F296" s="65">
        <v>200</v>
      </c>
      <c r="G296" s="60">
        <v>0.1</v>
      </c>
      <c r="H296" s="60">
        <v>0</v>
      </c>
      <c r="I296" s="61">
        <v>21.48</v>
      </c>
      <c r="J296" s="60">
        <v>86.3</v>
      </c>
      <c r="K296" s="62" t="s">
        <v>167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59" t="s">
        <v>148</v>
      </c>
      <c r="F297" s="63">
        <v>55</v>
      </c>
      <c r="G297" s="60">
        <v>6.34</v>
      </c>
      <c r="H297" s="60">
        <v>12.14</v>
      </c>
      <c r="I297" s="61">
        <v>16.059999999999999</v>
      </c>
      <c r="J297" s="60">
        <v>199.5</v>
      </c>
      <c r="K297" s="89">
        <v>0.17647058823529413</v>
      </c>
      <c r="L297" s="43"/>
    </row>
    <row r="298" spans="1:12" ht="15" x14ac:dyDescent="0.25">
      <c r="A298" s="23"/>
      <c r="B298" s="15"/>
      <c r="C298" s="11"/>
      <c r="D298" s="7" t="s">
        <v>24</v>
      </c>
      <c r="E298" s="42"/>
      <c r="F298" s="43"/>
      <c r="G298" s="43"/>
      <c r="H298" s="43"/>
      <c r="I298" s="43"/>
      <c r="J298" s="43"/>
      <c r="K298" s="65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506</v>
      </c>
      <c r="G303" s="19">
        <f t="shared" ref="G303:J303" si="101">SUM(G294:G302)</f>
        <v>19.11</v>
      </c>
      <c r="H303" s="19">
        <f t="shared" si="101"/>
        <v>22.77</v>
      </c>
      <c r="I303" s="19">
        <f t="shared" si="101"/>
        <v>80.75</v>
      </c>
      <c r="J303" s="19">
        <f t="shared" si="101"/>
        <v>604.97</v>
      </c>
      <c r="K303" s="25"/>
      <c r="L303" s="19">
        <f t="shared" ref="L303" si="102">SUM(L294:L302)</f>
        <v>0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66" t="s">
        <v>170</v>
      </c>
      <c r="F304" s="67">
        <v>75</v>
      </c>
      <c r="G304" s="68">
        <v>0.7</v>
      </c>
      <c r="H304" s="68">
        <v>4.5</v>
      </c>
      <c r="I304" s="69">
        <v>5.55</v>
      </c>
      <c r="J304" s="68">
        <v>53</v>
      </c>
      <c r="K304" s="70" t="s">
        <v>97</v>
      </c>
      <c r="L304" s="43"/>
    </row>
    <row r="305" spans="1:12" ht="15" x14ac:dyDescent="0.25">
      <c r="A305" s="23"/>
      <c r="B305" s="15"/>
      <c r="C305" s="11"/>
      <c r="D305" s="7" t="s">
        <v>27</v>
      </c>
      <c r="E305" s="59" t="s">
        <v>171</v>
      </c>
      <c r="F305" s="71">
        <v>275</v>
      </c>
      <c r="G305" s="60">
        <v>7.42</v>
      </c>
      <c r="H305" s="60">
        <v>7.19</v>
      </c>
      <c r="I305" s="61">
        <v>13.66</v>
      </c>
      <c r="J305" s="60">
        <v>187</v>
      </c>
      <c r="K305" s="62" t="s">
        <v>169</v>
      </c>
      <c r="L305" s="43"/>
    </row>
    <row r="306" spans="1:12" ht="15" x14ac:dyDescent="0.25">
      <c r="A306" s="23"/>
      <c r="B306" s="15"/>
      <c r="C306" s="11"/>
      <c r="D306" s="7" t="s">
        <v>28</v>
      </c>
      <c r="E306" s="59" t="s">
        <v>172</v>
      </c>
      <c r="F306" s="72">
        <v>115</v>
      </c>
      <c r="G306" s="60">
        <v>11.01</v>
      </c>
      <c r="H306" s="60">
        <v>9.26</v>
      </c>
      <c r="I306" s="61">
        <v>8.39</v>
      </c>
      <c r="J306" s="60">
        <v>211.36</v>
      </c>
      <c r="K306" s="62" t="s">
        <v>114</v>
      </c>
      <c r="L306" s="43"/>
    </row>
    <row r="307" spans="1:12" ht="15" x14ac:dyDescent="0.25">
      <c r="A307" s="23"/>
      <c r="B307" s="15"/>
      <c r="C307" s="11"/>
      <c r="D307" s="7" t="s">
        <v>29</v>
      </c>
      <c r="E307" s="59" t="s">
        <v>115</v>
      </c>
      <c r="F307" s="71">
        <v>150</v>
      </c>
      <c r="G307" s="60">
        <v>3.52</v>
      </c>
      <c r="H307" s="60">
        <v>5.43</v>
      </c>
      <c r="I307" s="61">
        <v>23.42</v>
      </c>
      <c r="J307" s="60">
        <v>155.78</v>
      </c>
      <c r="K307" s="62" t="s">
        <v>116</v>
      </c>
      <c r="L307" s="43"/>
    </row>
    <row r="308" spans="1:12" ht="30" x14ac:dyDescent="0.25">
      <c r="A308" s="23"/>
      <c r="B308" s="15"/>
      <c r="C308" s="11"/>
      <c r="D308" s="7" t="s">
        <v>30</v>
      </c>
      <c r="E308" s="59" t="s">
        <v>173</v>
      </c>
      <c r="F308" s="71">
        <v>200</v>
      </c>
      <c r="G308" s="60">
        <v>0.5</v>
      </c>
      <c r="H308" s="60">
        <v>0.02</v>
      </c>
      <c r="I308" s="61">
        <v>19.43</v>
      </c>
      <c r="J308" s="60">
        <v>79.92</v>
      </c>
      <c r="K308" s="62" t="s">
        <v>55</v>
      </c>
      <c r="L308" s="43"/>
    </row>
    <row r="309" spans="1:12" ht="15" x14ac:dyDescent="0.25">
      <c r="A309" s="23"/>
      <c r="B309" s="15"/>
      <c r="C309" s="11"/>
      <c r="D309" s="7" t="s">
        <v>31</v>
      </c>
      <c r="E309" s="59" t="s">
        <v>56</v>
      </c>
      <c r="F309" s="72">
        <v>30</v>
      </c>
      <c r="G309" s="60">
        <v>2.2799999999999998</v>
      </c>
      <c r="H309" s="60">
        <v>0.27</v>
      </c>
      <c r="I309" s="61">
        <v>14.91</v>
      </c>
      <c r="J309" s="60">
        <v>71.19</v>
      </c>
      <c r="K309" s="44"/>
      <c r="L309" s="43"/>
    </row>
    <row r="310" spans="1:12" ht="15.75" thickBot="1" x14ac:dyDescent="0.3">
      <c r="A310" s="23"/>
      <c r="B310" s="15"/>
      <c r="C310" s="11"/>
      <c r="D310" s="7" t="s">
        <v>32</v>
      </c>
      <c r="E310" s="59" t="s">
        <v>57</v>
      </c>
      <c r="F310" s="71">
        <v>30</v>
      </c>
      <c r="G310" s="60">
        <v>2.0299999999999998</v>
      </c>
      <c r="H310" s="60">
        <v>0.4</v>
      </c>
      <c r="I310" s="61">
        <v>15.7</v>
      </c>
      <c r="J310" s="60">
        <v>74.489999999999995</v>
      </c>
      <c r="K310" s="44"/>
      <c r="L310" s="43"/>
    </row>
    <row r="311" spans="1:12" ht="15" x14ac:dyDescent="0.25">
      <c r="A311" s="23"/>
      <c r="B311" s="15"/>
      <c r="C311" s="11"/>
      <c r="D311" s="7"/>
      <c r="E311" s="51" t="s">
        <v>58</v>
      </c>
      <c r="F311" s="74">
        <v>200</v>
      </c>
      <c r="G311" s="53">
        <v>1.4</v>
      </c>
      <c r="H311" s="53">
        <v>0</v>
      </c>
      <c r="I311" s="54">
        <v>24.4</v>
      </c>
      <c r="J311" s="53">
        <v>103.2</v>
      </c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1075</v>
      </c>
      <c r="G316" s="19">
        <f t="shared" ref="G316:J316" si="103">SUM(G304:G315)</f>
        <v>28.86</v>
      </c>
      <c r="H316" s="19">
        <f t="shared" si="103"/>
        <v>27.07</v>
      </c>
      <c r="I316" s="19">
        <f t="shared" si="103"/>
        <v>125.46000000000001</v>
      </c>
      <c r="J316" s="19">
        <f t="shared" si="103"/>
        <v>935.94</v>
      </c>
      <c r="K316" s="25"/>
      <c r="L316" s="19">
        <f t="shared" ref="L316" si="104">SUM(L304:L315)</f>
        <v>0</v>
      </c>
    </row>
    <row r="317" spans="1:12" ht="15.75" thickBot="1" x14ac:dyDescent="0.25">
      <c r="A317" s="29">
        <f>A294</f>
        <v>3</v>
      </c>
      <c r="B317" s="30">
        <f>B294</f>
        <v>3</v>
      </c>
      <c r="C317" s="91" t="s">
        <v>4</v>
      </c>
      <c r="D317" s="92"/>
      <c r="E317" s="31"/>
      <c r="F317" s="32">
        <f>F303+F316</f>
        <v>1581</v>
      </c>
      <c r="G317" s="32">
        <f t="shared" ref="G317:J317" si="105">G303+G316</f>
        <v>47.97</v>
      </c>
      <c r="H317" s="32">
        <f t="shared" si="105"/>
        <v>49.84</v>
      </c>
      <c r="I317" s="32">
        <f t="shared" si="105"/>
        <v>206.21</v>
      </c>
      <c r="J317" s="32">
        <f t="shared" si="105"/>
        <v>1540.91</v>
      </c>
      <c r="K317" s="32"/>
      <c r="L317" s="32">
        <f t="shared" ref="L317" si="106">L303+L316</f>
        <v>0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175</v>
      </c>
      <c r="F318" s="52">
        <v>180</v>
      </c>
      <c r="G318" s="53">
        <v>26.3</v>
      </c>
      <c r="H318" s="53">
        <v>19.899999999999999</v>
      </c>
      <c r="I318" s="54">
        <v>50.4</v>
      </c>
      <c r="J318" s="53">
        <v>564</v>
      </c>
      <c r="K318" s="55" t="s">
        <v>174</v>
      </c>
      <c r="L318" s="40"/>
    </row>
    <row r="319" spans="1:12" ht="15" x14ac:dyDescent="0.25">
      <c r="A319" s="23"/>
      <c r="B319" s="15"/>
      <c r="C319" s="11"/>
      <c r="D319" s="6"/>
      <c r="E319" s="59"/>
      <c r="F319" s="65"/>
      <c r="G319" s="60"/>
      <c r="H319" s="60"/>
      <c r="I319" s="61"/>
      <c r="J319" s="60"/>
      <c r="K319" s="62"/>
      <c r="L319" s="43"/>
    </row>
    <row r="320" spans="1:12" ht="15" x14ac:dyDescent="0.25">
      <c r="A320" s="23"/>
      <c r="B320" s="15"/>
      <c r="C320" s="11"/>
      <c r="D320" s="7" t="s">
        <v>22</v>
      </c>
      <c r="E320" s="59" t="s">
        <v>92</v>
      </c>
      <c r="F320" s="65">
        <v>200</v>
      </c>
      <c r="G320" s="60">
        <v>0.2</v>
      </c>
      <c r="H320" s="60">
        <v>0.05</v>
      </c>
      <c r="I320" s="61">
        <v>5.0599999999999996</v>
      </c>
      <c r="J320" s="60">
        <v>21.5</v>
      </c>
      <c r="K320" s="62" t="s">
        <v>93</v>
      </c>
      <c r="L320" s="43"/>
    </row>
    <row r="321" spans="1:12" ht="15.75" thickBot="1" x14ac:dyDescent="0.3">
      <c r="A321" s="23"/>
      <c r="B321" s="15"/>
      <c r="C321" s="11"/>
      <c r="D321" s="7" t="s">
        <v>23</v>
      </c>
      <c r="E321" s="59" t="s">
        <v>94</v>
      </c>
      <c r="F321" s="63">
        <v>30</v>
      </c>
      <c r="G321" s="60">
        <v>2.2999999999999998</v>
      </c>
      <c r="H321" s="60">
        <v>0.9</v>
      </c>
      <c r="I321" s="61">
        <v>15</v>
      </c>
      <c r="J321" s="60">
        <v>81</v>
      </c>
      <c r="K321" s="89"/>
      <c r="L321" s="43"/>
    </row>
    <row r="322" spans="1:12" ht="15" x14ac:dyDescent="0.25">
      <c r="A322" s="23"/>
      <c r="B322" s="15"/>
      <c r="C322" s="11"/>
      <c r="D322" s="7" t="s">
        <v>24</v>
      </c>
      <c r="E322" s="59" t="s">
        <v>141</v>
      </c>
      <c r="F322" s="65">
        <v>100</v>
      </c>
      <c r="G322" s="60">
        <v>0.4</v>
      </c>
      <c r="H322" s="60">
        <v>0.4</v>
      </c>
      <c r="I322" s="61">
        <v>9.8000000000000007</v>
      </c>
      <c r="J322" s="60">
        <v>47</v>
      </c>
      <c r="K322" s="55" t="s">
        <v>46</v>
      </c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510</v>
      </c>
      <c r="G328" s="19">
        <f t="shared" ref="G328:J328" si="107">SUM(G318:G327)</f>
        <v>29.2</v>
      </c>
      <c r="H328" s="19">
        <f t="shared" si="107"/>
        <v>21.249999999999996</v>
      </c>
      <c r="I328" s="19">
        <f t="shared" si="107"/>
        <v>80.260000000000005</v>
      </c>
      <c r="J328" s="19">
        <f t="shared" si="107"/>
        <v>713.5</v>
      </c>
      <c r="K328" s="25"/>
      <c r="L328" s="19">
        <f t="shared" ref="L328" si="108">SUM(L318:L327)</f>
        <v>0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66" t="s">
        <v>110</v>
      </c>
      <c r="F329" s="67">
        <v>50</v>
      </c>
      <c r="G329" s="68">
        <v>0.49</v>
      </c>
      <c r="H329" s="68">
        <v>0.06</v>
      </c>
      <c r="I329" s="69">
        <v>1.53</v>
      </c>
      <c r="J329" s="68">
        <v>8.6300000000000008</v>
      </c>
      <c r="K329" s="70" t="s">
        <v>49</v>
      </c>
      <c r="L329" s="43"/>
    </row>
    <row r="330" spans="1:12" ht="15" x14ac:dyDescent="0.25">
      <c r="A330" s="23"/>
      <c r="B330" s="15"/>
      <c r="C330" s="11"/>
      <c r="D330" s="7" t="s">
        <v>27</v>
      </c>
      <c r="E330" s="59" t="s">
        <v>50</v>
      </c>
      <c r="F330" s="71">
        <v>250</v>
      </c>
      <c r="G330" s="60">
        <v>11.17</v>
      </c>
      <c r="H330" s="60">
        <v>6.73</v>
      </c>
      <c r="I330" s="61">
        <v>22.2</v>
      </c>
      <c r="J330" s="60">
        <v>196</v>
      </c>
      <c r="K330" s="62" t="s">
        <v>51</v>
      </c>
      <c r="L330" s="43"/>
    </row>
    <row r="331" spans="1:12" ht="15" x14ac:dyDescent="0.25">
      <c r="A331" s="23"/>
      <c r="B331" s="15"/>
      <c r="C331" s="11"/>
      <c r="D331" s="7" t="s">
        <v>28</v>
      </c>
      <c r="E331" s="59" t="s">
        <v>177</v>
      </c>
      <c r="F331" s="72">
        <v>115</v>
      </c>
      <c r="G331" s="60">
        <v>12.59</v>
      </c>
      <c r="H331" s="60">
        <v>17.079999999999998</v>
      </c>
      <c r="I331" s="61">
        <v>12.06</v>
      </c>
      <c r="J331" s="60">
        <v>252.35</v>
      </c>
      <c r="K331" s="62" t="s">
        <v>176</v>
      </c>
      <c r="L331" s="43"/>
    </row>
    <row r="332" spans="1:12" ht="15" x14ac:dyDescent="0.25">
      <c r="A332" s="23"/>
      <c r="B332" s="15"/>
      <c r="C332" s="11"/>
      <c r="D332" s="7" t="s">
        <v>29</v>
      </c>
      <c r="E332" s="59" t="s">
        <v>178</v>
      </c>
      <c r="F332" s="71">
        <v>150</v>
      </c>
      <c r="G332" s="60">
        <v>4.4000000000000004</v>
      </c>
      <c r="H332" s="60">
        <v>4.3</v>
      </c>
      <c r="I332" s="61">
        <v>24.35</v>
      </c>
      <c r="J332" s="60">
        <v>165.5</v>
      </c>
      <c r="K332" s="62" t="s">
        <v>103</v>
      </c>
      <c r="L332" s="43"/>
    </row>
    <row r="333" spans="1:12" ht="15" x14ac:dyDescent="0.25">
      <c r="A333" s="23"/>
      <c r="B333" s="15"/>
      <c r="C333" s="11"/>
      <c r="D333" s="7" t="s">
        <v>30</v>
      </c>
      <c r="E333" s="59" t="s">
        <v>104</v>
      </c>
      <c r="F333" s="71">
        <v>200</v>
      </c>
      <c r="G333" s="60">
        <v>0.68</v>
      </c>
      <c r="H333" s="60">
        <v>0.28000000000000003</v>
      </c>
      <c r="I333" s="61">
        <v>20.76</v>
      </c>
      <c r="J333" s="60">
        <v>88.2</v>
      </c>
      <c r="K333" s="62" t="s">
        <v>105</v>
      </c>
      <c r="L333" s="43"/>
    </row>
    <row r="334" spans="1:12" ht="15" x14ac:dyDescent="0.25">
      <c r="A334" s="23"/>
      <c r="B334" s="15"/>
      <c r="C334" s="11"/>
      <c r="D334" s="7" t="s">
        <v>31</v>
      </c>
      <c r="E334" s="59" t="s">
        <v>56</v>
      </c>
      <c r="F334" s="72">
        <v>30</v>
      </c>
      <c r="G334" s="60">
        <v>2.2799999999999998</v>
      </c>
      <c r="H334" s="60">
        <v>0.27</v>
      </c>
      <c r="I334" s="61">
        <v>14.91</v>
      </c>
      <c r="J334" s="60">
        <v>71.19</v>
      </c>
      <c r="K334" s="44"/>
      <c r="L334" s="43"/>
    </row>
    <row r="335" spans="1:12" ht="15.75" thickBot="1" x14ac:dyDescent="0.3">
      <c r="A335" s="23"/>
      <c r="B335" s="15"/>
      <c r="C335" s="11"/>
      <c r="D335" s="7" t="s">
        <v>32</v>
      </c>
      <c r="E335" s="59" t="s">
        <v>57</v>
      </c>
      <c r="F335" s="71">
        <v>30</v>
      </c>
      <c r="G335" s="60">
        <v>2.0299999999999998</v>
      </c>
      <c r="H335" s="60">
        <v>0.4</v>
      </c>
      <c r="I335" s="61">
        <v>15.7</v>
      </c>
      <c r="J335" s="60">
        <v>74.489999999999995</v>
      </c>
      <c r="K335" s="44"/>
      <c r="L335" s="43"/>
    </row>
    <row r="336" spans="1:12" ht="15" x14ac:dyDescent="0.25">
      <c r="A336" s="23"/>
      <c r="B336" s="15"/>
      <c r="C336" s="11"/>
      <c r="D336" s="7"/>
      <c r="E336" s="51" t="s">
        <v>58</v>
      </c>
      <c r="F336" s="74">
        <v>200</v>
      </c>
      <c r="G336" s="53">
        <v>1.4</v>
      </c>
      <c r="H336" s="53">
        <v>0</v>
      </c>
      <c r="I336" s="54">
        <v>24.4</v>
      </c>
      <c r="J336" s="53">
        <v>103.2</v>
      </c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1025</v>
      </c>
      <c r="G341" s="19">
        <f t="shared" ref="G341:J341" si="109">SUM(G329:G340)</f>
        <v>35.04</v>
      </c>
      <c r="H341" s="19">
        <f t="shared" si="109"/>
        <v>29.119999999999997</v>
      </c>
      <c r="I341" s="19">
        <f t="shared" si="109"/>
        <v>135.91</v>
      </c>
      <c r="J341" s="19">
        <f t="shared" si="109"/>
        <v>959.56000000000017</v>
      </c>
      <c r="K341" s="25"/>
      <c r="L341" s="19">
        <f t="shared" ref="L341" si="110">SUM(L329:L340)</f>
        <v>0</v>
      </c>
    </row>
    <row r="342" spans="1:12" ht="15.75" thickBot="1" x14ac:dyDescent="0.25">
      <c r="A342" s="29">
        <f>A318</f>
        <v>3</v>
      </c>
      <c r="B342" s="30">
        <f>B318</f>
        <v>4</v>
      </c>
      <c r="C342" s="91" t="s">
        <v>4</v>
      </c>
      <c r="D342" s="92"/>
      <c r="E342" s="31"/>
      <c r="F342" s="32">
        <f>F328+F341</f>
        <v>1535</v>
      </c>
      <c r="G342" s="32">
        <f t="shared" ref="G342:J342" si="111">G328+G341</f>
        <v>64.239999999999995</v>
      </c>
      <c r="H342" s="32">
        <f t="shared" si="111"/>
        <v>50.36999999999999</v>
      </c>
      <c r="I342" s="32">
        <f t="shared" si="111"/>
        <v>216.17000000000002</v>
      </c>
      <c r="J342" s="32">
        <f t="shared" si="111"/>
        <v>1673.0600000000002</v>
      </c>
      <c r="K342" s="32"/>
      <c r="L342" s="32">
        <f t="shared" ref="L342" si="112">L328+L341</f>
        <v>0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51" t="s">
        <v>181</v>
      </c>
      <c r="F343" s="52">
        <v>205</v>
      </c>
      <c r="G343" s="53">
        <v>6.11</v>
      </c>
      <c r="H343" s="53">
        <v>10.72</v>
      </c>
      <c r="I343" s="54">
        <v>42.38</v>
      </c>
      <c r="J343" s="53">
        <v>272.83</v>
      </c>
      <c r="K343" s="55" t="s">
        <v>108</v>
      </c>
      <c r="L343" s="40"/>
    </row>
    <row r="344" spans="1:12" ht="15" x14ac:dyDescent="0.25">
      <c r="A344" s="23"/>
      <c r="B344" s="15"/>
      <c r="C344" s="11"/>
      <c r="D344" s="6"/>
      <c r="E344" s="59" t="s">
        <v>61</v>
      </c>
      <c r="F344" s="65">
        <v>46</v>
      </c>
      <c r="G344" s="60">
        <v>5.52</v>
      </c>
      <c r="H344" s="60">
        <v>5.04</v>
      </c>
      <c r="I344" s="61">
        <v>0</v>
      </c>
      <c r="J344" s="60">
        <v>67.44</v>
      </c>
      <c r="K344" s="62" t="s">
        <v>62</v>
      </c>
      <c r="L344" s="43"/>
    </row>
    <row r="345" spans="1:12" ht="15" x14ac:dyDescent="0.25">
      <c r="A345" s="23"/>
      <c r="B345" s="15"/>
      <c r="C345" s="11"/>
      <c r="D345" s="7" t="s">
        <v>22</v>
      </c>
      <c r="E345" s="59" t="s">
        <v>92</v>
      </c>
      <c r="F345" s="65">
        <v>200</v>
      </c>
      <c r="G345" s="60">
        <v>0.2</v>
      </c>
      <c r="H345" s="60">
        <v>0.05</v>
      </c>
      <c r="I345" s="61">
        <v>5.0599999999999996</v>
      </c>
      <c r="J345" s="60">
        <v>21.5</v>
      </c>
      <c r="K345" s="62" t="s">
        <v>93</v>
      </c>
      <c r="L345" s="43"/>
    </row>
    <row r="346" spans="1:12" ht="15" x14ac:dyDescent="0.25">
      <c r="A346" s="23"/>
      <c r="B346" s="15"/>
      <c r="C346" s="11"/>
      <c r="D346" s="7" t="s">
        <v>23</v>
      </c>
      <c r="E346" s="59" t="s">
        <v>182</v>
      </c>
      <c r="F346" s="63">
        <v>40</v>
      </c>
      <c r="G346" s="60">
        <v>2.4</v>
      </c>
      <c r="H346" s="60">
        <v>8.1999999999999993</v>
      </c>
      <c r="I346" s="61">
        <v>15.1</v>
      </c>
      <c r="J346" s="60">
        <v>147</v>
      </c>
      <c r="K346" s="89">
        <v>5.8823529411764705E-2</v>
      </c>
      <c r="L346" s="43"/>
    </row>
    <row r="347" spans="1:12" ht="15" x14ac:dyDescent="0.25">
      <c r="A347" s="23"/>
      <c r="B347" s="15"/>
      <c r="C347" s="11"/>
      <c r="D347" s="7" t="s">
        <v>24</v>
      </c>
      <c r="E347" s="59"/>
      <c r="F347" s="65"/>
      <c r="G347" s="60"/>
      <c r="H347" s="60"/>
      <c r="I347" s="61"/>
      <c r="J347" s="60"/>
      <c r="K347" s="44"/>
      <c r="L347" s="43"/>
    </row>
    <row r="348" spans="1:12" ht="15" x14ac:dyDescent="0.25">
      <c r="A348" s="23"/>
      <c r="B348" s="15"/>
      <c r="C348" s="11"/>
      <c r="D348" s="7"/>
      <c r="E348" s="59" t="s">
        <v>183</v>
      </c>
      <c r="F348" s="63">
        <v>40</v>
      </c>
      <c r="G348" s="60">
        <v>0.5</v>
      </c>
      <c r="H348" s="60">
        <v>3.6</v>
      </c>
      <c r="I348" s="61">
        <v>15.6</v>
      </c>
      <c r="J348" s="60">
        <v>90</v>
      </c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531</v>
      </c>
      <c r="G353" s="19">
        <f t="shared" ref="G353:J353" si="113">SUM(G343:G352)</f>
        <v>14.729999999999999</v>
      </c>
      <c r="H353" s="19">
        <f t="shared" si="113"/>
        <v>27.610000000000003</v>
      </c>
      <c r="I353" s="19">
        <f t="shared" si="113"/>
        <v>78.14</v>
      </c>
      <c r="J353" s="19">
        <f t="shared" si="113"/>
        <v>598.77</v>
      </c>
      <c r="K353" s="25"/>
      <c r="L353" s="19">
        <f t="shared" ref="L353" si="114">SUM(L343:L352)</f>
        <v>0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66" t="s">
        <v>123</v>
      </c>
      <c r="F354" s="67">
        <v>75</v>
      </c>
      <c r="G354" s="68">
        <v>1.35</v>
      </c>
      <c r="H354" s="68">
        <v>3.07</v>
      </c>
      <c r="I354" s="69">
        <v>6.52</v>
      </c>
      <c r="J354" s="68">
        <v>59.12</v>
      </c>
      <c r="K354" s="70" t="s">
        <v>184</v>
      </c>
      <c r="L354" s="43"/>
    </row>
    <row r="355" spans="1:12" ht="15" x14ac:dyDescent="0.25">
      <c r="A355" s="23"/>
      <c r="B355" s="15"/>
      <c r="C355" s="11"/>
      <c r="D355" s="7" t="s">
        <v>27</v>
      </c>
      <c r="E355" s="59" t="s">
        <v>179</v>
      </c>
      <c r="F355" s="71">
        <v>250</v>
      </c>
      <c r="G355" s="60">
        <v>9.25</v>
      </c>
      <c r="H355" s="60">
        <v>8.64</v>
      </c>
      <c r="I355" s="61">
        <v>20.8</v>
      </c>
      <c r="J355" s="60">
        <v>232</v>
      </c>
      <c r="K355" s="62" t="s">
        <v>126</v>
      </c>
      <c r="L355" s="43"/>
    </row>
    <row r="356" spans="1:12" ht="15" x14ac:dyDescent="0.25">
      <c r="A356" s="23"/>
      <c r="B356" s="15"/>
      <c r="C356" s="11"/>
      <c r="D356" s="7" t="s">
        <v>28</v>
      </c>
      <c r="E356" s="59" t="s">
        <v>180</v>
      </c>
      <c r="F356" s="72">
        <v>90</v>
      </c>
      <c r="G356" s="60">
        <v>21.3</v>
      </c>
      <c r="H356" s="60">
        <v>18.600000000000001</v>
      </c>
      <c r="I356" s="61">
        <v>5.14</v>
      </c>
      <c r="J356" s="60">
        <v>265</v>
      </c>
      <c r="K356" s="62" t="s">
        <v>128</v>
      </c>
      <c r="L356" s="43"/>
    </row>
    <row r="357" spans="1:12" ht="15" x14ac:dyDescent="0.25">
      <c r="A357" s="23"/>
      <c r="B357" s="15"/>
      <c r="C357" s="11"/>
      <c r="D357" s="7" t="s">
        <v>29</v>
      </c>
      <c r="E357" s="59" t="s">
        <v>129</v>
      </c>
      <c r="F357" s="71">
        <v>155</v>
      </c>
      <c r="G357" s="60">
        <v>5.36</v>
      </c>
      <c r="H357" s="60">
        <v>4.37</v>
      </c>
      <c r="I357" s="61">
        <v>36.54</v>
      </c>
      <c r="J357" s="60">
        <v>216.89</v>
      </c>
      <c r="K357" s="62" t="s">
        <v>73</v>
      </c>
      <c r="L357" s="43"/>
    </row>
    <row r="358" spans="1:12" ht="30" x14ac:dyDescent="0.25">
      <c r="A358" s="23"/>
      <c r="B358" s="15"/>
      <c r="C358" s="11"/>
      <c r="D358" s="7" t="s">
        <v>30</v>
      </c>
      <c r="E358" s="59" t="s">
        <v>54</v>
      </c>
      <c r="F358" s="71">
        <v>200</v>
      </c>
      <c r="G358" s="60">
        <v>0.5</v>
      </c>
      <c r="H358" s="60">
        <v>0.02</v>
      </c>
      <c r="I358" s="61">
        <v>19.43</v>
      </c>
      <c r="J358" s="60">
        <v>79.996200000000002</v>
      </c>
      <c r="K358" s="62" t="s">
        <v>55</v>
      </c>
      <c r="L358" s="43"/>
    </row>
    <row r="359" spans="1:12" ht="15" x14ac:dyDescent="0.25">
      <c r="A359" s="23"/>
      <c r="B359" s="15"/>
      <c r="C359" s="11"/>
      <c r="D359" s="7" t="s">
        <v>31</v>
      </c>
      <c r="E359" s="59" t="s">
        <v>56</v>
      </c>
      <c r="F359" s="72">
        <v>30</v>
      </c>
      <c r="G359" s="60">
        <v>2.2799999999999998</v>
      </c>
      <c r="H359" s="60">
        <v>0.27</v>
      </c>
      <c r="I359" s="61">
        <v>14.91</v>
      </c>
      <c r="J359" s="60">
        <v>71.19</v>
      </c>
      <c r="K359" s="44"/>
      <c r="L359" s="43"/>
    </row>
    <row r="360" spans="1:12" ht="15.75" thickBot="1" x14ac:dyDescent="0.3">
      <c r="A360" s="23"/>
      <c r="B360" s="15"/>
      <c r="C360" s="11"/>
      <c r="D360" s="7" t="s">
        <v>32</v>
      </c>
      <c r="E360" s="59" t="s">
        <v>57</v>
      </c>
      <c r="F360" s="71">
        <v>30</v>
      </c>
      <c r="G360" s="60">
        <v>2.0299999999999998</v>
      </c>
      <c r="H360" s="60">
        <v>0.4</v>
      </c>
      <c r="I360" s="61">
        <v>15.7</v>
      </c>
      <c r="J360" s="60">
        <v>74.489999999999995</v>
      </c>
      <c r="K360" s="44"/>
      <c r="L360" s="43"/>
    </row>
    <row r="361" spans="1:12" ht="15" x14ac:dyDescent="0.25">
      <c r="A361" s="23"/>
      <c r="B361" s="15"/>
      <c r="C361" s="11"/>
      <c r="D361" s="7"/>
      <c r="E361" s="51" t="s">
        <v>58</v>
      </c>
      <c r="F361" s="74">
        <v>200</v>
      </c>
      <c r="G361" s="53">
        <v>1.4</v>
      </c>
      <c r="H361" s="53">
        <v>0</v>
      </c>
      <c r="I361" s="54">
        <v>24.4</v>
      </c>
      <c r="J361" s="53">
        <v>103.2</v>
      </c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1030</v>
      </c>
      <c r="G366" s="19">
        <f t="shared" ref="G366:J366" si="115">SUM(G354:G365)</f>
        <v>43.47</v>
      </c>
      <c r="H366" s="19">
        <f t="shared" si="115"/>
        <v>35.370000000000005</v>
      </c>
      <c r="I366" s="19">
        <f t="shared" si="115"/>
        <v>143.44</v>
      </c>
      <c r="J366" s="19">
        <f t="shared" si="115"/>
        <v>1101.8862000000001</v>
      </c>
      <c r="K366" s="25"/>
      <c r="L366" s="19">
        <f t="shared" ref="L366" si="116">SUM(L354:L365)</f>
        <v>0</v>
      </c>
    </row>
    <row r="367" spans="1:12" ht="15.75" thickBot="1" x14ac:dyDescent="0.25">
      <c r="A367" s="29">
        <f>A343</f>
        <v>3</v>
      </c>
      <c r="B367" s="30">
        <f>B343</f>
        <v>5</v>
      </c>
      <c r="C367" s="91" t="s">
        <v>4</v>
      </c>
      <c r="D367" s="92"/>
      <c r="E367" s="31"/>
      <c r="F367" s="32">
        <f>F353+F366</f>
        <v>1561</v>
      </c>
      <c r="G367" s="32">
        <f t="shared" ref="G367:J367" si="117">G353+G366</f>
        <v>58.199999999999996</v>
      </c>
      <c r="H367" s="32">
        <f t="shared" si="117"/>
        <v>62.980000000000004</v>
      </c>
      <c r="I367" s="32">
        <f t="shared" si="117"/>
        <v>221.57999999999998</v>
      </c>
      <c r="J367" s="32">
        <f t="shared" si="117"/>
        <v>1700.6562000000001</v>
      </c>
      <c r="K367" s="32"/>
      <c r="L367" s="32">
        <f t="shared" ref="L367" si="118">L353+L366</f>
        <v>0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51" t="s">
        <v>155</v>
      </c>
      <c r="F368" s="52">
        <v>205</v>
      </c>
      <c r="G368" s="53">
        <v>8.01</v>
      </c>
      <c r="H368" s="53">
        <v>9.75</v>
      </c>
      <c r="I368" s="54">
        <v>36.6</v>
      </c>
      <c r="J368" s="53">
        <v>262.7</v>
      </c>
      <c r="K368" s="55" t="s">
        <v>41</v>
      </c>
      <c r="L368" s="40"/>
    </row>
    <row r="369" spans="1:12" ht="15" x14ac:dyDescent="0.25">
      <c r="A369" s="23"/>
      <c r="B369" s="15"/>
      <c r="C369" s="11"/>
      <c r="D369" s="6"/>
      <c r="E369" s="59"/>
      <c r="F369" s="65"/>
      <c r="G369" s="60"/>
      <c r="H369" s="60"/>
      <c r="I369" s="61"/>
      <c r="J369" s="60"/>
      <c r="K369" s="62"/>
      <c r="L369" s="43"/>
    </row>
    <row r="370" spans="1:12" ht="15" x14ac:dyDescent="0.25">
      <c r="A370" s="23"/>
      <c r="B370" s="15"/>
      <c r="C370" s="11"/>
      <c r="D370" s="7" t="s">
        <v>22</v>
      </c>
      <c r="E370" s="59" t="s">
        <v>92</v>
      </c>
      <c r="F370" s="65">
        <v>200</v>
      </c>
      <c r="G370" s="60">
        <v>0.2</v>
      </c>
      <c r="H370" s="60">
        <v>0.05</v>
      </c>
      <c r="I370" s="61">
        <v>5.0599999999999996</v>
      </c>
      <c r="J370" s="60">
        <v>21.5</v>
      </c>
      <c r="K370" s="62" t="s">
        <v>93</v>
      </c>
      <c r="L370" s="43"/>
    </row>
    <row r="371" spans="1:12" ht="15" x14ac:dyDescent="0.25">
      <c r="A371" s="23"/>
      <c r="B371" s="15"/>
      <c r="C371" s="11"/>
      <c r="D371" s="7" t="s">
        <v>23</v>
      </c>
      <c r="E371" s="59" t="s">
        <v>65</v>
      </c>
      <c r="F371" s="63">
        <v>40</v>
      </c>
      <c r="G371" s="60">
        <v>2.4</v>
      </c>
      <c r="H371" s="60">
        <v>8.1999999999999993</v>
      </c>
      <c r="I371" s="61">
        <v>15.1</v>
      </c>
      <c r="J371" s="60">
        <v>147</v>
      </c>
      <c r="K371" s="89">
        <v>5.8823529411764705E-2</v>
      </c>
      <c r="L371" s="43"/>
    </row>
    <row r="372" spans="1:12" ht="15" x14ac:dyDescent="0.25">
      <c r="A372" s="23"/>
      <c r="B372" s="15"/>
      <c r="C372" s="11"/>
      <c r="D372" s="7" t="s">
        <v>24</v>
      </c>
      <c r="E372" s="59"/>
      <c r="F372" s="65"/>
      <c r="G372" s="60"/>
      <c r="H372" s="60"/>
      <c r="I372" s="61"/>
      <c r="J372" s="60"/>
      <c r="K372" s="65"/>
      <c r="L372" s="43"/>
    </row>
    <row r="373" spans="1:12" ht="15" x14ac:dyDescent="0.25">
      <c r="A373" s="23"/>
      <c r="B373" s="15"/>
      <c r="C373" s="11"/>
      <c r="D373" s="7"/>
      <c r="E373" s="59" t="s">
        <v>122</v>
      </c>
      <c r="F373" s="63">
        <v>20</v>
      </c>
      <c r="G373" s="60">
        <v>0.5</v>
      </c>
      <c r="H373" s="60">
        <v>3.6</v>
      </c>
      <c r="I373" s="61">
        <v>15.6</v>
      </c>
      <c r="J373" s="60">
        <v>108.3</v>
      </c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465</v>
      </c>
      <c r="G378" s="19">
        <f>SUM(G368:G377)</f>
        <v>11.11</v>
      </c>
      <c r="H378" s="19">
        <f t="shared" ref="H378:I378" si="119">SUM(H368:H377)</f>
        <v>21.6</v>
      </c>
      <c r="I378" s="19">
        <f t="shared" si="119"/>
        <v>72.36</v>
      </c>
      <c r="J378" s="19">
        <f>SUM(J368:J377)</f>
        <v>539.5</v>
      </c>
      <c r="K378" s="25"/>
      <c r="L378" s="19">
        <f t="shared" ref="L378" si="120">SUM(L368:L377)</f>
        <v>0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66" t="s">
        <v>170</v>
      </c>
      <c r="F379" s="67">
        <v>75</v>
      </c>
      <c r="G379" s="68">
        <v>0.7</v>
      </c>
      <c r="H379" s="68">
        <v>4.5</v>
      </c>
      <c r="I379" s="69">
        <v>5.55</v>
      </c>
      <c r="J379" s="68">
        <v>53</v>
      </c>
      <c r="K379" s="70" t="s">
        <v>97</v>
      </c>
      <c r="L379" s="43"/>
    </row>
    <row r="380" spans="1:12" ht="15" x14ac:dyDescent="0.25">
      <c r="A380" s="23"/>
      <c r="B380" s="15"/>
      <c r="C380" s="11"/>
      <c r="D380" s="7" t="s">
        <v>27</v>
      </c>
      <c r="E380" s="59" t="s">
        <v>111</v>
      </c>
      <c r="F380" s="71">
        <v>250</v>
      </c>
      <c r="G380" s="60">
        <v>6.9</v>
      </c>
      <c r="H380" s="60">
        <v>11.1</v>
      </c>
      <c r="I380" s="61">
        <v>15.7</v>
      </c>
      <c r="J380" s="60">
        <v>191</v>
      </c>
      <c r="K380" s="62" t="s">
        <v>112</v>
      </c>
      <c r="L380" s="43"/>
    </row>
    <row r="381" spans="1:12" ht="15" x14ac:dyDescent="0.25">
      <c r="A381" s="23"/>
      <c r="B381" s="15"/>
      <c r="C381" s="11"/>
      <c r="D381" s="7" t="s">
        <v>28</v>
      </c>
      <c r="E381" s="59" t="s">
        <v>188</v>
      </c>
      <c r="F381" s="72">
        <v>90</v>
      </c>
      <c r="G381" s="60">
        <v>10.7</v>
      </c>
      <c r="H381" s="60">
        <v>18.28</v>
      </c>
      <c r="I381" s="61">
        <v>8.19</v>
      </c>
      <c r="J381" s="60">
        <v>274.02999999999997</v>
      </c>
      <c r="K381" s="62" t="s">
        <v>185</v>
      </c>
      <c r="L381" s="43"/>
    </row>
    <row r="382" spans="1:12" ht="15" x14ac:dyDescent="0.25">
      <c r="A382" s="23"/>
      <c r="B382" s="15"/>
      <c r="C382" s="11"/>
      <c r="D382" s="7" t="s">
        <v>29</v>
      </c>
      <c r="E382" s="59" t="s">
        <v>189</v>
      </c>
      <c r="F382" s="71">
        <v>155</v>
      </c>
      <c r="G382" s="60">
        <v>16.96</v>
      </c>
      <c r="H382" s="60">
        <v>6.7</v>
      </c>
      <c r="I382" s="61">
        <v>37.409999999999997</v>
      </c>
      <c r="J382" s="60">
        <v>262.3</v>
      </c>
      <c r="K382" s="62" t="s">
        <v>186</v>
      </c>
      <c r="L382" s="43"/>
    </row>
    <row r="383" spans="1:12" ht="15" x14ac:dyDescent="0.25">
      <c r="A383" s="23"/>
      <c r="B383" s="15"/>
      <c r="C383" s="11"/>
      <c r="D383" s="7" t="s">
        <v>30</v>
      </c>
      <c r="E383" s="59" t="s">
        <v>190</v>
      </c>
      <c r="F383" s="71">
        <v>200</v>
      </c>
      <c r="G383" s="60">
        <v>0.51</v>
      </c>
      <c r="H383" s="60">
        <v>0.08</v>
      </c>
      <c r="I383" s="61">
        <v>19.38</v>
      </c>
      <c r="J383" s="60">
        <v>80.23</v>
      </c>
      <c r="K383" s="62" t="s">
        <v>187</v>
      </c>
      <c r="L383" s="43"/>
    </row>
    <row r="384" spans="1:12" ht="15" x14ac:dyDescent="0.25">
      <c r="A384" s="23"/>
      <c r="B384" s="15"/>
      <c r="C384" s="11"/>
      <c r="D384" s="7" t="s">
        <v>31</v>
      </c>
      <c r="E384" s="59" t="s">
        <v>56</v>
      </c>
      <c r="F384" s="72">
        <v>30</v>
      </c>
      <c r="G384" s="60">
        <v>2.2799999999999998</v>
      </c>
      <c r="H384" s="60">
        <v>0.27</v>
      </c>
      <c r="I384" s="61">
        <v>14.91</v>
      </c>
      <c r="J384" s="60">
        <v>71.19</v>
      </c>
      <c r="K384" s="44"/>
      <c r="L384" s="43"/>
    </row>
    <row r="385" spans="1:12" ht="15.75" thickBot="1" x14ac:dyDescent="0.3">
      <c r="A385" s="23"/>
      <c r="B385" s="15"/>
      <c r="C385" s="11"/>
      <c r="D385" s="7" t="s">
        <v>32</v>
      </c>
      <c r="E385" s="59" t="s">
        <v>57</v>
      </c>
      <c r="F385" s="71">
        <v>30</v>
      </c>
      <c r="G385" s="60">
        <v>2.0299999999999998</v>
      </c>
      <c r="H385" s="60">
        <v>0.4</v>
      </c>
      <c r="I385" s="61">
        <v>15.7</v>
      </c>
      <c r="J385" s="60">
        <v>74.489999999999995</v>
      </c>
      <c r="K385" s="44"/>
      <c r="L385" s="43"/>
    </row>
    <row r="386" spans="1:12" ht="15" x14ac:dyDescent="0.25">
      <c r="A386" s="23"/>
      <c r="B386" s="15"/>
      <c r="C386" s="11"/>
      <c r="D386" s="7"/>
      <c r="E386" s="51" t="s">
        <v>58</v>
      </c>
      <c r="F386" s="74">
        <v>200</v>
      </c>
      <c r="G386" s="53">
        <v>1.4</v>
      </c>
      <c r="H386" s="53">
        <v>0</v>
      </c>
      <c r="I386" s="54">
        <v>24.4</v>
      </c>
      <c r="J386" s="53">
        <v>103.2</v>
      </c>
      <c r="K386" s="44"/>
      <c r="L386" s="43"/>
    </row>
    <row r="387" spans="1:12" ht="15.75" thickBot="1" x14ac:dyDescent="0.3">
      <c r="A387" s="23"/>
      <c r="B387" s="15"/>
      <c r="C387" s="11"/>
      <c r="D387" s="7"/>
      <c r="E387" s="42"/>
      <c r="F387" s="43"/>
      <c r="G387" s="83"/>
      <c r="H387" s="83"/>
      <c r="I387" s="84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1030</v>
      </c>
      <c r="G391" s="19">
        <f t="shared" ref="G391:J391" si="121">SUM(G379:G390)</f>
        <v>41.480000000000004</v>
      </c>
      <c r="H391" s="19">
        <f t="shared" si="121"/>
        <v>41.330000000000005</v>
      </c>
      <c r="I391" s="19">
        <f t="shared" si="121"/>
        <v>141.23999999999998</v>
      </c>
      <c r="J391" s="19">
        <f t="shared" si="121"/>
        <v>1109.44</v>
      </c>
      <c r="K391" s="25"/>
      <c r="L391" s="19">
        <f t="shared" ref="L391" si="122">SUM(L379:L390)</f>
        <v>0</v>
      </c>
    </row>
    <row r="392" spans="1:12" ht="15.75" thickBot="1" x14ac:dyDescent="0.25">
      <c r="A392" s="29">
        <f>A368</f>
        <v>4</v>
      </c>
      <c r="B392" s="30">
        <f>B368</f>
        <v>1</v>
      </c>
      <c r="C392" s="91" t="s">
        <v>4</v>
      </c>
      <c r="D392" s="92"/>
      <c r="E392" s="31"/>
      <c r="F392" s="32">
        <f>F378+F391</f>
        <v>1495</v>
      </c>
      <c r="G392" s="32">
        <f t="shared" ref="G392:J392" si="123">G378+G391</f>
        <v>52.59</v>
      </c>
      <c r="H392" s="32">
        <f t="shared" si="123"/>
        <v>62.930000000000007</v>
      </c>
      <c r="I392" s="32">
        <f t="shared" si="123"/>
        <v>213.59999999999997</v>
      </c>
      <c r="J392" s="32">
        <f t="shared" si="123"/>
        <v>1648.94</v>
      </c>
      <c r="K392" s="32"/>
      <c r="L392" s="32">
        <f t="shared" ref="L392" si="124">L378+L391</f>
        <v>0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140</v>
      </c>
      <c r="F393" s="52">
        <v>185</v>
      </c>
      <c r="G393" s="53">
        <v>17.32</v>
      </c>
      <c r="H393" s="53">
        <v>29.7</v>
      </c>
      <c r="I393" s="54">
        <v>2.6</v>
      </c>
      <c r="J393" s="53">
        <v>348.6</v>
      </c>
      <c r="K393" s="55" t="s">
        <v>139</v>
      </c>
      <c r="L393" s="40"/>
    </row>
    <row r="394" spans="1:12" ht="15" x14ac:dyDescent="0.25">
      <c r="A394" s="14"/>
      <c r="B394" s="15"/>
      <c r="C394" s="11"/>
      <c r="D394" s="6"/>
      <c r="E394" s="59"/>
      <c r="F394" s="65"/>
      <c r="G394" s="60"/>
      <c r="H394" s="60"/>
      <c r="I394" s="61"/>
      <c r="J394" s="60"/>
      <c r="K394" s="62"/>
      <c r="L394" s="43"/>
    </row>
    <row r="395" spans="1:12" ht="15" x14ac:dyDescent="0.25">
      <c r="A395" s="14"/>
      <c r="B395" s="15"/>
      <c r="C395" s="11"/>
      <c r="D395" s="7" t="s">
        <v>22</v>
      </c>
      <c r="E395" s="59" t="s">
        <v>42</v>
      </c>
      <c r="F395" s="65">
        <v>200</v>
      </c>
      <c r="G395" s="60">
        <v>1.67</v>
      </c>
      <c r="H395" s="60">
        <v>1.25</v>
      </c>
      <c r="I395" s="61">
        <v>7.53</v>
      </c>
      <c r="J395" s="60">
        <v>48.09</v>
      </c>
      <c r="K395" s="62" t="s">
        <v>43</v>
      </c>
      <c r="L395" s="43"/>
    </row>
    <row r="396" spans="1:12" ht="15" x14ac:dyDescent="0.25">
      <c r="A396" s="14"/>
      <c r="B396" s="15"/>
      <c r="C396" s="11"/>
      <c r="D396" s="7" t="s">
        <v>23</v>
      </c>
      <c r="E396" s="59" t="s">
        <v>94</v>
      </c>
      <c r="F396" s="63">
        <v>30</v>
      </c>
      <c r="G396" s="60">
        <v>2.2999999999999998</v>
      </c>
      <c r="H396" s="60">
        <v>0.9</v>
      </c>
      <c r="I396" s="61">
        <v>15</v>
      </c>
      <c r="J396" s="60">
        <v>81</v>
      </c>
      <c r="K396" s="89"/>
      <c r="L396" s="43"/>
    </row>
    <row r="397" spans="1:12" ht="15" x14ac:dyDescent="0.25">
      <c r="A397" s="14"/>
      <c r="B397" s="15"/>
      <c r="C397" s="11"/>
      <c r="D397" s="7" t="s">
        <v>24</v>
      </c>
      <c r="E397" s="59" t="s">
        <v>95</v>
      </c>
      <c r="F397" s="65">
        <v>170</v>
      </c>
      <c r="G397" s="60">
        <v>1.53</v>
      </c>
      <c r="H397" s="60">
        <v>0.3</v>
      </c>
      <c r="I397" s="61">
        <v>17.5</v>
      </c>
      <c r="J397" s="60">
        <v>76</v>
      </c>
      <c r="K397" s="79" t="s">
        <v>46</v>
      </c>
      <c r="L397" s="43"/>
    </row>
    <row r="398" spans="1:12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585</v>
      </c>
      <c r="G403" s="19">
        <f t="shared" ref="G403:J403" si="125">SUM(G393:G402)</f>
        <v>22.820000000000004</v>
      </c>
      <c r="H403" s="19">
        <f t="shared" si="125"/>
        <v>32.15</v>
      </c>
      <c r="I403" s="19">
        <f t="shared" si="125"/>
        <v>42.63</v>
      </c>
      <c r="J403" s="19">
        <f t="shared" si="125"/>
        <v>553.69000000000005</v>
      </c>
      <c r="K403" s="25"/>
      <c r="L403" s="19">
        <f t="shared" ref="L403" si="126">SUM(L393:L402)</f>
        <v>0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66" t="s">
        <v>110</v>
      </c>
      <c r="F404" s="67">
        <v>50</v>
      </c>
      <c r="G404" s="68">
        <v>0.49</v>
      </c>
      <c r="H404" s="68">
        <v>0.06</v>
      </c>
      <c r="I404" s="69">
        <v>1.53</v>
      </c>
      <c r="J404" s="68">
        <v>8.6300000000000008</v>
      </c>
      <c r="K404" s="70" t="s">
        <v>49</v>
      </c>
      <c r="L404" s="43"/>
    </row>
    <row r="405" spans="1:12" ht="15" x14ac:dyDescent="0.25">
      <c r="A405" s="14"/>
      <c r="B405" s="15"/>
      <c r="C405" s="11"/>
      <c r="D405" s="7" t="s">
        <v>27</v>
      </c>
      <c r="E405" s="59" t="s">
        <v>68</v>
      </c>
      <c r="F405" s="71">
        <v>270</v>
      </c>
      <c r="G405" s="60">
        <v>7.89</v>
      </c>
      <c r="H405" s="60">
        <v>8.4</v>
      </c>
      <c r="I405" s="61">
        <v>13.96</v>
      </c>
      <c r="J405" s="60">
        <v>171</v>
      </c>
      <c r="K405" s="62" t="s">
        <v>153</v>
      </c>
      <c r="L405" s="43"/>
    </row>
    <row r="406" spans="1:12" ht="15" x14ac:dyDescent="0.25">
      <c r="A406" s="14"/>
      <c r="B406" s="15"/>
      <c r="C406" s="11"/>
      <c r="D406" s="7" t="s">
        <v>28</v>
      </c>
      <c r="E406" s="59" t="s">
        <v>192</v>
      </c>
      <c r="F406" s="72">
        <v>115</v>
      </c>
      <c r="G406" s="60">
        <v>10.25</v>
      </c>
      <c r="H406" s="60">
        <v>10.55</v>
      </c>
      <c r="I406" s="61">
        <v>14.4</v>
      </c>
      <c r="J406" s="60">
        <v>190.3</v>
      </c>
      <c r="K406" s="62" t="s">
        <v>191</v>
      </c>
      <c r="L406" s="43"/>
    </row>
    <row r="407" spans="1:12" ht="15" x14ac:dyDescent="0.25">
      <c r="A407" s="14"/>
      <c r="B407" s="15"/>
      <c r="C407" s="11"/>
      <c r="D407" s="7" t="s">
        <v>29</v>
      </c>
      <c r="E407" s="59" t="s">
        <v>193</v>
      </c>
      <c r="F407" s="71">
        <v>150</v>
      </c>
      <c r="G407" s="60">
        <v>4.6500000000000004</v>
      </c>
      <c r="H407" s="60">
        <v>4.3899999999999997</v>
      </c>
      <c r="I407" s="61">
        <v>24.35</v>
      </c>
      <c r="J407" s="60">
        <v>155.47999999999999</v>
      </c>
      <c r="K407" s="62" t="s">
        <v>103</v>
      </c>
      <c r="L407" s="43"/>
    </row>
    <row r="408" spans="1:12" ht="15" x14ac:dyDescent="0.25">
      <c r="A408" s="14"/>
      <c r="B408" s="15"/>
      <c r="C408" s="11"/>
      <c r="D408" s="7" t="s">
        <v>30</v>
      </c>
      <c r="E408" s="59" t="s">
        <v>194</v>
      </c>
      <c r="F408" s="71">
        <v>200</v>
      </c>
      <c r="G408" s="60">
        <v>0.1</v>
      </c>
      <c r="H408" s="60">
        <v>0</v>
      </c>
      <c r="I408" s="61">
        <v>21.48</v>
      </c>
      <c r="J408" s="60">
        <v>86.3</v>
      </c>
      <c r="K408" s="62" t="s">
        <v>167</v>
      </c>
      <c r="L408" s="43"/>
    </row>
    <row r="409" spans="1:12" ht="15" x14ac:dyDescent="0.25">
      <c r="A409" s="14"/>
      <c r="B409" s="15"/>
      <c r="C409" s="11"/>
      <c r="D409" s="7" t="s">
        <v>31</v>
      </c>
      <c r="E409" s="59" t="s">
        <v>56</v>
      </c>
      <c r="F409" s="72">
        <v>30</v>
      </c>
      <c r="G409" s="60">
        <v>2.2799999999999998</v>
      </c>
      <c r="H409" s="60">
        <v>0.27</v>
      </c>
      <c r="I409" s="61">
        <v>14.91</v>
      </c>
      <c r="J409" s="60">
        <v>71.19</v>
      </c>
      <c r="K409" s="44"/>
      <c r="L409" s="43"/>
    </row>
    <row r="410" spans="1:12" ht="15.75" thickBot="1" x14ac:dyDescent="0.3">
      <c r="A410" s="14"/>
      <c r="B410" s="15"/>
      <c r="C410" s="11"/>
      <c r="D410" s="7" t="s">
        <v>32</v>
      </c>
      <c r="E410" s="59" t="s">
        <v>57</v>
      </c>
      <c r="F410" s="71">
        <v>30</v>
      </c>
      <c r="G410" s="60">
        <v>2.0299999999999998</v>
      </c>
      <c r="H410" s="60">
        <v>0.4</v>
      </c>
      <c r="I410" s="61">
        <v>15.7</v>
      </c>
      <c r="J410" s="60">
        <v>74.489999999999995</v>
      </c>
      <c r="K410" s="44"/>
      <c r="L410" s="43"/>
    </row>
    <row r="411" spans="1:12" ht="15" x14ac:dyDescent="0.25">
      <c r="A411" s="14"/>
      <c r="B411" s="15"/>
      <c r="C411" s="11"/>
      <c r="D411" s="7"/>
      <c r="E411" s="51" t="s">
        <v>58</v>
      </c>
      <c r="F411" s="74">
        <v>200</v>
      </c>
      <c r="G411" s="53">
        <v>1.4</v>
      </c>
      <c r="H411" s="53">
        <v>0</v>
      </c>
      <c r="I411" s="54">
        <v>24.4</v>
      </c>
      <c r="J411" s="53">
        <v>103.2</v>
      </c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1045</v>
      </c>
      <c r="G416" s="19">
        <f t="shared" ref="G416:J416" si="127">SUM(G404:G415)</f>
        <v>29.090000000000003</v>
      </c>
      <c r="H416" s="19">
        <f t="shared" si="127"/>
        <v>24.07</v>
      </c>
      <c r="I416" s="19">
        <f t="shared" si="127"/>
        <v>130.72999999999999</v>
      </c>
      <c r="J416" s="19">
        <f t="shared" si="127"/>
        <v>860.58999999999992</v>
      </c>
      <c r="K416" s="25"/>
      <c r="L416" s="19">
        <f t="shared" ref="L416" si="128">SUM(L404:L415)</f>
        <v>0</v>
      </c>
    </row>
    <row r="417" spans="1:12" ht="15.75" thickBot="1" x14ac:dyDescent="0.25">
      <c r="A417" s="33">
        <f>A393</f>
        <v>4</v>
      </c>
      <c r="B417" s="33">
        <f>B393</f>
        <v>2</v>
      </c>
      <c r="C417" s="91" t="s">
        <v>4</v>
      </c>
      <c r="D417" s="92"/>
      <c r="E417" s="31"/>
      <c r="F417" s="32">
        <f>F403+F416</f>
        <v>1630</v>
      </c>
      <c r="G417" s="32">
        <f t="shared" ref="G417:J417" si="129">G403+G416</f>
        <v>51.910000000000011</v>
      </c>
      <c r="H417" s="32">
        <f t="shared" si="129"/>
        <v>56.22</v>
      </c>
      <c r="I417" s="32">
        <f t="shared" si="129"/>
        <v>173.35999999999999</v>
      </c>
      <c r="J417" s="32">
        <f t="shared" si="129"/>
        <v>1414.28</v>
      </c>
      <c r="K417" s="32"/>
      <c r="L417" s="32">
        <f t="shared" ref="L417" si="130">L403+L416</f>
        <v>0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51" t="s">
        <v>154</v>
      </c>
      <c r="F418" s="52">
        <v>205</v>
      </c>
      <c r="G418" s="53">
        <v>8.56</v>
      </c>
      <c r="H418" s="53">
        <v>6.22</v>
      </c>
      <c r="I418" s="54">
        <v>43.89</v>
      </c>
      <c r="J418" s="53">
        <v>265.83</v>
      </c>
      <c r="K418" s="55" t="s">
        <v>41</v>
      </c>
      <c r="L418" s="40"/>
    </row>
    <row r="419" spans="1:12" ht="15" x14ac:dyDescent="0.25">
      <c r="A419" s="23"/>
      <c r="B419" s="15"/>
      <c r="C419" s="11"/>
      <c r="D419" s="6"/>
      <c r="E419" s="59" t="s">
        <v>61</v>
      </c>
      <c r="F419" s="65">
        <v>46</v>
      </c>
      <c r="G419" s="60">
        <v>5.52</v>
      </c>
      <c r="H419" s="60">
        <v>5.04</v>
      </c>
      <c r="I419" s="61">
        <v>0</v>
      </c>
      <c r="J419" s="60">
        <v>67.44</v>
      </c>
      <c r="K419" s="62" t="s">
        <v>62</v>
      </c>
      <c r="L419" s="43"/>
    </row>
    <row r="420" spans="1:12" ht="15" x14ac:dyDescent="0.25">
      <c r="A420" s="23"/>
      <c r="B420" s="15"/>
      <c r="C420" s="11"/>
      <c r="D420" s="7" t="s">
        <v>22</v>
      </c>
      <c r="E420" s="59" t="s">
        <v>78</v>
      </c>
      <c r="F420" s="65">
        <v>207</v>
      </c>
      <c r="G420" s="60">
        <v>0.27</v>
      </c>
      <c r="H420" s="60">
        <v>0.06</v>
      </c>
      <c r="I420" s="61">
        <v>15.28</v>
      </c>
      <c r="J420" s="60">
        <v>62.73</v>
      </c>
      <c r="K420" s="62" t="s">
        <v>79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59" t="s">
        <v>195</v>
      </c>
      <c r="F421" s="63">
        <v>45</v>
      </c>
      <c r="G421" s="60">
        <v>5.8</v>
      </c>
      <c r="H421" s="60">
        <v>5.3</v>
      </c>
      <c r="I421" s="61">
        <v>15.4</v>
      </c>
      <c r="J421" s="60">
        <v>133.19999999999999</v>
      </c>
      <c r="K421" s="89">
        <v>0.17647058823529413</v>
      </c>
      <c r="L421" s="43"/>
    </row>
    <row r="422" spans="1:12" ht="15" x14ac:dyDescent="0.25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503</v>
      </c>
      <c r="G426" s="19">
        <f t="shared" ref="G426:J426" si="131">SUM(G418:G425)</f>
        <v>20.149999999999999</v>
      </c>
      <c r="H426" s="19">
        <f t="shared" si="131"/>
        <v>16.62</v>
      </c>
      <c r="I426" s="19">
        <f t="shared" si="131"/>
        <v>74.570000000000007</v>
      </c>
      <c r="J426" s="19">
        <f t="shared" si="131"/>
        <v>529.20000000000005</v>
      </c>
      <c r="K426" s="25"/>
      <c r="L426" s="19">
        <f t="shared" ref="L426" si="132">SUM(L418:L425)</f>
        <v>0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66" t="s">
        <v>123</v>
      </c>
      <c r="F427" s="67">
        <v>75</v>
      </c>
      <c r="G427" s="68">
        <v>1.35</v>
      </c>
      <c r="H427" s="68">
        <v>3.07</v>
      </c>
      <c r="I427" s="69">
        <v>6.52</v>
      </c>
      <c r="J427" s="68">
        <v>59.12</v>
      </c>
      <c r="K427" s="70" t="s">
        <v>124</v>
      </c>
      <c r="L427" s="43"/>
    </row>
    <row r="428" spans="1:12" ht="15" x14ac:dyDescent="0.25">
      <c r="A428" s="23"/>
      <c r="B428" s="15"/>
      <c r="C428" s="11"/>
      <c r="D428" s="7" t="s">
        <v>27</v>
      </c>
      <c r="E428" s="59" t="s">
        <v>198</v>
      </c>
      <c r="F428" s="71">
        <v>250</v>
      </c>
      <c r="G428" s="60">
        <v>9.25</v>
      </c>
      <c r="H428" s="60">
        <v>8.64</v>
      </c>
      <c r="I428" s="61">
        <v>20.8</v>
      </c>
      <c r="J428" s="60">
        <v>232</v>
      </c>
      <c r="K428" s="62" t="s">
        <v>126</v>
      </c>
      <c r="L428" s="43"/>
    </row>
    <row r="429" spans="1:12" ht="15" x14ac:dyDescent="0.25">
      <c r="A429" s="23"/>
      <c r="B429" s="15"/>
      <c r="C429" s="11"/>
      <c r="D429" s="7" t="s">
        <v>28</v>
      </c>
      <c r="E429" s="59" t="s">
        <v>199</v>
      </c>
      <c r="F429" s="72">
        <v>90</v>
      </c>
      <c r="G429" s="60">
        <v>21.3</v>
      </c>
      <c r="H429" s="60">
        <v>18.600000000000001</v>
      </c>
      <c r="I429" s="61">
        <v>5.14</v>
      </c>
      <c r="J429" s="60">
        <v>265</v>
      </c>
      <c r="K429" s="62" t="s">
        <v>196</v>
      </c>
      <c r="L429" s="43"/>
    </row>
    <row r="430" spans="1:12" ht="15" x14ac:dyDescent="0.25">
      <c r="A430" s="23"/>
      <c r="B430" s="15"/>
      <c r="C430" s="11"/>
      <c r="D430" s="7" t="s">
        <v>29</v>
      </c>
      <c r="E430" s="59" t="s">
        <v>129</v>
      </c>
      <c r="F430" s="71">
        <v>155</v>
      </c>
      <c r="G430" s="60">
        <v>5.36</v>
      </c>
      <c r="H430" s="60">
        <v>4.37</v>
      </c>
      <c r="I430" s="61">
        <v>36.54</v>
      </c>
      <c r="J430" s="60">
        <v>216.89</v>
      </c>
      <c r="K430" s="62" t="s">
        <v>73</v>
      </c>
      <c r="L430" s="43"/>
    </row>
    <row r="431" spans="1:12" ht="15" x14ac:dyDescent="0.25">
      <c r="A431" s="23"/>
      <c r="B431" s="15"/>
      <c r="C431" s="11"/>
      <c r="D431" s="7" t="s">
        <v>30</v>
      </c>
      <c r="E431" s="59" t="s">
        <v>200</v>
      </c>
      <c r="F431" s="71">
        <v>200</v>
      </c>
      <c r="G431" s="60">
        <v>0.5</v>
      </c>
      <c r="H431" s="60">
        <v>0.02</v>
      </c>
      <c r="I431" s="61">
        <v>19.43</v>
      </c>
      <c r="J431" s="60">
        <v>79.92</v>
      </c>
      <c r="K431" s="62" t="s">
        <v>197</v>
      </c>
      <c r="L431" s="43"/>
    </row>
    <row r="432" spans="1:12" ht="15" x14ac:dyDescent="0.25">
      <c r="A432" s="23"/>
      <c r="B432" s="15"/>
      <c r="C432" s="11"/>
      <c r="D432" s="7" t="s">
        <v>31</v>
      </c>
      <c r="E432" s="59" t="s">
        <v>56</v>
      </c>
      <c r="F432" s="72">
        <v>30</v>
      </c>
      <c r="G432" s="60">
        <v>2.2799999999999998</v>
      </c>
      <c r="H432" s="60">
        <v>0.27</v>
      </c>
      <c r="I432" s="61">
        <v>14.91</v>
      </c>
      <c r="J432" s="60">
        <v>71.19</v>
      </c>
      <c r="K432" s="44"/>
      <c r="L432" s="43"/>
    </row>
    <row r="433" spans="1:12" ht="15.75" thickBot="1" x14ac:dyDescent="0.3">
      <c r="A433" s="23"/>
      <c r="B433" s="15"/>
      <c r="C433" s="11"/>
      <c r="D433" s="7" t="s">
        <v>32</v>
      </c>
      <c r="E433" s="59" t="s">
        <v>57</v>
      </c>
      <c r="F433" s="71">
        <v>30</v>
      </c>
      <c r="G433" s="60">
        <v>2.0299999999999998</v>
      </c>
      <c r="H433" s="60">
        <v>0.4</v>
      </c>
      <c r="I433" s="61">
        <v>15.7</v>
      </c>
      <c r="J433" s="60">
        <v>74.489999999999995</v>
      </c>
      <c r="K433" s="44"/>
      <c r="L433" s="43"/>
    </row>
    <row r="434" spans="1:12" ht="15" x14ac:dyDescent="0.25">
      <c r="A434" s="23"/>
      <c r="B434" s="15"/>
      <c r="C434" s="11"/>
      <c r="D434" s="7"/>
      <c r="E434" s="51" t="s">
        <v>58</v>
      </c>
      <c r="F434" s="74">
        <v>200</v>
      </c>
      <c r="G434" s="53">
        <v>1.4</v>
      </c>
      <c r="H434" s="53">
        <v>0</v>
      </c>
      <c r="I434" s="54">
        <v>24.4</v>
      </c>
      <c r="J434" s="53">
        <v>103.2</v>
      </c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1030</v>
      </c>
      <c r="G439" s="19">
        <f t="shared" ref="G439:J439" si="133">SUM(G427:G438)</f>
        <v>43.47</v>
      </c>
      <c r="H439" s="19">
        <f t="shared" si="133"/>
        <v>35.370000000000005</v>
      </c>
      <c r="I439" s="19">
        <f t="shared" si="133"/>
        <v>143.44</v>
      </c>
      <c r="J439" s="19">
        <f t="shared" si="133"/>
        <v>1101.81</v>
      </c>
      <c r="K439" s="25"/>
      <c r="L439" s="19">
        <f t="shared" ref="L439" si="134">SUM(L427:L438)</f>
        <v>0</v>
      </c>
    </row>
    <row r="440" spans="1:12" ht="15.75" thickBot="1" x14ac:dyDescent="0.25">
      <c r="A440" s="29">
        <f>A418</f>
        <v>4</v>
      </c>
      <c r="B440" s="30">
        <f>B418</f>
        <v>3</v>
      </c>
      <c r="C440" s="91" t="s">
        <v>4</v>
      </c>
      <c r="D440" s="92"/>
      <c r="E440" s="31"/>
      <c r="F440" s="32">
        <f>F426+F439</f>
        <v>1533</v>
      </c>
      <c r="G440" s="32">
        <f t="shared" ref="G440:J440" si="135">G426+G439</f>
        <v>63.62</v>
      </c>
      <c r="H440" s="32">
        <f t="shared" si="135"/>
        <v>51.990000000000009</v>
      </c>
      <c r="I440" s="32">
        <f t="shared" si="135"/>
        <v>218.01</v>
      </c>
      <c r="J440" s="32">
        <f t="shared" si="135"/>
        <v>1631.01</v>
      </c>
      <c r="K440" s="32"/>
      <c r="L440" s="32">
        <f t="shared" ref="L440" si="136">L426+L439</f>
        <v>0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 t="s">
        <v>107</v>
      </c>
      <c r="F441" s="52">
        <v>205</v>
      </c>
      <c r="G441" s="53">
        <v>6.11</v>
      </c>
      <c r="H441" s="53">
        <v>10.72</v>
      </c>
      <c r="I441" s="54">
        <v>42.38</v>
      </c>
      <c r="J441" s="53">
        <v>272.83</v>
      </c>
      <c r="K441" s="55" t="s">
        <v>108</v>
      </c>
      <c r="L441" s="40"/>
    </row>
    <row r="442" spans="1:12" ht="15" x14ac:dyDescent="0.25">
      <c r="A442" s="23"/>
      <c r="B442" s="15"/>
      <c r="C442" s="11"/>
      <c r="D442" s="6"/>
      <c r="E442" s="59"/>
      <c r="F442" s="65"/>
      <c r="G442" s="60"/>
      <c r="H442" s="60"/>
      <c r="I442" s="61"/>
      <c r="J442" s="60"/>
      <c r="K442" s="62"/>
      <c r="L442" s="43"/>
    </row>
    <row r="443" spans="1:12" ht="15" x14ac:dyDescent="0.25">
      <c r="A443" s="23"/>
      <c r="B443" s="15"/>
      <c r="C443" s="11"/>
      <c r="D443" s="7" t="s">
        <v>22</v>
      </c>
      <c r="E443" s="59" t="s">
        <v>147</v>
      </c>
      <c r="F443" s="65">
        <v>200</v>
      </c>
      <c r="G443" s="60">
        <v>3.02</v>
      </c>
      <c r="H443" s="60">
        <v>5.22</v>
      </c>
      <c r="I443" s="61">
        <v>15.9</v>
      </c>
      <c r="J443" s="60">
        <v>122.65</v>
      </c>
      <c r="K443" s="62" t="s">
        <v>146</v>
      </c>
      <c r="L443" s="43"/>
    </row>
    <row r="444" spans="1:12" ht="15" x14ac:dyDescent="0.25">
      <c r="A444" s="23"/>
      <c r="B444" s="15"/>
      <c r="C444" s="11"/>
      <c r="D444" s="7" t="s">
        <v>23</v>
      </c>
      <c r="E444" s="59" t="s">
        <v>182</v>
      </c>
      <c r="F444" s="63">
        <v>40</v>
      </c>
      <c r="G444" s="60">
        <v>2.4</v>
      </c>
      <c r="H444" s="60">
        <v>8.1999999999999993</v>
      </c>
      <c r="I444" s="61">
        <v>15.1</v>
      </c>
      <c r="J444" s="60">
        <v>147</v>
      </c>
      <c r="K444" s="89">
        <v>5.8823529411764705E-2</v>
      </c>
      <c r="L444" s="43"/>
    </row>
    <row r="445" spans="1:12" ht="15" x14ac:dyDescent="0.25">
      <c r="A445" s="23"/>
      <c r="B445" s="15"/>
      <c r="C445" s="11"/>
      <c r="D445" s="7" t="s">
        <v>24</v>
      </c>
      <c r="E445" s="59" t="s">
        <v>109</v>
      </c>
      <c r="F445" s="65">
        <v>80</v>
      </c>
      <c r="G445" s="60">
        <v>0.6</v>
      </c>
      <c r="H445" s="60">
        <v>0.2</v>
      </c>
      <c r="I445" s="61">
        <v>15.2</v>
      </c>
      <c r="J445" s="60">
        <v>64</v>
      </c>
      <c r="K445" s="79" t="s">
        <v>46</v>
      </c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525</v>
      </c>
      <c r="G451" s="19">
        <f t="shared" ref="G451:J451" si="137">SUM(G441:G450)</f>
        <v>12.13</v>
      </c>
      <c r="H451" s="19">
        <f t="shared" si="137"/>
        <v>24.34</v>
      </c>
      <c r="I451" s="19">
        <f t="shared" si="137"/>
        <v>88.58</v>
      </c>
      <c r="J451" s="19">
        <f t="shared" si="137"/>
        <v>606.48</v>
      </c>
      <c r="K451" s="25"/>
      <c r="L451" s="19">
        <f t="shared" ref="L451" si="138">SUM(L441:L450)</f>
        <v>0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66" t="s">
        <v>170</v>
      </c>
      <c r="F452" s="67">
        <v>75</v>
      </c>
      <c r="G452" s="68">
        <v>0.7</v>
      </c>
      <c r="H452" s="68">
        <v>4.5</v>
      </c>
      <c r="I452" s="69">
        <v>5.55</v>
      </c>
      <c r="J452" s="68">
        <v>53</v>
      </c>
      <c r="K452" s="70" t="s">
        <v>97</v>
      </c>
      <c r="L452" s="43"/>
    </row>
    <row r="453" spans="1:12" ht="15" x14ac:dyDescent="0.25">
      <c r="A453" s="23"/>
      <c r="B453" s="15"/>
      <c r="C453" s="11"/>
      <c r="D453" s="7" t="s">
        <v>27</v>
      </c>
      <c r="E453" s="59" t="s">
        <v>202</v>
      </c>
      <c r="F453" s="71">
        <v>255</v>
      </c>
      <c r="G453" s="60">
        <v>8.34</v>
      </c>
      <c r="H453" s="60">
        <v>9.11</v>
      </c>
      <c r="I453" s="61">
        <v>9.2100000000000009</v>
      </c>
      <c r="J453" s="60">
        <v>182.22</v>
      </c>
      <c r="K453" s="62" t="s">
        <v>156</v>
      </c>
      <c r="L453" s="43"/>
    </row>
    <row r="454" spans="1:12" ht="15" x14ac:dyDescent="0.25">
      <c r="A454" s="23"/>
      <c r="B454" s="15"/>
      <c r="C454" s="11"/>
      <c r="D454" s="7" t="s">
        <v>28</v>
      </c>
      <c r="E454" s="59" t="s">
        <v>152</v>
      </c>
      <c r="F454" s="72">
        <v>100</v>
      </c>
      <c r="G454" s="60">
        <v>8.24</v>
      </c>
      <c r="H454" s="60">
        <v>10.72</v>
      </c>
      <c r="I454" s="61">
        <v>5.18</v>
      </c>
      <c r="J454" s="60">
        <v>183</v>
      </c>
      <c r="K454" s="62" t="s">
        <v>149</v>
      </c>
      <c r="L454" s="43"/>
    </row>
    <row r="455" spans="1:12" ht="15" x14ac:dyDescent="0.25">
      <c r="A455" s="23"/>
      <c r="B455" s="15"/>
      <c r="C455" s="11"/>
      <c r="D455" s="7" t="s">
        <v>29</v>
      </c>
      <c r="E455" s="59" t="s">
        <v>115</v>
      </c>
      <c r="F455" s="71">
        <v>150</v>
      </c>
      <c r="G455" s="60">
        <v>3.52</v>
      </c>
      <c r="H455" s="60">
        <v>5.43</v>
      </c>
      <c r="I455" s="61">
        <v>23.42</v>
      </c>
      <c r="J455" s="60">
        <v>155.78</v>
      </c>
      <c r="K455" s="62" t="s">
        <v>116</v>
      </c>
      <c r="L455" s="43"/>
    </row>
    <row r="456" spans="1:12" ht="15" x14ac:dyDescent="0.25">
      <c r="A456" s="23"/>
      <c r="B456" s="15"/>
      <c r="C456" s="11"/>
      <c r="D456" s="7" t="s">
        <v>30</v>
      </c>
      <c r="E456" s="59" t="s">
        <v>138</v>
      </c>
      <c r="F456" s="71">
        <v>200</v>
      </c>
      <c r="G456" s="60">
        <v>0.18</v>
      </c>
      <c r="H456" s="60">
        <v>0.18</v>
      </c>
      <c r="I456" s="61">
        <v>19.059999999999999</v>
      </c>
      <c r="J456" s="60">
        <v>78.58</v>
      </c>
      <c r="K456" s="62" t="s">
        <v>75</v>
      </c>
      <c r="L456" s="43"/>
    </row>
    <row r="457" spans="1:12" ht="15" x14ac:dyDescent="0.25">
      <c r="A457" s="23"/>
      <c r="B457" s="15"/>
      <c r="C457" s="11"/>
      <c r="D457" s="7" t="s">
        <v>31</v>
      </c>
      <c r="E457" s="59" t="s">
        <v>56</v>
      </c>
      <c r="F457" s="72">
        <v>30</v>
      </c>
      <c r="G457" s="60">
        <v>2.2799999999999998</v>
      </c>
      <c r="H457" s="60">
        <v>0.27</v>
      </c>
      <c r="I457" s="61">
        <v>14.91</v>
      </c>
      <c r="J457" s="60">
        <v>71.19</v>
      </c>
      <c r="K457" s="62"/>
      <c r="L457" s="43"/>
    </row>
    <row r="458" spans="1:12" ht="15.75" thickBot="1" x14ac:dyDescent="0.3">
      <c r="A458" s="23"/>
      <c r="B458" s="15"/>
      <c r="C458" s="11"/>
      <c r="D458" s="7" t="s">
        <v>32</v>
      </c>
      <c r="E458" s="59" t="s">
        <v>57</v>
      </c>
      <c r="F458" s="71">
        <v>30</v>
      </c>
      <c r="G458" s="60">
        <v>2.0299999999999998</v>
      </c>
      <c r="H458" s="60">
        <v>0.4</v>
      </c>
      <c r="I458" s="61">
        <v>15.7</v>
      </c>
      <c r="J458" s="60">
        <v>74.489999999999995</v>
      </c>
      <c r="K458" s="62"/>
      <c r="L458" s="43"/>
    </row>
    <row r="459" spans="1:12" ht="15" x14ac:dyDescent="0.25">
      <c r="A459" s="23"/>
      <c r="B459" s="15"/>
      <c r="C459" s="11"/>
      <c r="D459" s="7"/>
      <c r="E459" s="51" t="s">
        <v>58</v>
      </c>
      <c r="F459" s="74">
        <v>200</v>
      </c>
      <c r="G459" s="53">
        <v>1.4</v>
      </c>
      <c r="H459" s="53">
        <v>0</v>
      </c>
      <c r="I459" s="54">
        <v>24.4</v>
      </c>
      <c r="J459" s="53">
        <v>103.2</v>
      </c>
      <c r="K459" s="75"/>
      <c r="L459" s="43"/>
    </row>
    <row r="460" spans="1:12" ht="15.75" thickBot="1" x14ac:dyDescent="0.3">
      <c r="A460" s="23"/>
      <c r="B460" s="15"/>
      <c r="C460" s="11"/>
      <c r="D460" s="7"/>
      <c r="E460" s="81" t="s">
        <v>203</v>
      </c>
      <c r="F460" s="82">
        <v>85</v>
      </c>
      <c r="G460" s="83"/>
      <c r="H460" s="83"/>
      <c r="I460" s="84"/>
      <c r="J460" s="43"/>
      <c r="K460" s="90" t="s">
        <v>201</v>
      </c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1125</v>
      </c>
      <c r="G464" s="19">
        <f t="shared" ref="G464:J464" si="139">SUM(G452:G463)</f>
        <v>26.69</v>
      </c>
      <c r="H464" s="19">
        <f t="shared" si="139"/>
        <v>30.609999999999996</v>
      </c>
      <c r="I464" s="19">
        <f t="shared" si="139"/>
        <v>117.43</v>
      </c>
      <c r="J464" s="19">
        <f t="shared" si="139"/>
        <v>901.46</v>
      </c>
      <c r="K464" s="25"/>
      <c r="L464" s="19">
        <f t="shared" ref="L464" si="140">SUM(L452:L463)</f>
        <v>0</v>
      </c>
    </row>
    <row r="465" spans="1:12" ht="15.75" thickBot="1" x14ac:dyDescent="0.25">
      <c r="A465" s="29">
        <f>A441</f>
        <v>4</v>
      </c>
      <c r="B465" s="30">
        <f>B441</f>
        <v>4</v>
      </c>
      <c r="C465" s="91" t="s">
        <v>4</v>
      </c>
      <c r="D465" s="92"/>
      <c r="E465" s="31"/>
      <c r="F465" s="32">
        <f>F451+F464</f>
        <v>1650</v>
      </c>
      <c r="G465" s="32">
        <f t="shared" ref="G465:J465" si="141">G451+G464</f>
        <v>38.82</v>
      </c>
      <c r="H465" s="32">
        <f t="shared" si="141"/>
        <v>54.949999999999996</v>
      </c>
      <c r="I465" s="32">
        <f t="shared" si="141"/>
        <v>206.01</v>
      </c>
      <c r="J465" s="32">
        <f t="shared" si="141"/>
        <v>1507.94</v>
      </c>
      <c r="K465" s="32"/>
      <c r="L465" s="32">
        <f t="shared" ref="L465" si="142">L451+L464</f>
        <v>0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5" x14ac:dyDescent="0.25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3">SUM(G466:G474)</f>
        <v>0</v>
      </c>
      <c r="H475" s="19">
        <f t="shared" si="143"/>
        <v>0</v>
      </c>
      <c r="I475" s="19">
        <f t="shared" si="143"/>
        <v>0</v>
      </c>
      <c r="J475" s="19">
        <f t="shared" si="143"/>
        <v>0</v>
      </c>
      <c r="K475" s="25"/>
      <c r="L475" s="19">
        <f t="shared" ref="L475" si="144"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 x14ac:dyDescent="0.25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5" x14ac:dyDescent="0.25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5">SUM(H476:H487)</f>
        <v>0</v>
      </c>
      <c r="I488" s="19">
        <f t="shared" si="145"/>
        <v>0</v>
      </c>
      <c r="J488" s="19">
        <f t="shared" si="145"/>
        <v>0</v>
      </c>
      <c r="K488" s="25"/>
      <c r="L488" s="19">
        <f t="shared" ref="L488" si="146"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91" t="s">
        <v>4</v>
      </c>
      <c r="D489" s="92"/>
      <c r="E489" s="31"/>
      <c r="F489" s="32">
        <f>F475+F488</f>
        <v>0</v>
      </c>
      <c r="G489" s="32">
        <f t="shared" ref="G489:J489" si="147">G475+G488</f>
        <v>0</v>
      </c>
      <c r="H489" s="32">
        <f t="shared" si="147"/>
        <v>0</v>
      </c>
      <c r="I489" s="32">
        <f t="shared" si="147"/>
        <v>0</v>
      </c>
      <c r="J489" s="32">
        <f t="shared" si="147"/>
        <v>0</v>
      </c>
      <c r="K489" s="32"/>
      <c r="L489" s="32">
        <f t="shared" ref="L489" si="148">L475+L488</f>
        <v>0</v>
      </c>
    </row>
    <row r="490" spans="1:12" ht="13.5" thickBot="1" x14ac:dyDescent="0.25">
      <c r="A490" s="27"/>
      <c r="B490" s="28"/>
      <c r="C490" s="96" t="s">
        <v>5</v>
      </c>
      <c r="D490" s="96"/>
      <c r="E490" s="96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1587.3888888888889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53.153888888888893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54.580000000000005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211.80833333333334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1577.7403444444442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dcterms:created xsi:type="dcterms:W3CDTF">2022-05-16T14:23:56Z</dcterms:created>
  <dcterms:modified xsi:type="dcterms:W3CDTF">2026-06-02T18:03:55Z</dcterms:modified>
</cp:coreProperties>
</file>