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ГОВОРА 24\ПИТАНИЕ\"/>
    </mc:Choice>
  </mc:AlternateContent>
  <bookViews>
    <workbookView xWindow="0" yWindow="0" windowWidth="20490" windowHeight="7665"/>
  </bookViews>
  <sheets>
    <sheet name="Page1" sheetId="1" r:id="rId1"/>
  </sheets>
  <calcPr calcId="162913" iterateDelta="1E-4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E172" i="1" l="1"/>
  <c r="F172" i="1"/>
  <c r="G172" i="1"/>
  <c r="H172" i="1"/>
  <c r="I172" i="1"/>
  <c r="J172" i="1"/>
  <c r="K172" i="1"/>
  <c r="L172" i="1"/>
  <c r="D172" i="1"/>
  <c r="K252" i="1" l="1"/>
  <c r="I252" i="1"/>
  <c r="G252" i="1"/>
  <c r="D265" i="1"/>
  <c r="E265" i="1"/>
  <c r="E252" i="1"/>
  <c r="F252" i="1"/>
  <c r="H252" i="1"/>
  <c r="J252" i="1"/>
  <c r="L252" i="1"/>
  <c r="D252" i="1"/>
  <c r="E239" i="1"/>
  <c r="F239" i="1"/>
  <c r="G239" i="1"/>
  <c r="H239" i="1"/>
  <c r="I239" i="1"/>
  <c r="J239" i="1"/>
  <c r="K239" i="1"/>
  <c r="L239" i="1"/>
  <c r="D239" i="1"/>
  <c r="D225" i="1"/>
  <c r="G213" i="1"/>
  <c r="D213" i="1"/>
  <c r="D199" i="1"/>
  <c r="G199" i="1"/>
  <c r="E199" i="1"/>
  <c r="F199" i="1"/>
  <c r="H199" i="1"/>
  <c r="I199" i="1"/>
  <c r="J199" i="1"/>
  <c r="K199" i="1"/>
  <c r="L199" i="1"/>
  <c r="D186" i="1"/>
  <c r="E145" i="1"/>
  <c r="F145" i="1"/>
  <c r="G145" i="1"/>
  <c r="H145" i="1"/>
  <c r="I145" i="1"/>
  <c r="J145" i="1"/>
  <c r="K145" i="1"/>
  <c r="L145" i="1"/>
  <c r="D145" i="1"/>
  <c r="L132" i="1"/>
  <c r="K132" i="1"/>
  <c r="J132" i="1"/>
  <c r="I132" i="1"/>
  <c r="H132" i="1"/>
  <c r="G132" i="1"/>
  <c r="F132" i="1"/>
  <c r="E132" i="1"/>
  <c r="D132" i="1"/>
  <c r="E79" i="1"/>
  <c r="L54" i="1"/>
  <c r="K54" i="1"/>
  <c r="J54" i="1"/>
  <c r="I54" i="1"/>
  <c r="H54" i="1"/>
  <c r="G54" i="1"/>
  <c r="F54" i="1"/>
  <c r="E54" i="1"/>
  <c r="D54" i="1"/>
  <c r="D28" i="1"/>
  <c r="E28" i="1"/>
  <c r="F28" i="1"/>
  <c r="G28" i="1"/>
  <c r="H28" i="1"/>
  <c r="I28" i="1"/>
  <c r="J28" i="1"/>
  <c r="K28" i="1"/>
  <c r="L28" i="1"/>
  <c r="E14" i="1"/>
  <c r="F14" i="1"/>
  <c r="G14" i="1"/>
  <c r="H14" i="1"/>
  <c r="I14" i="1"/>
  <c r="J14" i="1"/>
  <c r="K14" i="1"/>
  <c r="L14" i="1"/>
  <c r="D14" i="1"/>
  <c r="H260" i="1" l="1"/>
  <c r="F260" i="1"/>
  <c r="D260" i="1"/>
  <c r="L248" i="1"/>
  <c r="E248" i="1"/>
  <c r="F248" i="1"/>
  <c r="G248" i="1"/>
  <c r="H248" i="1"/>
  <c r="I248" i="1"/>
  <c r="J248" i="1"/>
  <c r="K248" i="1"/>
  <c r="D248" i="1"/>
  <c r="E233" i="1"/>
  <c r="F233" i="1"/>
  <c r="G233" i="1"/>
  <c r="H233" i="1"/>
  <c r="I233" i="1"/>
  <c r="J233" i="1"/>
  <c r="K233" i="1"/>
  <c r="L233" i="1"/>
  <c r="D233" i="1"/>
  <c r="E225" i="1"/>
  <c r="F225" i="1"/>
  <c r="G225" i="1"/>
  <c r="H225" i="1"/>
  <c r="I225" i="1"/>
  <c r="J225" i="1"/>
  <c r="K225" i="1"/>
  <c r="L225" i="1"/>
  <c r="E222" i="1"/>
  <c r="F222" i="1"/>
  <c r="G222" i="1"/>
  <c r="H222" i="1"/>
  <c r="I222" i="1"/>
  <c r="J222" i="1"/>
  <c r="K222" i="1"/>
  <c r="L222" i="1"/>
  <c r="D222" i="1"/>
  <c r="E213" i="1"/>
  <c r="F213" i="1"/>
  <c r="H213" i="1"/>
  <c r="I213" i="1"/>
  <c r="J213" i="1"/>
  <c r="K213" i="1"/>
  <c r="L213" i="1"/>
  <c r="E207" i="1"/>
  <c r="F207" i="1"/>
  <c r="G207" i="1"/>
  <c r="H207" i="1"/>
  <c r="I207" i="1"/>
  <c r="J207" i="1"/>
  <c r="K207" i="1"/>
  <c r="L207" i="1"/>
  <c r="D207" i="1"/>
  <c r="E195" i="1"/>
  <c r="F195" i="1"/>
  <c r="G195" i="1"/>
  <c r="H195" i="1"/>
  <c r="I195" i="1"/>
  <c r="J195" i="1"/>
  <c r="K195" i="1"/>
  <c r="L195" i="1"/>
  <c r="D195" i="1"/>
  <c r="E186" i="1"/>
  <c r="F186" i="1"/>
  <c r="G186" i="1"/>
  <c r="H186" i="1"/>
  <c r="I186" i="1"/>
  <c r="J186" i="1"/>
  <c r="K186" i="1"/>
  <c r="L186" i="1"/>
  <c r="E180" i="1"/>
  <c r="F180" i="1"/>
  <c r="G180" i="1"/>
  <c r="H180" i="1"/>
  <c r="I180" i="1"/>
  <c r="J180" i="1"/>
  <c r="K180" i="1"/>
  <c r="L180" i="1"/>
  <c r="D180" i="1"/>
  <c r="E168" i="1"/>
  <c r="F168" i="1"/>
  <c r="G168" i="1"/>
  <c r="H168" i="1"/>
  <c r="I168" i="1"/>
  <c r="J168" i="1"/>
  <c r="K168" i="1"/>
  <c r="L168" i="1"/>
  <c r="D168" i="1"/>
  <c r="F159" i="1"/>
  <c r="D159" i="1"/>
  <c r="E159" i="1"/>
  <c r="G159" i="1"/>
  <c r="H159" i="1"/>
  <c r="I159" i="1"/>
  <c r="J159" i="1"/>
  <c r="K159" i="1"/>
  <c r="L159" i="1"/>
  <c r="E152" i="1"/>
  <c r="F152" i="1"/>
  <c r="G152" i="1"/>
  <c r="H152" i="1"/>
  <c r="I152" i="1"/>
  <c r="J152" i="1"/>
  <c r="K152" i="1"/>
  <c r="L152" i="1"/>
  <c r="D152" i="1"/>
  <c r="L141" i="1"/>
  <c r="E141" i="1"/>
  <c r="F141" i="1"/>
  <c r="G141" i="1"/>
  <c r="H141" i="1"/>
  <c r="I141" i="1"/>
  <c r="J141" i="1"/>
  <c r="K141" i="1"/>
  <c r="D141" i="1"/>
  <c r="L114" i="1"/>
  <c r="E114" i="1"/>
  <c r="F114" i="1"/>
  <c r="G114" i="1"/>
  <c r="H114" i="1"/>
  <c r="I114" i="1"/>
  <c r="J114" i="1"/>
  <c r="K114" i="1"/>
  <c r="D114" i="1"/>
  <c r="E98" i="1"/>
  <c r="F98" i="1"/>
  <c r="G98" i="1"/>
  <c r="H98" i="1"/>
  <c r="I98" i="1"/>
  <c r="J98" i="1"/>
  <c r="K98" i="1"/>
  <c r="L98" i="1"/>
  <c r="D98" i="1"/>
  <c r="E91" i="1"/>
  <c r="F91" i="1"/>
  <c r="G91" i="1"/>
  <c r="H91" i="1"/>
  <c r="I91" i="1"/>
  <c r="J91" i="1"/>
  <c r="K91" i="1"/>
  <c r="L91" i="1"/>
  <c r="D91" i="1"/>
  <c r="E88" i="1"/>
  <c r="F88" i="1"/>
  <c r="G88" i="1"/>
  <c r="H88" i="1"/>
  <c r="I88" i="1"/>
  <c r="J88" i="1"/>
  <c r="K88" i="1"/>
  <c r="L88" i="1"/>
  <c r="D88" i="1"/>
  <c r="D74" i="1"/>
  <c r="E74" i="1"/>
  <c r="F74" i="1"/>
  <c r="G74" i="1"/>
  <c r="H74" i="1"/>
  <c r="I74" i="1"/>
  <c r="J74" i="1"/>
  <c r="K74" i="1"/>
  <c r="L74" i="1"/>
  <c r="E66" i="1"/>
  <c r="F66" i="1"/>
  <c r="G66" i="1"/>
  <c r="H66" i="1"/>
  <c r="I66" i="1"/>
  <c r="J66" i="1"/>
  <c r="K66" i="1"/>
  <c r="L66" i="1"/>
  <c r="D66" i="1"/>
  <c r="E63" i="1"/>
  <c r="F63" i="1"/>
  <c r="G63" i="1"/>
  <c r="H63" i="1"/>
  <c r="I63" i="1"/>
  <c r="J63" i="1"/>
  <c r="K63" i="1"/>
  <c r="L63" i="1"/>
  <c r="D63" i="1"/>
  <c r="E47" i="1"/>
  <c r="F47" i="1"/>
  <c r="G47" i="1"/>
  <c r="H47" i="1"/>
  <c r="I47" i="1"/>
  <c r="J47" i="1"/>
  <c r="K47" i="1"/>
  <c r="L47" i="1"/>
  <c r="D47" i="1"/>
  <c r="E40" i="1"/>
  <c r="F40" i="1"/>
  <c r="G40" i="1"/>
  <c r="H40" i="1"/>
  <c r="I40" i="1"/>
  <c r="J40" i="1"/>
  <c r="K40" i="1"/>
  <c r="L40" i="1"/>
  <c r="D40" i="1"/>
  <c r="E37" i="1"/>
  <c r="F37" i="1"/>
  <c r="G37" i="1"/>
  <c r="H37" i="1"/>
  <c r="I37" i="1"/>
  <c r="J37" i="1"/>
  <c r="K37" i="1"/>
  <c r="L37" i="1"/>
  <c r="D37" i="1"/>
  <c r="E22" i="1"/>
  <c r="F22" i="1"/>
  <c r="G22" i="1"/>
  <c r="H22" i="1"/>
  <c r="I22" i="1"/>
  <c r="J22" i="1"/>
  <c r="K22" i="1"/>
  <c r="L22" i="1"/>
  <c r="D22" i="1"/>
  <c r="F265" i="1"/>
  <c r="G265" i="1"/>
  <c r="H265" i="1"/>
  <c r="I265" i="1"/>
  <c r="J265" i="1"/>
  <c r="K265" i="1"/>
  <c r="L265" i="1"/>
  <c r="E260" i="1"/>
  <c r="G260" i="1"/>
  <c r="I260" i="1"/>
  <c r="J260" i="1"/>
  <c r="K260" i="1"/>
  <c r="L260" i="1"/>
  <c r="E126" i="1"/>
  <c r="F126" i="1"/>
  <c r="G126" i="1"/>
  <c r="H126" i="1"/>
  <c r="I126" i="1"/>
  <c r="J126" i="1"/>
  <c r="K126" i="1"/>
  <c r="L126" i="1"/>
  <c r="D126" i="1"/>
  <c r="E118" i="1"/>
  <c r="F118" i="1"/>
  <c r="G118" i="1"/>
  <c r="H118" i="1"/>
  <c r="I118" i="1"/>
  <c r="J118" i="1"/>
  <c r="K118" i="1"/>
  <c r="L118" i="1"/>
  <c r="D118" i="1"/>
  <c r="E105" i="1"/>
  <c r="F105" i="1"/>
  <c r="G105" i="1"/>
  <c r="H105" i="1"/>
  <c r="I105" i="1"/>
  <c r="J105" i="1"/>
  <c r="K105" i="1"/>
  <c r="L105" i="1"/>
  <c r="D105" i="1"/>
  <c r="D79" i="1"/>
  <c r="F79" i="1"/>
  <c r="G79" i="1"/>
  <c r="H79" i="1"/>
  <c r="I79" i="1"/>
  <c r="J79" i="1"/>
  <c r="K79" i="1"/>
  <c r="L79" i="1"/>
  <c r="K240" i="1" l="1"/>
  <c r="G240" i="1"/>
  <c r="D266" i="1"/>
  <c r="G214" i="1"/>
  <c r="L240" i="1"/>
  <c r="J266" i="1"/>
  <c r="H266" i="1"/>
  <c r="F266" i="1"/>
  <c r="L266" i="1"/>
  <c r="K266" i="1"/>
  <c r="I266" i="1"/>
  <c r="G266" i="1"/>
  <c r="E266" i="1"/>
  <c r="K29" i="1"/>
  <c r="G29" i="1"/>
  <c r="D214" i="1"/>
  <c r="J240" i="1"/>
  <c r="F240" i="1"/>
  <c r="D55" i="1"/>
  <c r="I55" i="1"/>
  <c r="J160" i="1"/>
  <c r="F160" i="1"/>
  <c r="J187" i="1"/>
  <c r="F187" i="1"/>
  <c r="H240" i="1"/>
  <c r="D240" i="1"/>
  <c r="I240" i="1"/>
  <c r="E240" i="1"/>
  <c r="E55" i="1"/>
  <c r="J214" i="1"/>
  <c r="E214" i="1"/>
  <c r="I214" i="1"/>
  <c r="L214" i="1"/>
  <c r="H214" i="1"/>
  <c r="K214" i="1"/>
  <c r="F214" i="1"/>
  <c r="K160" i="1"/>
  <c r="G160" i="1"/>
  <c r="K187" i="1"/>
  <c r="G187" i="1"/>
  <c r="D187" i="1"/>
  <c r="I187" i="1"/>
  <c r="E187" i="1"/>
  <c r="L187" i="1"/>
  <c r="H187" i="1"/>
  <c r="I133" i="1"/>
  <c r="D133" i="1"/>
  <c r="E160" i="1"/>
  <c r="D160" i="1"/>
  <c r="H160" i="1"/>
  <c r="L160" i="1"/>
  <c r="E133" i="1"/>
  <c r="I160" i="1"/>
  <c r="H133" i="1"/>
  <c r="G133" i="1"/>
  <c r="J133" i="1"/>
  <c r="F133" i="1"/>
  <c r="L133" i="1"/>
  <c r="K133" i="1"/>
  <c r="L106" i="1"/>
  <c r="H106" i="1"/>
  <c r="F106" i="1"/>
  <c r="D106" i="1"/>
  <c r="I106" i="1"/>
  <c r="E106" i="1"/>
  <c r="G106" i="1"/>
  <c r="K106" i="1"/>
  <c r="J106" i="1"/>
  <c r="J55" i="1"/>
  <c r="F55" i="1"/>
  <c r="D80" i="1"/>
  <c r="I80" i="1"/>
  <c r="E80" i="1"/>
  <c r="L80" i="1"/>
  <c r="H80" i="1"/>
  <c r="L55" i="1"/>
  <c r="H55" i="1"/>
  <c r="K80" i="1"/>
  <c r="G80" i="1"/>
  <c r="D29" i="1"/>
  <c r="I29" i="1"/>
  <c r="E29" i="1"/>
  <c r="K55" i="1"/>
  <c r="G55" i="1"/>
  <c r="J80" i="1"/>
  <c r="F80" i="1"/>
  <c r="J29" i="1"/>
  <c r="F29" i="1"/>
  <c r="L29" i="1"/>
  <c r="H29" i="1"/>
</calcChain>
</file>

<file path=xl/sharedStrings.xml><?xml version="1.0" encoding="utf-8"?>
<sst xmlns="http://schemas.openxmlformats.org/spreadsheetml/2006/main" count="447" uniqueCount="162">
  <si>
    <t>Прием пищи, наименование блюда</t>
  </si>
  <si>
    <t>Масса порции</t>
  </si>
  <si>
    <t>Пищевые вещества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</si>
  <si>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</si>
  <si>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</si>
  <si>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</si>
  <si>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</si>
  <si>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</si>
  <si>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</si>
  <si>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</si>
  <si>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Са, мг</t>
  </si>
  <si>
    <t>Fе, мг</t>
  </si>
  <si>
    <t>Завтрак</t>
  </si>
  <si>
    <t>КАКАО С МОЛОКОМ</t>
  </si>
  <si>
    <t>Итого за прием пищи:</t>
  </si>
  <si>
    <t>II Завтрак</t>
  </si>
  <si>
    <t>ПЕЧЕНЬЕ</t>
  </si>
  <si>
    <t>Обед</t>
  </si>
  <si>
    <t>ХЛЕБ ПШЕНИЧНЫЙ</t>
  </si>
  <si>
    <t>Итого за прием пищи:</t>
  </si>
  <si>
    <t>Всего за день:</t>
  </si>
  <si>
    <t>Завтрак</t>
  </si>
  <si>
    <t>II Завтрак</t>
  </si>
  <si>
    <t>ВАФЛИ</t>
  </si>
  <si>
    <t>Итого за прием пищи:</t>
  </si>
  <si>
    <t>Обед</t>
  </si>
  <si>
    <t>ПЮРЕ КАРТОФЕЛЬНОЕ</t>
  </si>
  <si>
    <t>Итого за прием пищи:</t>
  </si>
  <si>
    <t>Всего за день:</t>
  </si>
  <si>
    <t>Завтрак</t>
  </si>
  <si>
    <t>II Завтрак</t>
  </si>
  <si>
    <t>Итого за прием пищи:</t>
  </si>
  <si>
    <t>Обед</t>
  </si>
  <si>
    <t>Итого за прием пищи:</t>
  </si>
  <si>
    <t>Всего за день:</t>
  </si>
  <si>
    <t>Завтрак</t>
  </si>
  <si>
    <t>Обед</t>
  </si>
  <si>
    <t>Итого за прием пищи:</t>
  </si>
  <si>
    <t>Всего за день:</t>
  </si>
  <si>
    <t>Итого за прием пищи:</t>
  </si>
  <si>
    <t>II Завтрак</t>
  </si>
  <si>
    <t>ЧАЙ С САХАРОМ</t>
  </si>
  <si>
    <t>Итого за прием пищи:</t>
  </si>
  <si>
    <t>Всего за день:</t>
  </si>
  <si>
    <t>Итого за прием пищи:</t>
  </si>
  <si>
    <t>Завтрак</t>
  </si>
  <si>
    <t>II Завтрак</t>
  </si>
  <si>
    <t>Итого за прием пищи:</t>
  </si>
  <si>
    <t>Обед</t>
  </si>
  <si>
    <t>САЛАТ ВИТАМИННЫЙ</t>
  </si>
  <si>
    <t>Всего за день:</t>
  </si>
  <si>
    <t>Итого за прием пищи:</t>
  </si>
  <si>
    <t>II Завтрак</t>
  </si>
  <si>
    <t>Обед</t>
  </si>
  <si>
    <t>Итого за прием пищи:</t>
  </si>
  <si>
    <t>Всего за день:</t>
  </si>
  <si>
    <t>Завтрак</t>
  </si>
  <si>
    <t>II Завтрак</t>
  </si>
  <si>
    <t>Итого за прием пищи:</t>
  </si>
  <si>
    <t>Обед</t>
  </si>
  <si>
    <t>Итого за прием пищи:</t>
  </si>
  <si>
    <t>Всего за день:</t>
  </si>
  <si>
    <t>Завтрак</t>
  </si>
  <si>
    <t>II Завтрак</t>
  </si>
  <si>
    <t>Итого за прием пищи:</t>
  </si>
  <si>
    <t>Обед</t>
  </si>
  <si>
    <t>Итого за прием пищи:</t>
  </si>
  <si>
    <t>Всего за день:</t>
  </si>
  <si>
    <t>Завтрак</t>
  </si>
  <si>
    <t>II Завтрак</t>
  </si>
  <si>
    <t>Итого за прием пищи:</t>
  </si>
  <si>
    <t>Обед</t>
  </si>
  <si>
    <t>Итого за прием пищи:</t>
  </si>
  <si>
    <t>Всего за день:</t>
  </si>
  <si>
    <t/>
  </si>
  <si>
    <t>100/30</t>
  </si>
  <si>
    <t>ЧАЙ С ЛИМОНОМ</t>
  </si>
  <si>
    <t>150/20</t>
  </si>
  <si>
    <t>СУП КАРТОФЕЛЬНЫЙ С БОБОВЫМИ</t>
  </si>
  <si>
    <t>ПЮРЕ ГОРОХОВОЕ</t>
  </si>
  <si>
    <t xml:space="preserve">САЛАТ ИЗ МОРКОВИ С ЯБЛОКОМ </t>
  </si>
  <si>
    <t>Энергетическая ценность, ккал</t>
  </si>
  <si>
    <t>120/30</t>
  </si>
  <si>
    <t>150/5</t>
  </si>
  <si>
    <t>1 день. Пн</t>
  </si>
  <si>
    <t>2 день. Вт</t>
  </si>
  <si>
    <t>3 день. Ср</t>
  </si>
  <si>
    <t>4 день. Чт</t>
  </si>
  <si>
    <t>5 день. Пт</t>
  </si>
  <si>
    <t>ЧАЙ С КУРАГОЙ</t>
  </si>
  <si>
    <t>РАССОЛЬНИК ЛЕНИНГРАДСКИЙ</t>
  </si>
  <si>
    <t xml:space="preserve">ЩИ ИЗ СВЕЖЕЙ КАПУСТЫ С КАРТОФЕЛЕМ </t>
  </si>
  <si>
    <t>СУП КАРТОФЕЛЬНЫЙ С КРУПОЙ (ГРЕЧКА)</t>
  </si>
  <si>
    <t xml:space="preserve">СУП МОЛОЧНЫЙ С МАКАРОННЫМИ ИЗДЕЛИЯМИ </t>
  </si>
  <si>
    <t>В2, мг</t>
  </si>
  <si>
    <t>№ 
ТК</t>
  </si>
  <si>
    <t>БУТЕРБРОД С МАСЛОМ</t>
  </si>
  <si>
    <t>ОЛАДЬИ С ПОВИДЛОМ</t>
  </si>
  <si>
    <t>60/5</t>
  </si>
  <si>
    <t>КАША МОЛОЧНАЯ "ДРУЖБА" С МАСЛОМ</t>
  </si>
  <si>
    <t>КОТЛЕТЫ РЫБНЫЕ ЗАПЕЧЕННЫЕ</t>
  </si>
  <si>
    <t>ОМЛЕТ НАТУРАЛЬНЫЙ ПАРОВОЙ</t>
  </si>
  <si>
    <t>РАГУ ОВОЩНОЕ С СОУСОМ</t>
  </si>
  <si>
    <t>120/4</t>
  </si>
  <si>
    <t>40/5</t>
  </si>
  <si>
    <t>180/10</t>
  </si>
  <si>
    <t>200/5</t>
  </si>
  <si>
    <t>180/10/7</t>
  </si>
  <si>
    <t>180/10/10</t>
  </si>
  <si>
    <t>150/45</t>
  </si>
  <si>
    <t>80/50</t>
  </si>
  <si>
    <t>6 день. Пн</t>
  </si>
  <si>
    <t>7 день. ВТ</t>
  </si>
  <si>
    <t>8 день. Ср</t>
  </si>
  <si>
    <t>9 день. Чт</t>
  </si>
  <si>
    <t>10 день. Пт</t>
  </si>
  <si>
    <t>КИСЛОМОЛОЧНЫЙ ПРОДУКТ</t>
  </si>
  <si>
    <t>МОЛОКО КИПЯЧЕНОЕ</t>
  </si>
  <si>
    <t>25/5/10</t>
  </si>
  <si>
    <t>БУТЕРБРОД С МАСЛОМ И СЫРОМ</t>
  </si>
  <si>
    <t>СВЕЖИЕ ФРУКТЫ</t>
  </si>
  <si>
    <t xml:space="preserve">МАКАРОННЫЕ ИЗДЕЛИЯ ОТВАРНЫЕ СО СМЕТАННЫМ СОУСОМ </t>
  </si>
  <si>
    <t>КАША МАННАЯ МОЛОЧНАЯ ЖИДКАЯ С МАСЛОМ</t>
  </si>
  <si>
    <t>КОТЛЕТЫ ГОВЯЖЬИ</t>
  </si>
  <si>
    <t xml:space="preserve">КОМПОТ ИЗ СМЕСИ СУХОФРУКТОВ </t>
  </si>
  <si>
    <t>СОК ФРУКТОВЫЙ</t>
  </si>
  <si>
    <t>КАША ЯЧНЕВАЯ МОЛОЧНАЯ С МАСЛОМ</t>
  </si>
  <si>
    <t>КАША ПШЕНИЧНАЯ МОЛОЧНАЯ С МАСЛОМ</t>
  </si>
  <si>
    <t xml:space="preserve">СВЕЖИЕ ФРУКТЫ </t>
  </si>
  <si>
    <t>БОРЩ С КАПУСТОЙ И КАРТОФЕЛЕМ</t>
  </si>
  <si>
    <t>ПТИЦА ТУШЕНАЯ С ОВОЩАМИ</t>
  </si>
  <si>
    <t>СУП КАРТОФЕЛЬНЫЙ С МАКАРОННЫМИ ИЗДЕЛИЯМИ</t>
  </si>
  <si>
    <t xml:space="preserve">КОТЛЕТЫ ГОВЯЖЬИ </t>
  </si>
  <si>
    <t>ЗАПЕКАНКА ИЗ ТВОРОГА С МОРКОВЬЮ С СОУСОМ МОЛОЧНЫМ</t>
  </si>
  <si>
    <t xml:space="preserve">КАША ГРЕЧНЕВАЯ РАССЫПЧАТАЯ С СОУСОМ </t>
  </si>
  <si>
    <t>САЛАТ ИЗ БЕЛОКОЧАННОЙ КАПУСТЫ</t>
  </si>
  <si>
    <t xml:space="preserve">ПЛОВ ИЗ МЯСА ПТИЦЫ </t>
  </si>
  <si>
    <t>КАША ГЕРКУЛЕСОВАЯ МОЛОЧНАЯ С МАСЛОМ</t>
  </si>
  <si>
    <t>КАША ПШЕННАЯ МОЛОЧНАЯ С МАСЛОМ</t>
  </si>
  <si>
    <t>ПЛОВ ИЗ МЯСА ПТИЦЫ</t>
  </si>
  <si>
    <t>МАКАРОННЫЕ ИЗДЕЛИЯ ОТВАРНЫЕ С МАСЛОМ</t>
  </si>
  <si>
    <t>ТЕФТЕЛИ ГОВЯЖЬИ С СОУСОМ</t>
  </si>
  <si>
    <t>КАША ГРЕЧНЕВАЯ РАССЫПЧАТАЯ С МАСЛОМ</t>
  </si>
  <si>
    <t>КАША МАННАЯ МОЛОЧНАЯ С МАСЛОМ</t>
  </si>
  <si>
    <t>БИТОЧКИ КУРИНЫЕ</t>
  </si>
  <si>
    <t>ЗАПЕКАНКА РИСОВАЯ С ТВОРОГОМ С МОЛОЧНЫМ СОУСОМ</t>
  </si>
  <si>
    <t>Уплотненный полдник</t>
  </si>
  <si>
    <t>ЙОГУРТ ПИТЬЕВОЙ</t>
  </si>
  <si>
    <t>БУЛОЧКА ДОМАШНЯЯ</t>
  </si>
  <si>
    <t>КАША РИСОВАЯ МОЛОЧНАЯ С МАСЛОМ</t>
  </si>
  <si>
    <t>ЧАЙ С МОЛОКОМ</t>
  </si>
  <si>
    <t>ВИНЕГРЕТ ОВОЩНОЙ</t>
  </si>
  <si>
    <t xml:space="preserve">САЛАТ ИЗ МОРКОВИ  </t>
  </si>
  <si>
    <t>КАША ГРЕЧНЕВАЯ МОЛОЧНАЯ С МАСЛОМ</t>
  </si>
  <si>
    <t>КОФЕЙНЫЙ НАПИТОК С МОЛОКОМ</t>
  </si>
  <si>
    <t xml:space="preserve">РАССОЛЬНИК   </t>
  </si>
  <si>
    <t>ПТИЦА В СОУСЕ В ТОМАТЕ</t>
  </si>
  <si>
    <t>СВЕЖИЕ ФРУКТЫ (ГРУША)</t>
  </si>
  <si>
    <t>СВЕЖИЕ ФРУКТЫ (ЯБЛОКО)</t>
  </si>
  <si>
    <t xml:space="preserve">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«Заказчик» 
_____________________ /__ /
(подпись, М.П.)  
</t>
  </si>
  <si>
    <t xml:space="preserve">Утверждаю                                                                                                                                                                                                                                                                                                                                                                                                                                                                                                                                        «Исполнитель» 
____________________ / ________ /
(подпись, М.П.)  
</t>
  </si>
  <si>
    <t>ЦИКЛИЧНОЕ ДВУХНЕДЕЛЬНОЕ МЕНЮ ДЛЯ ОРГАНИЗАЦИИ ПИТАНИЯ ДЕТЕЙ В ВОЗРАСТЕ ОТ 3 ДО 7 ЛЕТ, ПОСЕЩАЮЩИХ  ДОШКОЛЬНЫЕ ОБРАЗОВАТЕЛЬНЫЕ УЧРЕЖДЕНИЯ И ДОШКОЛЬНЫЕ ГРУППЫ ОБРАЗОВАТЕЛЬНЫХ УЧРЕЖДЕНИЙ ТУКАЕВСКОГО МУНИЦИПАЛЬНОГО РАЙОНА РТ НА 1 полугодие 2024 г. (10,5 час)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</si>
</sst>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ahoma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Tahoma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164" fontId="9" fillId="10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6" fillId="7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12" borderId="2" xfId="0" applyNumberFormat="1" applyFont="1" applyFill="1" applyBorder="1" applyAlignment="1">
      <alignment horizontal="center" vertical="center" wrapText="1"/>
    </xf>
    <xf numFmtId="0" fontId="3" fillId="12" borderId="2" xfId="0" applyNumberFormat="1" applyFont="1" applyFill="1" applyBorder="1" applyAlignment="1">
      <alignment horizontal="center" vertical="center" wrapText="1"/>
    </xf>
    <xf numFmtId="0" fontId="13" fillId="7" borderId="2" xfId="0" applyNumberFormat="1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wrapText="1"/>
    </xf>
    <xf numFmtId="2" fontId="9" fillId="10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2" fontId="12" fillId="12" borderId="2" xfId="0" applyNumberFormat="1" applyFont="1" applyFill="1" applyBorder="1" applyAlignment="1" applyProtection="1">
      <alignment horizontal="center" vertical="center" wrapText="1"/>
    </xf>
    <xf numFmtId="2" fontId="12" fillId="0" borderId="2" xfId="0" applyNumberFormat="1" applyFont="1" applyBorder="1" applyAlignment="1">
      <alignment horizontal="center"/>
    </xf>
    <xf numFmtId="2" fontId="7" fillId="8" borderId="2" xfId="0" applyNumberFormat="1" applyFont="1" applyFill="1" applyBorder="1" applyAlignment="1">
      <alignment horizontal="center" vertical="center" wrapText="1"/>
    </xf>
    <xf numFmtId="2" fontId="5" fillId="12" borderId="2" xfId="0" applyNumberFormat="1" applyFont="1" applyFill="1" applyBorder="1" applyAlignment="1">
      <alignment horizontal="center" vertical="center" wrapText="1"/>
    </xf>
    <xf numFmtId="2" fontId="3" fillId="12" borderId="2" xfId="0" applyNumberFormat="1" applyFont="1" applyFill="1" applyBorder="1" applyAlignment="1">
      <alignment horizontal="center" vertical="center" wrapText="1"/>
    </xf>
    <xf numFmtId="0" fontId="13" fillId="12" borderId="2" xfId="0" applyNumberFormat="1" applyFont="1" applyFill="1" applyBorder="1" applyAlignment="1">
      <alignment horizontal="center" vertical="center" wrapText="1"/>
    </xf>
    <xf numFmtId="2" fontId="5" fillId="8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3" fillId="4" borderId="2" xfId="0" applyFont="1" applyFill="1" applyBorder="1" applyAlignment="1">
      <alignment horizontal="center" vertical="center" wrapText="1"/>
    </xf>
    <xf numFmtId="0" fontId="12" fillId="12" borderId="2" xfId="0" applyNumberFormat="1" applyFont="1" applyFill="1" applyBorder="1" applyAlignment="1" applyProtection="1">
      <alignment horizontal="left" vertical="center" wrapText="1"/>
    </xf>
    <xf numFmtId="49" fontId="5" fillId="7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2" fillId="12" borderId="2" xfId="0" applyNumberFormat="1" applyFont="1" applyFill="1" applyBorder="1" applyAlignment="1" applyProtection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16" fontId="13" fillId="7" borderId="2" xfId="0" applyNumberFormat="1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left" vertical="center" wrapText="1"/>
    </xf>
    <xf numFmtId="2" fontId="13" fillId="1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12" borderId="2" xfId="0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13" borderId="2" xfId="0" applyNumberFormat="1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left" vertical="center" wrapText="1"/>
    </xf>
    <xf numFmtId="0" fontId="13" fillId="13" borderId="2" xfId="0" applyFont="1" applyFill="1" applyBorder="1" applyAlignment="1">
      <alignment horizontal="center" vertical="center" wrapText="1"/>
    </xf>
    <xf numFmtId="2" fontId="7" fillId="13" borderId="2" xfId="0" applyNumberFormat="1" applyFont="1" applyFill="1" applyBorder="1" applyAlignment="1">
      <alignment horizontal="center" vertical="center" wrapText="1"/>
    </xf>
    <xf numFmtId="2" fontId="5" fillId="13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8" fillId="12" borderId="2" xfId="0" applyFont="1" applyFill="1" applyBorder="1" applyAlignment="1">
      <alignment horizontal="left" vertical="center" wrapText="1"/>
    </xf>
    <xf numFmtId="0" fontId="18" fillId="12" borderId="2" xfId="0" applyNumberFormat="1" applyFont="1" applyFill="1" applyBorder="1" applyAlignment="1">
      <alignment horizontal="center" vertical="center" wrapText="1"/>
    </xf>
    <xf numFmtId="2" fontId="18" fillId="12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/>
    <xf numFmtId="0" fontId="22" fillId="4" borderId="2" xfId="0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2" fontId="12" fillId="0" borderId="2" xfId="0" applyNumberFormat="1" applyFont="1" applyFill="1" applyBorder="1" applyAlignment="1" applyProtection="1">
      <alignment horizontal="center" vertical="center" wrapText="1"/>
    </xf>
    <xf numFmtId="2" fontId="0" fillId="0" borderId="2" xfId="0" applyNumberFormat="1" applyFill="1" applyBorder="1" applyAlignment="1">
      <alignment horizontal="center"/>
    </xf>
    <xf numFmtId="0" fontId="0" fillId="0" borderId="0" xfId="0" applyFill="1"/>
    <xf numFmtId="2" fontId="5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vertical="top" wrapText="1"/>
    </xf>
    <xf numFmtId="49" fontId="14" fillId="0" borderId="2" xfId="0" applyNumberFormat="1" applyFont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5" fillId="12" borderId="2" xfId="0" applyNumberFormat="1" applyFont="1" applyFill="1" applyBorder="1" applyAlignment="1">
      <alignment horizontal="center" vertical="center" wrapText="1"/>
    </xf>
    <xf numFmtId="49" fontId="12" fillId="12" borderId="2" xfId="0" applyNumberFormat="1" applyFont="1" applyFill="1" applyBorder="1" applyAlignment="1" applyProtection="1">
      <alignment horizontal="center" vertical="center" wrapText="1"/>
    </xf>
    <xf numFmtId="2" fontId="0" fillId="12" borderId="2" xfId="0" applyNumberForma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7"/>
  <sheetViews>
    <sheetView tabSelected="1" zoomScale="140" zoomScaleNormal="140" zoomScaleSheetLayoutView="80" workbookViewId="0">
      <selection activeCell="A2" sqref="A2:L2"/>
    </sheetView>
  </sheetViews>
  <sheetFormatPr defaultRowHeight="10.5" x14ac:dyDescent="0.15"/>
  <cols>
    <col min="1" max="1" width="6.6640625" style="13" customWidth="1"/>
    <col min="2" max="2" width="44.6640625" customWidth="1"/>
    <col min="3" max="3" width="9.5" customWidth="1"/>
    <col min="4" max="4" width="7" customWidth="1"/>
    <col min="5" max="5" width="6.5" customWidth="1"/>
    <col min="6" max="6" width="7.83203125" customWidth="1"/>
    <col min="7" max="7" width="9" customWidth="1"/>
    <col min="8" max="10" width="6.33203125" customWidth="1"/>
    <col min="11" max="11" width="8" customWidth="1"/>
    <col min="12" max="12" width="7.83203125" customWidth="1"/>
  </cols>
  <sheetData>
    <row r="1" spans="1:12" ht="87.75" customHeight="1" x14ac:dyDescent="0.15">
      <c r="A1" s="101" t="s">
        <v>160</v>
      </c>
      <c r="B1" s="101"/>
      <c r="C1" s="101"/>
      <c r="D1" s="101"/>
      <c r="E1" s="101"/>
      <c r="F1" s="101"/>
      <c r="G1" s="101"/>
      <c r="H1" s="102" t="s">
        <v>159</v>
      </c>
      <c r="I1" s="102"/>
      <c r="J1" s="102"/>
      <c r="K1" s="102"/>
      <c r="L1" s="102"/>
    </row>
    <row r="2" spans="1:12" ht="42.75" customHeight="1" x14ac:dyDescent="0.15">
      <c r="A2" s="97" t="s">
        <v>161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9"/>
    </row>
    <row r="3" spans="1:12" ht="19.5" customHeight="1" x14ac:dyDescent="0.15">
      <c r="A3" s="12"/>
      <c r="B3" s="92" t="s">
        <v>84</v>
      </c>
      <c r="C3" s="92"/>
      <c r="D3" s="92"/>
      <c r="E3" s="92"/>
      <c r="F3" s="92"/>
      <c r="G3" s="92"/>
      <c r="H3" s="92"/>
      <c r="I3" s="92"/>
      <c r="J3" s="92"/>
      <c r="K3" s="92"/>
      <c r="L3" s="23"/>
    </row>
    <row r="4" spans="1:12" ht="21" customHeight="1" x14ac:dyDescent="0.15">
      <c r="A4" s="94" t="s">
        <v>95</v>
      </c>
      <c r="B4" s="89" t="s">
        <v>0</v>
      </c>
      <c r="C4" s="89" t="s">
        <v>1</v>
      </c>
      <c r="D4" s="89" t="s">
        <v>2</v>
      </c>
      <c r="E4" s="89"/>
      <c r="F4" s="89"/>
      <c r="G4" s="93" t="s">
        <v>81</v>
      </c>
      <c r="H4" s="89" t="s">
        <v>3</v>
      </c>
      <c r="I4" s="89"/>
      <c r="J4" s="89"/>
      <c r="K4" s="89" t="s">
        <v>4</v>
      </c>
      <c r="L4" s="89"/>
    </row>
    <row r="5" spans="1:12" ht="22.5" customHeight="1" x14ac:dyDescent="0.15">
      <c r="A5" s="95"/>
      <c r="B5" s="89"/>
      <c r="C5" s="89"/>
      <c r="D5" s="24" t="s">
        <v>5</v>
      </c>
      <c r="E5" s="24" t="s">
        <v>6</v>
      </c>
      <c r="F5" s="24" t="s">
        <v>7</v>
      </c>
      <c r="G5" s="93"/>
      <c r="H5" s="24" t="s">
        <v>8</v>
      </c>
      <c r="I5" s="24" t="s">
        <v>94</v>
      </c>
      <c r="J5" s="24" t="s">
        <v>9</v>
      </c>
      <c r="K5" s="24" t="s">
        <v>10</v>
      </c>
      <c r="L5" s="24" t="s">
        <v>11</v>
      </c>
    </row>
    <row r="6" spans="1:12" ht="14.25" customHeight="1" x14ac:dyDescent="0.15">
      <c r="A6" s="12"/>
      <c r="B6" s="87" t="s">
        <v>12</v>
      </c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 ht="18.600000000000001" customHeight="1" x14ac:dyDescent="0.15">
      <c r="A7" s="80"/>
      <c r="B7" s="27" t="s">
        <v>122</v>
      </c>
      <c r="C7" s="7" t="s">
        <v>106</v>
      </c>
      <c r="D7" s="17">
        <v>7.23</v>
      </c>
      <c r="E7" s="17">
        <v>8.35</v>
      </c>
      <c r="F7" s="17">
        <v>33.44</v>
      </c>
      <c r="G7" s="17">
        <v>297.82</v>
      </c>
      <c r="H7" s="21">
        <v>0.04</v>
      </c>
      <c r="I7" s="21">
        <v>0.2</v>
      </c>
      <c r="J7" s="17">
        <v>0.9</v>
      </c>
      <c r="K7" s="17">
        <v>182</v>
      </c>
      <c r="L7" s="17">
        <v>0.4</v>
      </c>
    </row>
    <row r="8" spans="1:12" ht="11.85" customHeight="1" x14ac:dyDescent="0.2">
      <c r="A8" s="80"/>
      <c r="B8" s="25" t="s">
        <v>96</v>
      </c>
      <c r="C8" s="26" t="s">
        <v>104</v>
      </c>
      <c r="D8" s="15">
        <v>3.2</v>
      </c>
      <c r="E8" s="15">
        <v>4.03</v>
      </c>
      <c r="F8" s="15">
        <v>19.39</v>
      </c>
      <c r="G8" s="15">
        <v>127.4</v>
      </c>
      <c r="H8" s="15">
        <v>7.0000000000000007E-2</v>
      </c>
      <c r="I8" s="15">
        <v>0.08</v>
      </c>
      <c r="J8" s="15">
        <v>0</v>
      </c>
      <c r="K8" s="15">
        <v>10.4</v>
      </c>
      <c r="L8" s="16">
        <v>0.81</v>
      </c>
    </row>
    <row r="9" spans="1:12" ht="11.85" customHeight="1" x14ac:dyDescent="0.15">
      <c r="A9" s="80"/>
      <c r="B9" s="27" t="s">
        <v>13</v>
      </c>
      <c r="C9" s="28">
        <v>180</v>
      </c>
      <c r="D9" s="17">
        <v>3.67</v>
      </c>
      <c r="E9" s="17">
        <v>3.19</v>
      </c>
      <c r="F9" s="17">
        <v>15.82</v>
      </c>
      <c r="G9" s="17">
        <v>107</v>
      </c>
      <c r="H9" s="17">
        <v>0.05</v>
      </c>
      <c r="I9" s="17">
        <v>0.17</v>
      </c>
      <c r="J9" s="17">
        <v>1.43</v>
      </c>
      <c r="K9" s="17">
        <v>137</v>
      </c>
      <c r="L9" s="17">
        <v>0.43</v>
      </c>
    </row>
    <row r="10" spans="1:12" ht="11.25" x14ac:dyDescent="0.15">
      <c r="A10" s="12"/>
      <c r="B10" s="9" t="s">
        <v>14</v>
      </c>
      <c r="C10" s="29"/>
      <c r="D10" s="10">
        <f t="shared" ref="D10:L10" si="0">SUM(D7:D9)</f>
        <v>14.1</v>
      </c>
      <c r="E10" s="10">
        <f t="shared" si="0"/>
        <v>15.569999999999999</v>
      </c>
      <c r="F10" s="10">
        <f t="shared" si="0"/>
        <v>68.650000000000006</v>
      </c>
      <c r="G10" s="10">
        <f t="shared" si="0"/>
        <v>532.22</v>
      </c>
      <c r="H10" s="10">
        <f t="shared" si="0"/>
        <v>0.16000000000000003</v>
      </c>
      <c r="I10" s="10">
        <f t="shared" si="0"/>
        <v>0.45000000000000007</v>
      </c>
      <c r="J10" s="10">
        <f t="shared" si="0"/>
        <v>2.33</v>
      </c>
      <c r="K10" s="10">
        <f t="shared" si="0"/>
        <v>329.4</v>
      </c>
      <c r="L10" s="10">
        <f t="shared" si="0"/>
        <v>1.64</v>
      </c>
    </row>
    <row r="11" spans="1:12" ht="14.25" customHeight="1" x14ac:dyDescent="0.15">
      <c r="A11" s="12"/>
      <c r="B11" s="87" t="s">
        <v>15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 ht="11.25" customHeight="1" x14ac:dyDescent="0.15">
      <c r="A12" s="62"/>
      <c r="B12" s="27" t="s">
        <v>125</v>
      </c>
      <c r="C12" s="30">
        <v>200</v>
      </c>
      <c r="D12" s="17">
        <v>1</v>
      </c>
      <c r="E12" s="17">
        <v>0</v>
      </c>
      <c r="F12" s="17">
        <v>20.2</v>
      </c>
      <c r="G12" s="17">
        <v>85.33</v>
      </c>
      <c r="H12" s="17">
        <v>0.03</v>
      </c>
      <c r="I12" s="17">
        <v>0.03</v>
      </c>
      <c r="J12" s="17">
        <v>4</v>
      </c>
      <c r="K12" s="17">
        <v>14</v>
      </c>
      <c r="L12" s="17">
        <v>2.8</v>
      </c>
    </row>
    <row r="13" spans="1:12" ht="11.25" customHeight="1" x14ac:dyDescent="0.15">
      <c r="A13" s="62"/>
      <c r="B13" s="31" t="s">
        <v>16</v>
      </c>
      <c r="C13" s="30">
        <v>20</v>
      </c>
      <c r="D13" s="17">
        <v>1.5</v>
      </c>
      <c r="E13" s="17">
        <v>2.36</v>
      </c>
      <c r="F13" s="17">
        <v>14.88</v>
      </c>
      <c r="G13" s="17">
        <v>89.76</v>
      </c>
      <c r="H13" s="17">
        <v>0</v>
      </c>
      <c r="I13" s="17">
        <v>0</v>
      </c>
      <c r="J13" s="17">
        <v>0</v>
      </c>
      <c r="K13" s="17">
        <v>5.44</v>
      </c>
      <c r="L13" s="17">
        <v>0.34</v>
      </c>
    </row>
    <row r="14" spans="1:12" ht="11.25" x14ac:dyDescent="0.15">
      <c r="A14" s="12"/>
      <c r="B14" s="9" t="s">
        <v>14</v>
      </c>
      <c r="C14" s="2"/>
      <c r="D14" s="10">
        <f>SUM(D12:D13)</f>
        <v>2.5</v>
      </c>
      <c r="E14" s="10">
        <f t="shared" ref="E14:L14" si="1">SUM(E12:E13)</f>
        <v>2.36</v>
      </c>
      <c r="F14" s="10">
        <f t="shared" si="1"/>
        <v>35.08</v>
      </c>
      <c r="G14" s="10">
        <f t="shared" si="1"/>
        <v>175.09</v>
      </c>
      <c r="H14" s="10">
        <f t="shared" si="1"/>
        <v>0.03</v>
      </c>
      <c r="I14" s="10">
        <f t="shared" si="1"/>
        <v>0.03</v>
      </c>
      <c r="J14" s="10">
        <f t="shared" si="1"/>
        <v>4</v>
      </c>
      <c r="K14" s="10">
        <f t="shared" si="1"/>
        <v>19.440000000000001</v>
      </c>
      <c r="L14" s="10">
        <f t="shared" si="1"/>
        <v>3.1399999999999997</v>
      </c>
    </row>
    <row r="15" spans="1:12" ht="14.25" customHeight="1" x14ac:dyDescent="0.15">
      <c r="A15" s="12"/>
      <c r="B15" s="87" t="s">
        <v>17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 ht="11.85" customHeight="1" x14ac:dyDescent="0.15">
      <c r="A16" s="12"/>
      <c r="B16" s="27" t="s">
        <v>49</v>
      </c>
      <c r="C16" s="3">
        <v>60</v>
      </c>
      <c r="D16" s="17">
        <v>0.5</v>
      </c>
      <c r="E16" s="17">
        <v>3.66</v>
      </c>
      <c r="F16" s="17">
        <v>3.16</v>
      </c>
      <c r="G16" s="17">
        <v>47.64</v>
      </c>
      <c r="H16" s="17">
        <v>0.03</v>
      </c>
      <c r="I16" s="17">
        <v>0.02</v>
      </c>
      <c r="J16" s="17">
        <v>5.27</v>
      </c>
      <c r="K16" s="17">
        <v>11.64</v>
      </c>
      <c r="L16" s="17">
        <v>0.63</v>
      </c>
    </row>
    <row r="17" spans="1:12" ht="11.25" customHeight="1" x14ac:dyDescent="0.15">
      <c r="A17" s="12"/>
      <c r="B17" s="25" t="s">
        <v>92</v>
      </c>
      <c r="C17" s="32">
        <v>200</v>
      </c>
      <c r="D17" s="15">
        <v>1.58</v>
      </c>
      <c r="E17" s="15">
        <v>2.19</v>
      </c>
      <c r="F17" s="15">
        <v>11.66</v>
      </c>
      <c r="G17" s="15">
        <v>72.599999999999994</v>
      </c>
      <c r="H17" s="15">
        <v>0.08</v>
      </c>
      <c r="I17" s="15">
        <v>0.05</v>
      </c>
      <c r="J17" s="15">
        <v>6.6</v>
      </c>
      <c r="K17" s="15">
        <v>18.440000000000001</v>
      </c>
      <c r="L17" s="11">
        <v>0.71</v>
      </c>
    </row>
    <row r="18" spans="1:12" ht="22.5" customHeight="1" x14ac:dyDescent="0.15">
      <c r="A18" s="12"/>
      <c r="B18" s="27" t="s">
        <v>121</v>
      </c>
      <c r="C18" s="7" t="s">
        <v>82</v>
      </c>
      <c r="D18" s="17">
        <v>30.54</v>
      </c>
      <c r="E18" s="17">
        <v>4.99</v>
      </c>
      <c r="F18" s="17">
        <v>23.56</v>
      </c>
      <c r="G18" s="17">
        <v>159.03</v>
      </c>
      <c r="H18" s="17">
        <v>0.06</v>
      </c>
      <c r="I18" s="17">
        <v>0.03</v>
      </c>
      <c r="J18" s="17">
        <v>0.01</v>
      </c>
      <c r="K18" s="17">
        <v>12.19</v>
      </c>
      <c r="L18" s="17">
        <v>0.97</v>
      </c>
    </row>
    <row r="19" spans="1:12" ht="11.85" customHeight="1" x14ac:dyDescent="0.15">
      <c r="A19" s="12"/>
      <c r="B19" s="27" t="s">
        <v>123</v>
      </c>
      <c r="C19" s="28">
        <v>70</v>
      </c>
      <c r="D19" s="17">
        <v>10.89</v>
      </c>
      <c r="E19" s="17">
        <v>8.09</v>
      </c>
      <c r="F19" s="17">
        <v>10.99</v>
      </c>
      <c r="G19" s="17">
        <v>161.13</v>
      </c>
      <c r="H19" s="17">
        <v>7.0000000000000007E-2</v>
      </c>
      <c r="I19" s="17">
        <v>0.11</v>
      </c>
      <c r="J19" s="17">
        <v>0.11</v>
      </c>
      <c r="K19" s="17">
        <v>30.63</v>
      </c>
      <c r="L19" s="17">
        <v>1.05</v>
      </c>
    </row>
    <row r="20" spans="1:12" ht="11.85" customHeight="1" x14ac:dyDescent="0.15">
      <c r="A20" s="12"/>
      <c r="B20" s="27" t="s">
        <v>18</v>
      </c>
      <c r="C20" s="3">
        <v>50</v>
      </c>
      <c r="D20" s="17">
        <v>3.95</v>
      </c>
      <c r="E20" s="17">
        <v>0.5</v>
      </c>
      <c r="F20" s="17">
        <v>24.15</v>
      </c>
      <c r="G20" s="17">
        <v>118</v>
      </c>
      <c r="H20" s="17">
        <v>0.08</v>
      </c>
      <c r="I20" s="17">
        <v>0.03</v>
      </c>
      <c r="J20" s="17">
        <v>0</v>
      </c>
      <c r="K20" s="17">
        <v>11.5</v>
      </c>
      <c r="L20" s="17">
        <v>1</v>
      </c>
    </row>
    <row r="21" spans="1:12" ht="11.25" x14ac:dyDescent="0.15">
      <c r="A21" s="12"/>
      <c r="B21" s="27" t="s">
        <v>124</v>
      </c>
      <c r="C21" s="3">
        <v>180</v>
      </c>
      <c r="D21" s="17">
        <v>0.32</v>
      </c>
      <c r="E21" s="17">
        <v>0.04</v>
      </c>
      <c r="F21" s="17">
        <v>21.38</v>
      </c>
      <c r="G21" s="17">
        <v>87</v>
      </c>
      <c r="H21" s="17">
        <v>0.01</v>
      </c>
      <c r="I21" s="17">
        <v>0.26</v>
      </c>
      <c r="J21" s="17">
        <v>1.55</v>
      </c>
      <c r="K21" s="17">
        <v>14.5</v>
      </c>
      <c r="L21" s="17">
        <v>0.27</v>
      </c>
    </row>
    <row r="22" spans="1:12" ht="11.25" x14ac:dyDescent="0.15">
      <c r="A22" s="12"/>
      <c r="B22" s="9" t="s">
        <v>14</v>
      </c>
      <c r="C22" s="2"/>
      <c r="D22" s="10">
        <f>SUM(D16:D21)</f>
        <v>47.78</v>
      </c>
      <c r="E22" s="10">
        <f t="shared" ref="E22:L22" si="2">SUM(E16:E21)</f>
        <v>19.47</v>
      </c>
      <c r="F22" s="10">
        <f t="shared" si="2"/>
        <v>94.899999999999991</v>
      </c>
      <c r="G22" s="10">
        <f t="shared" si="2"/>
        <v>645.4</v>
      </c>
      <c r="H22" s="10">
        <f t="shared" si="2"/>
        <v>0.33</v>
      </c>
      <c r="I22" s="10">
        <f t="shared" si="2"/>
        <v>0.5</v>
      </c>
      <c r="J22" s="10">
        <f t="shared" si="2"/>
        <v>13.54</v>
      </c>
      <c r="K22" s="10">
        <f t="shared" si="2"/>
        <v>98.9</v>
      </c>
      <c r="L22" s="10">
        <f t="shared" si="2"/>
        <v>4.629999999999999</v>
      </c>
    </row>
    <row r="23" spans="1:12" ht="14.25" customHeight="1" x14ac:dyDescent="0.15">
      <c r="A23" s="12"/>
      <c r="B23" s="87" t="s">
        <v>146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 ht="11.25" customHeight="1" x14ac:dyDescent="0.15">
      <c r="A24" s="47"/>
      <c r="B24" s="48" t="s">
        <v>126</v>
      </c>
      <c r="C24" s="49" t="s">
        <v>106</v>
      </c>
      <c r="D24" s="50">
        <v>8.0399999999999991</v>
      </c>
      <c r="E24" s="50">
        <v>8.56</v>
      </c>
      <c r="F24" s="50">
        <v>37.71</v>
      </c>
      <c r="G24" s="50">
        <v>319.79000000000002</v>
      </c>
      <c r="H24" s="51">
        <v>0.05</v>
      </c>
      <c r="I24" s="50">
        <v>0</v>
      </c>
      <c r="J24" s="50">
        <v>0</v>
      </c>
      <c r="K24" s="50">
        <v>266</v>
      </c>
      <c r="L24" s="50">
        <v>0.4</v>
      </c>
    </row>
    <row r="25" spans="1:12" ht="11.25" customHeight="1" x14ac:dyDescent="0.15">
      <c r="A25" s="12"/>
      <c r="B25" s="31" t="s">
        <v>97</v>
      </c>
      <c r="C25" s="33" t="s">
        <v>98</v>
      </c>
      <c r="D25" s="17">
        <v>4.5599999999999996</v>
      </c>
      <c r="E25" s="17">
        <v>4.0599999999999996</v>
      </c>
      <c r="F25" s="21">
        <v>27.75</v>
      </c>
      <c r="G25" s="17">
        <v>166</v>
      </c>
      <c r="H25" s="17">
        <v>0.09</v>
      </c>
      <c r="I25" s="17">
        <v>0.08</v>
      </c>
      <c r="J25" s="17">
        <v>0.24</v>
      </c>
      <c r="K25" s="17">
        <v>51.1</v>
      </c>
      <c r="L25" s="17">
        <v>0.85</v>
      </c>
    </row>
    <row r="26" spans="1:12" ht="11.25" customHeight="1" x14ac:dyDescent="0.15">
      <c r="A26" s="12"/>
      <c r="B26" s="27" t="s">
        <v>41</v>
      </c>
      <c r="C26" s="33" t="s">
        <v>105</v>
      </c>
      <c r="D26" s="17">
        <v>0.06</v>
      </c>
      <c r="E26" s="17">
        <v>0.02</v>
      </c>
      <c r="F26" s="17">
        <v>9.99</v>
      </c>
      <c r="G26" s="17">
        <v>40</v>
      </c>
      <c r="H26" s="17">
        <v>0</v>
      </c>
      <c r="I26" s="17">
        <v>0</v>
      </c>
      <c r="J26" s="17">
        <v>0.03</v>
      </c>
      <c r="K26" s="17">
        <v>10</v>
      </c>
      <c r="L26" s="17">
        <v>0.28000000000000003</v>
      </c>
    </row>
    <row r="27" spans="1:12" ht="11.25" customHeight="1" x14ac:dyDescent="0.15">
      <c r="A27" s="62"/>
      <c r="B27" s="27" t="s">
        <v>120</v>
      </c>
      <c r="C27" s="3">
        <v>100</v>
      </c>
      <c r="D27" s="17">
        <v>0.4</v>
      </c>
      <c r="E27" s="17">
        <v>0.4</v>
      </c>
      <c r="F27" s="17">
        <v>9.8000000000000007</v>
      </c>
      <c r="G27" s="17">
        <v>44</v>
      </c>
      <c r="H27" s="17">
        <v>0.02</v>
      </c>
      <c r="I27" s="17">
        <v>0.3</v>
      </c>
      <c r="J27" s="21">
        <v>10</v>
      </c>
      <c r="K27" s="17">
        <v>16</v>
      </c>
      <c r="L27" s="17">
        <v>2.2000000000000002</v>
      </c>
    </row>
    <row r="28" spans="1:12" ht="11.25" x14ac:dyDescent="0.15">
      <c r="A28" s="12"/>
      <c r="B28" s="9" t="s">
        <v>19</v>
      </c>
      <c r="C28" s="2"/>
      <c r="D28" s="10">
        <f>SUM(D24:D27)</f>
        <v>13.059999999999999</v>
      </c>
      <c r="E28" s="10">
        <f t="shared" ref="E28:L28" si="3">SUM(E24:E27)</f>
        <v>13.040000000000001</v>
      </c>
      <c r="F28" s="10">
        <f t="shared" si="3"/>
        <v>85.25</v>
      </c>
      <c r="G28" s="10">
        <f t="shared" si="3"/>
        <v>569.79</v>
      </c>
      <c r="H28" s="10">
        <f t="shared" si="3"/>
        <v>0.16</v>
      </c>
      <c r="I28" s="10">
        <f t="shared" si="3"/>
        <v>0.38</v>
      </c>
      <c r="J28" s="10">
        <f t="shared" si="3"/>
        <v>10.27</v>
      </c>
      <c r="K28" s="10">
        <f t="shared" si="3"/>
        <v>343.1</v>
      </c>
      <c r="L28" s="10">
        <f t="shared" si="3"/>
        <v>3.7300000000000004</v>
      </c>
    </row>
    <row r="29" spans="1:12" ht="11.25" x14ac:dyDescent="0.15">
      <c r="A29" s="12"/>
      <c r="B29" s="91" t="s">
        <v>20</v>
      </c>
      <c r="C29" s="91"/>
      <c r="D29" s="1">
        <f>D10+D14+D22+D28</f>
        <v>77.44</v>
      </c>
      <c r="E29" s="1">
        <f t="shared" ref="E29:L29" si="4">E10+E14+E22+E28</f>
        <v>50.44</v>
      </c>
      <c r="F29" s="1">
        <f t="shared" si="4"/>
        <v>283.88</v>
      </c>
      <c r="G29" s="1">
        <f t="shared" si="4"/>
        <v>1922.5</v>
      </c>
      <c r="H29" s="1">
        <f t="shared" si="4"/>
        <v>0.68</v>
      </c>
      <c r="I29" s="1">
        <f t="shared" si="4"/>
        <v>1.36</v>
      </c>
      <c r="J29" s="1">
        <f t="shared" si="4"/>
        <v>30.139999999999997</v>
      </c>
      <c r="K29" s="1">
        <f t="shared" si="4"/>
        <v>790.84</v>
      </c>
      <c r="L29" s="1">
        <f t="shared" si="4"/>
        <v>13.139999999999999</v>
      </c>
    </row>
    <row r="30" spans="1:12" ht="19.5" customHeight="1" x14ac:dyDescent="0.15">
      <c r="A30" s="12"/>
      <c r="B30" s="92" t="s">
        <v>85</v>
      </c>
      <c r="C30" s="92"/>
      <c r="D30" s="92"/>
      <c r="E30" s="92"/>
      <c r="F30" s="92"/>
      <c r="G30" s="92"/>
      <c r="H30" s="92"/>
      <c r="I30" s="92"/>
      <c r="J30" s="92"/>
      <c r="K30" s="92"/>
      <c r="L30" s="23"/>
    </row>
    <row r="31" spans="1:12" ht="21" customHeight="1" x14ac:dyDescent="0.15">
      <c r="A31" s="94" t="s">
        <v>95</v>
      </c>
      <c r="B31" s="89" t="s">
        <v>0</v>
      </c>
      <c r="C31" s="89" t="s">
        <v>1</v>
      </c>
      <c r="D31" s="89" t="s">
        <v>2</v>
      </c>
      <c r="E31" s="89"/>
      <c r="F31" s="89"/>
      <c r="G31" s="93" t="s">
        <v>81</v>
      </c>
      <c r="H31" s="89" t="s">
        <v>3</v>
      </c>
      <c r="I31" s="89"/>
      <c r="J31" s="89"/>
      <c r="K31" s="89" t="s">
        <v>4</v>
      </c>
      <c r="L31" s="89"/>
    </row>
    <row r="32" spans="1:12" ht="22.5" customHeight="1" x14ac:dyDescent="0.15">
      <c r="A32" s="95"/>
      <c r="B32" s="89"/>
      <c r="C32" s="89"/>
      <c r="D32" s="24" t="s">
        <v>5</v>
      </c>
      <c r="E32" s="24" t="s">
        <v>6</v>
      </c>
      <c r="F32" s="24" t="s">
        <v>7</v>
      </c>
      <c r="G32" s="93"/>
      <c r="H32" s="24" t="s">
        <v>8</v>
      </c>
      <c r="I32" s="24" t="s">
        <v>94</v>
      </c>
      <c r="J32" s="24" t="s">
        <v>9</v>
      </c>
      <c r="K32" s="24" t="s">
        <v>10</v>
      </c>
      <c r="L32" s="24" t="s">
        <v>11</v>
      </c>
    </row>
    <row r="33" spans="1:12" ht="14.25" customHeight="1" x14ac:dyDescent="0.15">
      <c r="A33" s="12"/>
      <c r="B33" s="87" t="s">
        <v>21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1:12" ht="11.25" x14ac:dyDescent="0.15">
      <c r="A34" s="12"/>
      <c r="B34" s="34" t="s">
        <v>153</v>
      </c>
      <c r="C34" s="8" t="s">
        <v>106</v>
      </c>
      <c r="D34" s="18">
        <v>8.89</v>
      </c>
      <c r="E34" s="18">
        <v>8.9700000000000006</v>
      </c>
      <c r="F34" s="18">
        <v>39.54</v>
      </c>
      <c r="G34" s="18">
        <v>339.21</v>
      </c>
      <c r="H34" s="18">
        <v>0.1</v>
      </c>
      <c r="I34" s="18">
        <v>0.2</v>
      </c>
      <c r="J34" s="18">
        <v>1.01</v>
      </c>
      <c r="K34" s="18">
        <v>198.4</v>
      </c>
      <c r="L34" s="18">
        <v>0.72</v>
      </c>
    </row>
    <row r="35" spans="1:12" s="69" customFormat="1" ht="11.85" customHeight="1" x14ac:dyDescent="0.15">
      <c r="A35" s="64"/>
      <c r="B35" s="65" t="s">
        <v>119</v>
      </c>
      <c r="C35" s="66" t="s">
        <v>118</v>
      </c>
      <c r="D35" s="67">
        <v>6.38</v>
      </c>
      <c r="E35" s="67">
        <v>11.25</v>
      </c>
      <c r="F35" s="67">
        <v>13.57</v>
      </c>
      <c r="G35" s="67">
        <v>184.9</v>
      </c>
      <c r="H35" s="67">
        <v>0.11</v>
      </c>
      <c r="I35" s="67">
        <v>0.09</v>
      </c>
      <c r="J35" s="67">
        <v>0.3</v>
      </c>
      <c r="K35" s="67">
        <v>231.2</v>
      </c>
      <c r="L35" s="68">
        <v>0.82</v>
      </c>
    </row>
    <row r="36" spans="1:12" ht="11.85" customHeight="1" x14ac:dyDescent="0.15">
      <c r="A36" s="12"/>
      <c r="B36" s="27" t="s">
        <v>41</v>
      </c>
      <c r="C36" s="33" t="s">
        <v>105</v>
      </c>
      <c r="D36" s="17">
        <v>0.06</v>
      </c>
      <c r="E36" s="17">
        <v>0.02</v>
      </c>
      <c r="F36" s="17">
        <v>9.99</v>
      </c>
      <c r="G36" s="17">
        <v>40</v>
      </c>
      <c r="H36" s="17">
        <v>0</v>
      </c>
      <c r="I36" s="17">
        <v>0</v>
      </c>
      <c r="J36" s="17">
        <v>0.03</v>
      </c>
      <c r="K36" s="17">
        <v>10</v>
      </c>
      <c r="L36" s="17">
        <v>0.28000000000000003</v>
      </c>
    </row>
    <row r="37" spans="1:12" ht="11.25" x14ac:dyDescent="0.15">
      <c r="A37" s="12"/>
      <c r="B37" s="9" t="s">
        <v>19</v>
      </c>
      <c r="C37" s="2"/>
      <c r="D37" s="10">
        <f t="shared" ref="D37:L37" si="5">SUM(D34:D36)</f>
        <v>15.33</v>
      </c>
      <c r="E37" s="10">
        <f t="shared" si="5"/>
        <v>20.239999999999998</v>
      </c>
      <c r="F37" s="10">
        <f t="shared" si="5"/>
        <v>63.1</v>
      </c>
      <c r="G37" s="10">
        <f t="shared" si="5"/>
        <v>564.11</v>
      </c>
      <c r="H37" s="10">
        <f t="shared" si="5"/>
        <v>0.21000000000000002</v>
      </c>
      <c r="I37" s="10">
        <f t="shared" si="5"/>
        <v>0.29000000000000004</v>
      </c>
      <c r="J37" s="10">
        <f t="shared" si="5"/>
        <v>1.34</v>
      </c>
      <c r="K37" s="10">
        <f t="shared" si="5"/>
        <v>439.6</v>
      </c>
      <c r="L37" s="10">
        <f t="shared" si="5"/>
        <v>1.82</v>
      </c>
    </row>
    <row r="38" spans="1:12" ht="14.25" customHeight="1" x14ac:dyDescent="0.15">
      <c r="A38" s="12"/>
      <c r="B38" s="87" t="s">
        <v>22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</row>
    <row r="39" spans="1:12" ht="11.25" x14ac:dyDescent="0.15">
      <c r="A39" s="52"/>
      <c r="B39" s="34" t="s">
        <v>147</v>
      </c>
      <c r="C39" s="8">
        <v>95</v>
      </c>
      <c r="D39" s="18">
        <v>2.5</v>
      </c>
      <c r="E39" s="18">
        <v>0.1</v>
      </c>
      <c r="F39" s="18">
        <v>16</v>
      </c>
      <c r="G39" s="18">
        <v>75</v>
      </c>
      <c r="H39" s="18">
        <v>0.04</v>
      </c>
      <c r="I39" s="18">
        <v>0.16</v>
      </c>
      <c r="J39" s="18">
        <v>0.67</v>
      </c>
      <c r="K39" s="18">
        <v>114</v>
      </c>
      <c r="L39" s="18">
        <v>0.1</v>
      </c>
    </row>
    <row r="40" spans="1:12" ht="11.25" x14ac:dyDescent="0.15">
      <c r="A40" s="12"/>
      <c r="B40" s="9" t="s">
        <v>14</v>
      </c>
      <c r="C40" s="24"/>
      <c r="D40" s="10">
        <f>SUM(D39)</f>
        <v>2.5</v>
      </c>
      <c r="E40" s="10">
        <f t="shared" ref="E40:L40" si="6">SUM(E39)</f>
        <v>0.1</v>
      </c>
      <c r="F40" s="10">
        <f t="shared" si="6"/>
        <v>16</v>
      </c>
      <c r="G40" s="10">
        <f t="shared" si="6"/>
        <v>75</v>
      </c>
      <c r="H40" s="10">
        <f t="shared" si="6"/>
        <v>0.04</v>
      </c>
      <c r="I40" s="10">
        <f t="shared" si="6"/>
        <v>0.16</v>
      </c>
      <c r="J40" s="10">
        <f t="shared" si="6"/>
        <v>0.67</v>
      </c>
      <c r="K40" s="10">
        <f t="shared" si="6"/>
        <v>114</v>
      </c>
      <c r="L40" s="10">
        <f t="shared" si="6"/>
        <v>0.1</v>
      </c>
    </row>
    <row r="41" spans="1:12" ht="14.25" customHeight="1" x14ac:dyDescent="0.15">
      <c r="A41" s="12"/>
      <c r="B41" s="87" t="s">
        <v>25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2" ht="11.85" customHeight="1" x14ac:dyDescent="0.15">
      <c r="A42" s="12"/>
      <c r="B42" s="31" t="s">
        <v>80</v>
      </c>
      <c r="C42" s="3">
        <v>60</v>
      </c>
      <c r="D42" s="17">
        <v>0.52</v>
      </c>
      <c r="E42" s="17">
        <v>3.11</v>
      </c>
      <c r="F42" s="17">
        <v>4.72</v>
      </c>
      <c r="G42" s="17">
        <v>49.13</v>
      </c>
      <c r="H42" s="17">
        <v>0.03</v>
      </c>
      <c r="I42" s="17">
        <v>0.03</v>
      </c>
      <c r="J42" s="17">
        <v>4.17</v>
      </c>
      <c r="K42" s="17">
        <v>12.71</v>
      </c>
      <c r="L42" s="17">
        <v>0.41</v>
      </c>
    </row>
    <row r="43" spans="1:12" ht="11.85" customHeight="1" x14ac:dyDescent="0.15">
      <c r="A43" s="12"/>
      <c r="B43" s="27" t="s">
        <v>129</v>
      </c>
      <c r="C43" s="3">
        <v>200</v>
      </c>
      <c r="D43" s="17">
        <v>1.29</v>
      </c>
      <c r="E43" s="17">
        <v>3.87</v>
      </c>
      <c r="F43" s="17">
        <v>8.74</v>
      </c>
      <c r="G43" s="17">
        <v>135</v>
      </c>
      <c r="H43" s="17">
        <v>0.02</v>
      </c>
      <c r="I43" s="17">
        <v>0.03</v>
      </c>
      <c r="J43" s="17">
        <v>8.43</v>
      </c>
      <c r="K43" s="17">
        <v>37.74</v>
      </c>
      <c r="L43" s="17">
        <v>0.86</v>
      </c>
    </row>
    <row r="44" spans="1:12" ht="11.85" customHeight="1" x14ac:dyDescent="0.15">
      <c r="A44" s="12"/>
      <c r="B44" s="27" t="s">
        <v>130</v>
      </c>
      <c r="C44" s="35">
        <v>190</v>
      </c>
      <c r="D44" s="17">
        <v>10.98</v>
      </c>
      <c r="E44" s="17">
        <v>6.33</v>
      </c>
      <c r="F44" s="17">
        <v>18.66</v>
      </c>
      <c r="G44" s="17">
        <v>175.78</v>
      </c>
      <c r="H44" s="17">
        <v>0.22</v>
      </c>
      <c r="I44" s="21">
        <v>0.13</v>
      </c>
      <c r="J44" s="17">
        <v>9.2799999999999994</v>
      </c>
      <c r="K44" s="17">
        <v>39.79</v>
      </c>
      <c r="L44" s="17">
        <v>1.76</v>
      </c>
    </row>
    <row r="45" spans="1:12" ht="11.85" customHeight="1" x14ac:dyDescent="0.15">
      <c r="A45" s="12"/>
      <c r="B45" s="27" t="s">
        <v>18</v>
      </c>
      <c r="C45" s="3">
        <v>50</v>
      </c>
      <c r="D45" s="17">
        <v>3.95</v>
      </c>
      <c r="E45" s="17">
        <v>0.5</v>
      </c>
      <c r="F45" s="17">
        <v>24.15</v>
      </c>
      <c r="G45" s="17">
        <v>118</v>
      </c>
      <c r="H45" s="17">
        <v>0.08</v>
      </c>
      <c r="I45" s="17">
        <v>0.03</v>
      </c>
      <c r="J45" s="17">
        <v>0</v>
      </c>
      <c r="K45" s="17">
        <v>11.5</v>
      </c>
      <c r="L45" s="17">
        <v>1</v>
      </c>
    </row>
    <row r="46" spans="1:12" ht="11.25" x14ac:dyDescent="0.15">
      <c r="A46" s="12"/>
      <c r="B46" s="27" t="s">
        <v>124</v>
      </c>
      <c r="C46" s="3">
        <v>180</v>
      </c>
      <c r="D46" s="17">
        <v>0.32</v>
      </c>
      <c r="E46" s="17">
        <v>0.04</v>
      </c>
      <c r="F46" s="17">
        <v>21.38</v>
      </c>
      <c r="G46" s="17">
        <v>87</v>
      </c>
      <c r="H46" s="17">
        <v>0.01</v>
      </c>
      <c r="I46" s="17">
        <v>0.26</v>
      </c>
      <c r="J46" s="17">
        <v>1.55</v>
      </c>
      <c r="K46" s="17">
        <v>14.5</v>
      </c>
      <c r="L46" s="17">
        <v>0.27</v>
      </c>
    </row>
    <row r="47" spans="1:12" ht="11.25" x14ac:dyDescent="0.15">
      <c r="A47" s="12"/>
      <c r="B47" s="9" t="s">
        <v>24</v>
      </c>
      <c r="C47" s="2"/>
      <c r="D47" s="10">
        <f>SUM(D42:D46)</f>
        <v>17.060000000000002</v>
      </c>
      <c r="E47" s="10">
        <f t="shared" ref="E47:L47" si="7">SUM(E42:E46)</f>
        <v>13.85</v>
      </c>
      <c r="F47" s="10">
        <f t="shared" si="7"/>
        <v>77.650000000000006</v>
      </c>
      <c r="G47" s="10">
        <f t="shared" si="7"/>
        <v>564.91</v>
      </c>
      <c r="H47" s="10">
        <f t="shared" si="7"/>
        <v>0.36000000000000004</v>
      </c>
      <c r="I47" s="10">
        <f t="shared" si="7"/>
        <v>0.48</v>
      </c>
      <c r="J47" s="10">
        <f t="shared" si="7"/>
        <v>23.43</v>
      </c>
      <c r="K47" s="10">
        <f t="shared" si="7"/>
        <v>116.24000000000001</v>
      </c>
      <c r="L47" s="10">
        <f t="shared" si="7"/>
        <v>4.3000000000000007</v>
      </c>
    </row>
    <row r="48" spans="1:12" ht="14.25" customHeight="1" x14ac:dyDescent="0.15">
      <c r="A48" s="12"/>
      <c r="B48" s="87" t="s">
        <v>146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</row>
    <row r="49" spans="1:12" ht="11.25" customHeight="1" x14ac:dyDescent="0.15">
      <c r="A49" s="46"/>
      <c r="B49" s="25" t="s">
        <v>93</v>
      </c>
      <c r="C49" s="32">
        <v>200</v>
      </c>
      <c r="D49" s="15">
        <v>6.05</v>
      </c>
      <c r="E49" s="15">
        <v>5.6</v>
      </c>
      <c r="F49" s="15">
        <v>18.25</v>
      </c>
      <c r="G49" s="15">
        <v>147.6</v>
      </c>
      <c r="H49" s="15">
        <v>0.09</v>
      </c>
      <c r="I49" s="15">
        <v>0.22</v>
      </c>
      <c r="J49" s="15">
        <v>0.91</v>
      </c>
      <c r="K49" s="15">
        <v>161.62</v>
      </c>
      <c r="L49" s="22">
        <v>0.53</v>
      </c>
    </row>
    <row r="50" spans="1:12" ht="11.25" customHeight="1" x14ac:dyDescent="0.15">
      <c r="A50" s="12"/>
      <c r="B50" s="27" t="s">
        <v>18</v>
      </c>
      <c r="C50" s="3">
        <v>40</v>
      </c>
      <c r="D50" s="17">
        <v>3.16</v>
      </c>
      <c r="E50" s="17">
        <v>0.4</v>
      </c>
      <c r="F50" s="17">
        <v>19.32</v>
      </c>
      <c r="G50" s="17">
        <v>94.4</v>
      </c>
      <c r="H50" s="17">
        <v>7.0000000000000007E-2</v>
      </c>
      <c r="I50" s="17">
        <v>0.02</v>
      </c>
      <c r="J50" s="17">
        <v>0</v>
      </c>
      <c r="K50" s="17">
        <v>9.2100000000000009</v>
      </c>
      <c r="L50" s="17">
        <v>0.8</v>
      </c>
    </row>
    <row r="51" spans="1:12" ht="11.25" customHeight="1" x14ac:dyDescent="0.15">
      <c r="A51" s="12"/>
      <c r="B51" s="31" t="s">
        <v>89</v>
      </c>
      <c r="C51" s="33" t="s">
        <v>108</v>
      </c>
      <c r="D51" s="17">
        <v>0.12</v>
      </c>
      <c r="E51" s="17">
        <v>0.02</v>
      </c>
      <c r="F51" s="17">
        <v>10.199999999999999</v>
      </c>
      <c r="G51" s="17">
        <v>41</v>
      </c>
      <c r="H51" s="17">
        <v>0</v>
      </c>
      <c r="I51" s="17">
        <v>0</v>
      </c>
      <c r="J51" s="17">
        <v>2.83</v>
      </c>
      <c r="K51" s="17">
        <v>12.8</v>
      </c>
      <c r="L51" s="17">
        <v>0.32</v>
      </c>
    </row>
    <row r="52" spans="1:12" ht="11.25" customHeight="1" x14ac:dyDescent="0.15">
      <c r="A52" s="80"/>
      <c r="B52" s="34" t="s">
        <v>148</v>
      </c>
      <c r="C52" s="8">
        <v>50</v>
      </c>
      <c r="D52" s="18">
        <v>3.5</v>
      </c>
      <c r="E52" s="18">
        <v>5.58</v>
      </c>
      <c r="F52" s="18">
        <v>23.17</v>
      </c>
      <c r="G52" s="18">
        <v>157.5</v>
      </c>
      <c r="H52" s="18">
        <v>4.2000000000000003E-2</v>
      </c>
      <c r="I52" s="18">
        <v>0</v>
      </c>
      <c r="J52" s="18">
        <v>0</v>
      </c>
      <c r="K52" s="18">
        <v>8.08</v>
      </c>
      <c r="L52" s="18">
        <v>0.375</v>
      </c>
    </row>
    <row r="53" spans="1:12" ht="11.25" customHeight="1" x14ac:dyDescent="0.15">
      <c r="A53" s="62"/>
      <c r="B53" s="27" t="s">
        <v>128</v>
      </c>
      <c r="C53" s="3">
        <v>100</v>
      </c>
      <c r="D53" s="17">
        <v>0.4</v>
      </c>
      <c r="E53" s="17">
        <v>0.4</v>
      </c>
      <c r="F53" s="17">
        <v>9.8000000000000007</v>
      </c>
      <c r="G53" s="17">
        <v>44</v>
      </c>
      <c r="H53" s="17">
        <v>0.02</v>
      </c>
      <c r="I53" s="17">
        <v>0.3</v>
      </c>
      <c r="J53" s="21">
        <v>10</v>
      </c>
      <c r="K53" s="17">
        <v>16</v>
      </c>
      <c r="L53" s="17">
        <v>2.2000000000000002</v>
      </c>
    </row>
    <row r="54" spans="1:12" ht="11.25" x14ac:dyDescent="0.15">
      <c r="A54" s="12"/>
      <c r="B54" s="9" t="s">
        <v>27</v>
      </c>
      <c r="C54" s="2"/>
      <c r="D54" s="10">
        <f t="shared" ref="D54:L54" si="8">SUM(D49:D53)</f>
        <v>13.23</v>
      </c>
      <c r="E54" s="10">
        <f t="shared" si="8"/>
        <v>12</v>
      </c>
      <c r="F54" s="10">
        <f t="shared" si="8"/>
        <v>80.739999999999995</v>
      </c>
      <c r="G54" s="10">
        <f t="shared" si="8"/>
        <v>484.5</v>
      </c>
      <c r="H54" s="10">
        <f t="shared" si="8"/>
        <v>0.222</v>
      </c>
      <c r="I54" s="10">
        <f t="shared" si="8"/>
        <v>0.54</v>
      </c>
      <c r="J54" s="10">
        <f t="shared" si="8"/>
        <v>13.74</v>
      </c>
      <c r="K54" s="10">
        <f t="shared" si="8"/>
        <v>207.71000000000004</v>
      </c>
      <c r="L54" s="10">
        <f t="shared" si="8"/>
        <v>4.2250000000000005</v>
      </c>
    </row>
    <row r="55" spans="1:12" ht="11.25" x14ac:dyDescent="0.15">
      <c r="A55" s="12"/>
      <c r="B55" s="91" t="s">
        <v>28</v>
      </c>
      <c r="C55" s="91"/>
      <c r="D55" s="10">
        <f>D37+D40+D47+D54</f>
        <v>48.120000000000005</v>
      </c>
      <c r="E55" s="10">
        <f>E37+E40+E47+E54</f>
        <v>46.19</v>
      </c>
      <c r="F55" s="10">
        <f t="shared" ref="F55:K55" si="9">F37+F40+F47+F54</f>
        <v>237.49</v>
      </c>
      <c r="G55" s="10">
        <f t="shared" si="9"/>
        <v>1688.52</v>
      </c>
      <c r="H55" s="10">
        <f t="shared" si="9"/>
        <v>0.83200000000000007</v>
      </c>
      <c r="I55" s="10">
        <f t="shared" si="9"/>
        <v>1.4700000000000002</v>
      </c>
      <c r="J55" s="10">
        <f t="shared" si="9"/>
        <v>39.18</v>
      </c>
      <c r="K55" s="10">
        <f t="shared" si="9"/>
        <v>877.55000000000007</v>
      </c>
      <c r="L55" s="10">
        <f>L37+L40+L47+L54</f>
        <v>10.445</v>
      </c>
    </row>
    <row r="56" spans="1:12" ht="19.5" customHeight="1" x14ac:dyDescent="0.15">
      <c r="A56" s="54"/>
      <c r="B56" s="100" t="s">
        <v>86</v>
      </c>
      <c r="C56" s="100"/>
      <c r="D56" s="100"/>
      <c r="E56" s="100"/>
      <c r="F56" s="100"/>
      <c r="G56" s="100"/>
      <c r="H56" s="100"/>
      <c r="I56" s="100"/>
      <c r="J56" s="100"/>
      <c r="K56" s="100"/>
      <c r="L56" s="58"/>
    </row>
    <row r="57" spans="1:12" ht="21" customHeight="1" x14ac:dyDescent="0.15">
      <c r="A57" s="104" t="s">
        <v>95</v>
      </c>
      <c r="B57" s="90" t="s">
        <v>0</v>
      </c>
      <c r="C57" s="90" t="s">
        <v>1</v>
      </c>
      <c r="D57" s="90" t="s">
        <v>2</v>
      </c>
      <c r="E57" s="90"/>
      <c r="F57" s="90"/>
      <c r="G57" s="96" t="s">
        <v>81</v>
      </c>
      <c r="H57" s="90" t="s">
        <v>3</v>
      </c>
      <c r="I57" s="90"/>
      <c r="J57" s="90"/>
      <c r="K57" s="90" t="s">
        <v>4</v>
      </c>
      <c r="L57" s="90"/>
    </row>
    <row r="58" spans="1:12" ht="22.5" customHeight="1" x14ac:dyDescent="0.15">
      <c r="A58" s="105"/>
      <c r="B58" s="90"/>
      <c r="C58" s="90"/>
      <c r="D58" s="59" t="s">
        <v>5</v>
      </c>
      <c r="E58" s="59" t="s">
        <v>6</v>
      </c>
      <c r="F58" s="59" t="s">
        <v>7</v>
      </c>
      <c r="G58" s="96"/>
      <c r="H58" s="59" t="s">
        <v>8</v>
      </c>
      <c r="I58" s="59" t="s">
        <v>94</v>
      </c>
      <c r="J58" s="59" t="s">
        <v>9</v>
      </c>
      <c r="K58" s="59" t="s">
        <v>10</v>
      </c>
      <c r="L58" s="59" t="s">
        <v>11</v>
      </c>
    </row>
    <row r="59" spans="1:12" ht="14.25" customHeight="1" x14ac:dyDescent="0.15">
      <c r="A59" s="12"/>
      <c r="B59" s="87" t="s">
        <v>29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2" ht="11.25" customHeight="1" x14ac:dyDescent="0.15">
      <c r="A60" s="80"/>
      <c r="B60" s="31" t="s">
        <v>99</v>
      </c>
      <c r="C60" s="36" t="s">
        <v>106</v>
      </c>
      <c r="D60" s="17">
        <v>7.46</v>
      </c>
      <c r="E60" s="17">
        <v>8.86</v>
      </c>
      <c r="F60" s="17">
        <v>36.71</v>
      </c>
      <c r="G60" s="17">
        <v>316.27</v>
      </c>
      <c r="H60" s="17">
        <v>0.12</v>
      </c>
      <c r="I60" s="17">
        <v>0.27</v>
      </c>
      <c r="J60" s="17">
        <v>5.92</v>
      </c>
      <c r="K60" s="17">
        <v>96.5</v>
      </c>
      <c r="L60" s="17">
        <v>1.1000000000000001</v>
      </c>
    </row>
    <row r="61" spans="1:12" ht="11.85" customHeight="1" x14ac:dyDescent="0.2">
      <c r="A61" s="80"/>
      <c r="B61" s="25" t="s">
        <v>96</v>
      </c>
      <c r="C61" s="26" t="s">
        <v>104</v>
      </c>
      <c r="D61" s="15">
        <v>3.2</v>
      </c>
      <c r="E61" s="15">
        <v>4.03</v>
      </c>
      <c r="F61" s="15">
        <v>19.39</v>
      </c>
      <c r="G61" s="15">
        <v>127.4</v>
      </c>
      <c r="H61" s="15">
        <v>7.0000000000000007E-2</v>
      </c>
      <c r="I61" s="15">
        <v>0.08</v>
      </c>
      <c r="J61" s="15">
        <v>0</v>
      </c>
      <c r="K61" s="15">
        <v>10.4</v>
      </c>
      <c r="L61" s="16">
        <v>0.81</v>
      </c>
    </row>
    <row r="62" spans="1:12" ht="11.85" customHeight="1" x14ac:dyDescent="0.15">
      <c r="A62" s="80"/>
      <c r="B62" s="27" t="s">
        <v>41</v>
      </c>
      <c r="C62" s="33" t="s">
        <v>105</v>
      </c>
      <c r="D62" s="17">
        <v>0.06</v>
      </c>
      <c r="E62" s="17">
        <v>0.02</v>
      </c>
      <c r="F62" s="17">
        <v>9.99</v>
      </c>
      <c r="G62" s="17">
        <v>40</v>
      </c>
      <c r="H62" s="17">
        <v>0</v>
      </c>
      <c r="I62" s="17">
        <v>0</v>
      </c>
      <c r="J62" s="17">
        <v>0.03</v>
      </c>
      <c r="K62" s="17">
        <v>10</v>
      </c>
      <c r="L62" s="17">
        <v>0.28000000000000003</v>
      </c>
    </row>
    <row r="63" spans="1:12" ht="11.25" x14ac:dyDescent="0.15">
      <c r="A63" s="12"/>
      <c r="B63" s="9" t="s">
        <v>27</v>
      </c>
      <c r="C63" s="2"/>
      <c r="D63" s="10">
        <f t="shared" ref="D63:L63" si="10">SUM(D60:D62)</f>
        <v>10.72</v>
      </c>
      <c r="E63" s="10">
        <f t="shared" si="10"/>
        <v>12.91</v>
      </c>
      <c r="F63" s="10">
        <f t="shared" si="10"/>
        <v>66.09</v>
      </c>
      <c r="G63" s="10">
        <f t="shared" si="10"/>
        <v>483.66999999999996</v>
      </c>
      <c r="H63" s="10">
        <f t="shared" si="10"/>
        <v>0.19</v>
      </c>
      <c r="I63" s="10">
        <f t="shared" si="10"/>
        <v>0.35000000000000003</v>
      </c>
      <c r="J63" s="10">
        <f t="shared" si="10"/>
        <v>5.95</v>
      </c>
      <c r="K63" s="10">
        <f t="shared" si="10"/>
        <v>116.9</v>
      </c>
      <c r="L63" s="10">
        <f t="shared" si="10"/>
        <v>2.1900000000000004</v>
      </c>
    </row>
    <row r="64" spans="1:12" ht="14.25" customHeight="1" x14ac:dyDescent="0.15">
      <c r="A64" s="12"/>
      <c r="B64" s="87" t="s">
        <v>30</v>
      </c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 ht="11.25" x14ac:dyDescent="0.15">
      <c r="A65" s="54"/>
      <c r="B65" s="55" t="s">
        <v>117</v>
      </c>
      <c r="C65" s="56">
        <v>150</v>
      </c>
      <c r="D65" s="57">
        <v>5.4</v>
      </c>
      <c r="E65" s="57">
        <v>3.96</v>
      </c>
      <c r="F65" s="57">
        <v>7.6</v>
      </c>
      <c r="G65" s="57">
        <v>84.35</v>
      </c>
      <c r="H65" s="57">
        <v>0.01</v>
      </c>
      <c r="I65" s="57">
        <v>0.01</v>
      </c>
      <c r="J65" s="57">
        <v>2.06</v>
      </c>
      <c r="K65" s="57">
        <v>16.5</v>
      </c>
      <c r="L65" s="57">
        <v>0.9</v>
      </c>
    </row>
    <row r="66" spans="1:12" ht="11.85" customHeight="1" x14ac:dyDescent="0.15">
      <c r="A66" s="12"/>
      <c r="B66" s="9" t="s">
        <v>31</v>
      </c>
      <c r="C66" s="2"/>
      <c r="D66" s="10">
        <f>SUM(D65)</f>
        <v>5.4</v>
      </c>
      <c r="E66" s="10">
        <f t="shared" ref="E66:L66" si="11">SUM(E65)</f>
        <v>3.96</v>
      </c>
      <c r="F66" s="10">
        <f t="shared" si="11"/>
        <v>7.6</v>
      </c>
      <c r="G66" s="10">
        <f t="shared" si="11"/>
        <v>84.35</v>
      </c>
      <c r="H66" s="10">
        <f t="shared" si="11"/>
        <v>0.01</v>
      </c>
      <c r="I66" s="10">
        <f t="shared" si="11"/>
        <v>0.01</v>
      </c>
      <c r="J66" s="10">
        <f t="shared" si="11"/>
        <v>2.06</v>
      </c>
      <c r="K66" s="10">
        <f t="shared" si="11"/>
        <v>16.5</v>
      </c>
      <c r="L66" s="10">
        <f t="shared" si="11"/>
        <v>0.9</v>
      </c>
    </row>
    <row r="67" spans="1:12" ht="14.25" customHeight="1" x14ac:dyDescent="0.15">
      <c r="A67" s="12"/>
      <c r="B67" s="87" t="s">
        <v>32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</row>
    <row r="68" spans="1:12" ht="11.25" customHeight="1" x14ac:dyDescent="0.15">
      <c r="A68" s="47"/>
      <c r="B68" s="48" t="s">
        <v>151</v>
      </c>
      <c r="C68" s="78">
        <v>60</v>
      </c>
      <c r="D68" s="51">
        <v>0.96</v>
      </c>
      <c r="E68" s="51">
        <v>3.72</v>
      </c>
      <c r="F68" s="51">
        <v>3.96</v>
      </c>
      <c r="G68" s="51">
        <v>52.8</v>
      </c>
      <c r="H68" s="51">
        <v>2.4E-2</v>
      </c>
      <c r="I68" s="51">
        <v>0</v>
      </c>
      <c r="J68" s="51">
        <v>3.72</v>
      </c>
      <c r="K68" s="51">
        <v>13.8</v>
      </c>
      <c r="L68" s="51">
        <v>0.47</v>
      </c>
    </row>
    <row r="69" spans="1:12" ht="11.25" x14ac:dyDescent="0.15">
      <c r="A69" s="12"/>
      <c r="B69" s="34" t="s">
        <v>78</v>
      </c>
      <c r="C69" s="5">
        <v>200</v>
      </c>
      <c r="D69" s="18">
        <v>4.3899999999999997</v>
      </c>
      <c r="E69" s="18">
        <v>4.22</v>
      </c>
      <c r="F69" s="18">
        <v>13.06</v>
      </c>
      <c r="G69" s="18">
        <v>107.8</v>
      </c>
      <c r="H69" s="18">
        <v>0.18</v>
      </c>
      <c r="I69" s="18">
        <v>0.06</v>
      </c>
      <c r="J69" s="18">
        <v>4.6500000000000004</v>
      </c>
      <c r="K69" s="18">
        <v>30.46</v>
      </c>
      <c r="L69" s="18">
        <v>1.62</v>
      </c>
    </row>
    <row r="70" spans="1:12" ht="19.149999999999999" customHeight="1" x14ac:dyDescent="0.15">
      <c r="A70" s="12"/>
      <c r="B70" s="27" t="s">
        <v>134</v>
      </c>
      <c r="C70" s="7" t="s">
        <v>77</v>
      </c>
      <c r="D70" s="17">
        <v>6.66</v>
      </c>
      <c r="E70" s="17">
        <v>5.5</v>
      </c>
      <c r="F70" s="17">
        <v>40.24</v>
      </c>
      <c r="G70" s="17">
        <v>237.16</v>
      </c>
      <c r="H70" s="17">
        <v>0.15</v>
      </c>
      <c r="I70" s="17">
        <v>0.2</v>
      </c>
      <c r="J70" s="17">
        <v>0.33</v>
      </c>
      <c r="K70" s="17">
        <v>29.88</v>
      </c>
      <c r="L70" s="17">
        <v>3.49</v>
      </c>
    </row>
    <row r="71" spans="1:12" ht="11.25" customHeight="1" x14ac:dyDescent="0.15">
      <c r="A71" s="41"/>
      <c r="B71" s="27" t="s">
        <v>132</v>
      </c>
      <c r="C71" s="28">
        <v>70</v>
      </c>
      <c r="D71" s="17">
        <v>10.89</v>
      </c>
      <c r="E71" s="17">
        <v>8.09</v>
      </c>
      <c r="F71" s="17">
        <v>10.99</v>
      </c>
      <c r="G71" s="17">
        <v>161.13</v>
      </c>
      <c r="H71" s="17">
        <v>7.0000000000000007E-2</v>
      </c>
      <c r="I71" s="17">
        <v>0.11</v>
      </c>
      <c r="J71" s="17">
        <v>0.11</v>
      </c>
      <c r="K71" s="17">
        <v>30.63</v>
      </c>
      <c r="L71" s="17">
        <v>1.05</v>
      </c>
    </row>
    <row r="72" spans="1:12" ht="11.25" customHeight="1" x14ac:dyDescent="0.15">
      <c r="A72" s="12"/>
      <c r="B72" s="27" t="s">
        <v>18</v>
      </c>
      <c r="C72" s="3">
        <v>50</v>
      </c>
      <c r="D72" s="17">
        <v>3.95</v>
      </c>
      <c r="E72" s="17">
        <v>0.5</v>
      </c>
      <c r="F72" s="17">
        <v>24.15</v>
      </c>
      <c r="G72" s="17">
        <v>118</v>
      </c>
      <c r="H72" s="17">
        <v>0.08</v>
      </c>
      <c r="I72" s="17">
        <v>0.03</v>
      </c>
      <c r="J72" s="17">
        <v>0</v>
      </c>
      <c r="K72" s="17">
        <v>11.5</v>
      </c>
      <c r="L72" s="17">
        <v>1</v>
      </c>
    </row>
    <row r="73" spans="1:12" ht="11.25" x14ac:dyDescent="0.15">
      <c r="A73" s="12"/>
      <c r="B73" s="27" t="s">
        <v>124</v>
      </c>
      <c r="C73" s="3">
        <v>180</v>
      </c>
      <c r="D73" s="17">
        <v>0.32</v>
      </c>
      <c r="E73" s="17">
        <v>0.04</v>
      </c>
      <c r="F73" s="17">
        <v>21.38</v>
      </c>
      <c r="G73" s="17">
        <v>87</v>
      </c>
      <c r="H73" s="17">
        <v>0.01</v>
      </c>
      <c r="I73" s="17">
        <v>0.26</v>
      </c>
      <c r="J73" s="17">
        <v>1.55</v>
      </c>
      <c r="K73" s="17">
        <v>14.5</v>
      </c>
      <c r="L73" s="17">
        <v>0.27</v>
      </c>
    </row>
    <row r="74" spans="1:12" ht="11.25" x14ac:dyDescent="0.15">
      <c r="A74" s="12"/>
      <c r="B74" s="9" t="s">
        <v>31</v>
      </c>
      <c r="C74" s="2"/>
      <c r="D74" s="10">
        <f>SUM(D68:D73)</f>
        <v>27.169999999999998</v>
      </c>
      <c r="E74" s="10">
        <f t="shared" ref="E74:L74" si="12">SUM(E68:E73)</f>
        <v>22.07</v>
      </c>
      <c r="F74" s="10">
        <f t="shared" si="12"/>
        <v>113.78</v>
      </c>
      <c r="G74" s="10">
        <f t="shared" si="12"/>
        <v>763.89</v>
      </c>
      <c r="H74" s="10">
        <f t="shared" si="12"/>
        <v>0.51400000000000001</v>
      </c>
      <c r="I74" s="10">
        <f t="shared" si="12"/>
        <v>0.66</v>
      </c>
      <c r="J74" s="10">
        <f t="shared" si="12"/>
        <v>10.360000000000001</v>
      </c>
      <c r="K74" s="10">
        <f t="shared" si="12"/>
        <v>130.76999999999998</v>
      </c>
      <c r="L74" s="10">
        <f t="shared" si="12"/>
        <v>7.9</v>
      </c>
    </row>
    <row r="75" spans="1:12" ht="14.25" customHeight="1" x14ac:dyDescent="0.15">
      <c r="A75" s="12"/>
      <c r="B75" s="87" t="s">
        <v>146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</row>
    <row r="76" spans="1:12" ht="22.5" customHeight="1" x14ac:dyDescent="0.15">
      <c r="A76" s="14"/>
      <c r="B76" s="34" t="s">
        <v>133</v>
      </c>
      <c r="C76" s="8" t="s">
        <v>75</v>
      </c>
      <c r="D76" s="70">
        <v>12.24</v>
      </c>
      <c r="E76" s="70">
        <v>11.65</v>
      </c>
      <c r="F76" s="70">
        <v>27.76</v>
      </c>
      <c r="G76" s="70">
        <v>264.45</v>
      </c>
      <c r="H76" s="70">
        <v>7.0000000000000007E-2</v>
      </c>
      <c r="I76" s="70">
        <v>0.222</v>
      </c>
      <c r="J76" s="70">
        <v>0.81</v>
      </c>
      <c r="K76" s="70">
        <v>132.41</v>
      </c>
      <c r="L76" s="70">
        <v>0.74</v>
      </c>
    </row>
    <row r="77" spans="1:12" ht="11.25" x14ac:dyDescent="0.15">
      <c r="A77" s="61"/>
      <c r="B77" s="27" t="s">
        <v>41</v>
      </c>
      <c r="C77" s="33" t="s">
        <v>105</v>
      </c>
      <c r="D77" s="17">
        <v>0.06</v>
      </c>
      <c r="E77" s="17">
        <v>0.02</v>
      </c>
      <c r="F77" s="17">
        <v>9.99</v>
      </c>
      <c r="G77" s="17">
        <v>40</v>
      </c>
      <c r="H77" s="17">
        <v>0</v>
      </c>
      <c r="I77" s="17">
        <v>0</v>
      </c>
      <c r="J77" s="17">
        <v>0.03</v>
      </c>
      <c r="K77" s="17">
        <v>10</v>
      </c>
      <c r="L77" s="17">
        <v>0.28000000000000003</v>
      </c>
    </row>
    <row r="78" spans="1:12" ht="11.25" x14ac:dyDescent="0.15">
      <c r="A78" s="12"/>
      <c r="B78" s="34" t="s">
        <v>23</v>
      </c>
      <c r="C78" s="5">
        <v>20</v>
      </c>
      <c r="D78" s="18">
        <v>0.64</v>
      </c>
      <c r="E78" s="18">
        <v>0.56000000000000005</v>
      </c>
      <c r="F78" s="18">
        <v>16.02</v>
      </c>
      <c r="G78" s="18">
        <v>71.680000000000007</v>
      </c>
      <c r="H78" s="18">
        <v>0.01</v>
      </c>
      <c r="I78" s="18">
        <v>0.01</v>
      </c>
      <c r="J78" s="18">
        <v>0</v>
      </c>
      <c r="K78" s="18">
        <v>6.8</v>
      </c>
      <c r="L78" s="18">
        <v>0.43</v>
      </c>
    </row>
    <row r="79" spans="1:12" ht="11.25" x14ac:dyDescent="0.15">
      <c r="A79" s="12"/>
      <c r="B79" s="9" t="s">
        <v>33</v>
      </c>
      <c r="C79" s="2"/>
      <c r="D79" s="10">
        <f>SUM(D76:D78)</f>
        <v>12.940000000000001</v>
      </c>
      <c r="E79" s="10">
        <f>SUM(E76:E78)</f>
        <v>12.23</v>
      </c>
      <c r="F79" s="10">
        <f>SUM(F76:F78)</f>
        <v>53.769999999999996</v>
      </c>
      <c r="G79" s="10">
        <f t="shared" ref="G79:L79" si="13">SUM(G76:G78)</f>
        <v>376.13</v>
      </c>
      <c r="H79" s="10">
        <f t="shared" si="13"/>
        <v>0.08</v>
      </c>
      <c r="I79" s="10">
        <f t="shared" si="13"/>
        <v>0.23200000000000001</v>
      </c>
      <c r="J79" s="10">
        <f t="shared" si="13"/>
        <v>0.84000000000000008</v>
      </c>
      <c r="K79" s="10">
        <f t="shared" si="13"/>
        <v>149.21</v>
      </c>
      <c r="L79" s="10">
        <f t="shared" si="13"/>
        <v>1.45</v>
      </c>
    </row>
    <row r="80" spans="1:12" ht="11.25" x14ac:dyDescent="0.15">
      <c r="A80" s="12"/>
      <c r="B80" s="91" t="s">
        <v>34</v>
      </c>
      <c r="C80" s="91"/>
      <c r="D80" s="10">
        <f>D63+D66+D74+D79</f>
        <v>56.230000000000004</v>
      </c>
      <c r="E80" s="10">
        <f t="shared" ref="E80:L80" si="14">E63+E66+E74+E79</f>
        <v>51.17</v>
      </c>
      <c r="F80" s="10">
        <f t="shared" si="14"/>
        <v>241.24</v>
      </c>
      <c r="G80" s="10">
        <f t="shared" si="14"/>
        <v>1708.04</v>
      </c>
      <c r="H80" s="10">
        <f t="shared" si="14"/>
        <v>0.79399999999999993</v>
      </c>
      <c r="I80" s="10">
        <f t="shared" si="14"/>
        <v>1.252</v>
      </c>
      <c r="J80" s="10">
        <f t="shared" si="14"/>
        <v>19.21</v>
      </c>
      <c r="K80" s="10">
        <f t="shared" si="14"/>
        <v>413.38</v>
      </c>
      <c r="L80" s="10">
        <f t="shared" si="14"/>
        <v>12.44</v>
      </c>
    </row>
    <row r="81" spans="1:12" ht="19.5" customHeight="1" x14ac:dyDescent="0.15">
      <c r="A81" s="12"/>
      <c r="B81" s="92" t="s">
        <v>87</v>
      </c>
      <c r="C81" s="92"/>
      <c r="D81" s="92"/>
      <c r="E81" s="92"/>
      <c r="F81" s="92"/>
      <c r="G81" s="92"/>
      <c r="H81" s="92"/>
      <c r="I81" s="92"/>
      <c r="J81" s="92"/>
      <c r="K81" s="92"/>
      <c r="L81" s="23"/>
    </row>
    <row r="82" spans="1:12" ht="21" customHeight="1" x14ac:dyDescent="0.15">
      <c r="A82" s="94" t="s">
        <v>95</v>
      </c>
      <c r="B82" s="89" t="s">
        <v>0</v>
      </c>
      <c r="C82" s="89" t="s">
        <v>1</v>
      </c>
      <c r="D82" s="89" t="s">
        <v>2</v>
      </c>
      <c r="E82" s="89"/>
      <c r="F82" s="89"/>
      <c r="G82" s="93" t="s">
        <v>81</v>
      </c>
      <c r="H82" s="89" t="s">
        <v>3</v>
      </c>
      <c r="I82" s="89"/>
      <c r="J82" s="89"/>
      <c r="K82" s="89" t="s">
        <v>4</v>
      </c>
      <c r="L82" s="89"/>
    </row>
    <row r="83" spans="1:12" ht="22.5" customHeight="1" x14ac:dyDescent="0.15">
      <c r="A83" s="95"/>
      <c r="B83" s="89"/>
      <c r="C83" s="89"/>
      <c r="D83" s="24" t="s">
        <v>5</v>
      </c>
      <c r="E83" s="24" t="s">
        <v>6</v>
      </c>
      <c r="F83" s="24" t="s">
        <v>7</v>
      </c>
      <c r="G83" s="93"/>
      <c r="H83" s="24" t="s">
        <v>8</v>
      </c>
      <c r="I83" s="24" t="s">
        <v>94</v>
      </c>
      <c r="J83" s="24" t="s">
        <v>9</v>
      </c>
      <c r="K83" s="24" t="s">
        <v>10</v>
      </c>
      <c r="L83" s="24" t="s">
        <v>11</v>
      </c>
    </row>
    <row r="84" spans="1:12" ht="14.25" customHeight="1" x14ac:dyDescent="0.15">
      <c r="A84" s="12"/>
      <c r="B84" s="87" t="s">
        <v>35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</row>
    <row r="85" spans="1:12" ht="11.25" customHeight="1" x14ac:dyDescent="0.15">
      <c r="A85" s="12"/>
      <c r="B85" s="34" t="s">
        <v>127</v>
      </c>
      <c r="C85" s="8" t="s">
        <v>106</v>
      </c>
      <c r="D85" s="18">
        <v>8.64</v>
      </c>
      <c r="E85" s="18">
        <v>8.56</v>
      </c>
      <c r="F85" s="18">
        <v>38.71</v>
      </c>
      <c r="G85" s="18">
        <v>326.19</v>
      </c>
      <c r="H85" s="18">
        <v>0.1</v>
      </c>
      <c r="I85" s="18">
        <v>0.2</v>
      </c>
      <c r="J85" s="18">
        <v>0.9</v>
      </c>
      <c r="K85" s="18">
        <v>186</v>
      </c>
      <c r="L85" s="18">
        <v>0.7</v>
      </c>
    </row>
    <row r="86" spans="1:12" ht="11.25" customHeight="1" x14ac:dyDescent="0.15">
      <c r="A86" s="80"/>
      <c r="B86" s="65" t="s">
        <v>119</v>
      </c>
      <c r="C86" s="66" t="s">
        <v>118</v>
      </c>
      <c r="D86" s="67">
        <v>6.38</v>
      </c>
      <c r="E86" s="67">
        <v>11.25</v>
      </c>
      <c r="F86" s="67">
        <v>13.57</v>
      </c>
      <c r="G86" s="67">
        <v>184.9</v>
      </c>
      <c r="H86" s="67">
        <v>0.11</v>
      </c>
      <c r="I86" s="67">
        <v>0.09</v>
      </c>
      <c r="J86" s="67">
        <v>0.3</v>
      </c>
      <c r="K86" s="67">
        <v>231.2</v>
      </c>
      <c r="L86" s="68">
        <v>0.82</v>
      </c>
    </row>
    <row r="87" spans="1:12" ht="11.25" customHeight="1" x14ac:dyDescent="0.15">
      <c r="A87" s="76"/>
      <c r="B87" s="34" t="s">
        <v>154</v>
      </c>
      <c r="C87" s="5">
        <v>180</v>
      </c>
      <c r="D87" s="18">
        <v>2.52</v>
      </c>
      <c r="E87" s="18">
        <v>2.25</v>
      </c>
      <c r="F87" s="18">
        <v>12.24</v>
      </c>
      <c r="G87" s="18">
        <v>79.2</v>
      </c>
      <c r="H87" s="18">
        <v>0.03</v>
      </c>
      <c r="I87" s="18">
        <v>0.17</v>
      </c>
      <c r="J87" s="18">
        <v>0.63</v>
      </c>
      <c r="K87" s="18">
        <v>97.5</v>
      </c>
      <c r="L87" s="18">
        <v>0.11</v>
      </c>
    </row>
    <row r="88" spans="1:12" ht="11.25" x14ac:dyDescent="0.15">
      <c r="A88" s="12"/>
      <c r="B88" s="9" t="s">
        <v>33</v>
      </c>
      <c r="C88" s="2"/>
      <c r="D88" s="10">
        <f t="shared" ref="D88:L88" si="15">SUM(D85:D87)</f>
        <v>17.54</v>
      </c>
      <c r="E88" s="10">
        <f t="shared" si="15"/>
        <v>22.060000000000002</v>
      </c>
      <c r="F88" s="10">
        <f t="shared" si="15"/>
        <v>64.52</v>
      </c>
      <c r="G88" s="10">
        <f t="shared" si="15"/>
        <v>590.29000000000008</v>
      </c>
      <c r="H88" s="10">
        <f t="shared" si="15"/>
        <v>0.24000000000000002</v>
      </c>
      <c r="I88" s="10">
        <f t="shared" si="15"/>
        <v>0.46000000000000008</v>
      </c>
      <c r="J88" s="10">
        <f t="shared" si="15"/>
        <v>1.83</v>
      </c>
      <c r="K88" s="10">
        <f t="shared" si="15"/>
        <v>514.70000000000005</v>
      </c>
      <c r="L88" s="10">
        <f t="shared" si="15"/>
        <v>1.6300000000000001</v>
      </c>
    </row>
    <row r="89" spans="1:12" ht="14.25" customHeight="1" x14ac:dyDescent="0.15">
      <c r="A89" s="12"/>
      <c r="B89" s="88" t="s">
        <v>15</v>
      </c>
      <c r="C89" s="88"/>
      <c r="D89" s="88"/>
      <c r="E89" s="88"/>
      <c r="F89" s="88"/>
      <c r="G89" s="88"/>
      <c r="H89" s="88"/>
      <c r="I89" s="88"/>
      <c r="J89" s="88"/>
      <c r="K89" s="88"/>
      <c r="L89" s="88"/>
    </row>
    <row r="90" spans="1:12" ht="11.25" customHeight="1" x14ac:dyDescent="0.15">
      <c r="A90" s="54"/>
      <c r="B90" s="55" t="s">
        <v>116</v>
      </c>
      <c r="C90" s="56">
        <v>150</v>
      </c>
      <c r="D90" s="57">
        <v>4.3499999999999996</v>
      </c>
      <c r="E90" s="57">
        <v>3.75</v>
      </c>
      <c r="F90" s="57">
        <v>6.3</v>
      </c>
      <c r="G90" s="57">
        <v>76</v>
      </c>
      <c r="H90" s="57">
        <v>0.03</v>
      </c>
      <c r="I90" s="57">
        <v>0.2</v>
      </c>
      <c r="J90" s="57">
        <v>0.45</v>
      </c>
      <c r="K90" s="57">
        <v>186</v>
      </c>
      <c r="L90" s="57">
        <v>15</v>
      </c>
    </row>
    <row r="91" spans="1:12" ht="11.25" x14ac:dyDescent="0.15">
      <c r="A91" s="12"/>
      <c r="B91" s="9" t="s">
        <v>14</v>
      </c>
      <c r="C91" s="2"/>
      <c r="D91" s="10">
        <f>SUM(D90)</f>
        <v>4.3499999999999996</v>
      </c>
      <c r="E91" s="10">
        <f t="shared" ref="E91:L91" si="16">SUM(E90)</f>
        <v>3.75</v>
      </c>
      <c r="F91" s="10">
        <f t="shared" si="16"/>
        <v>6.3</v>
      </c>
      <c r="G91" s="10">
        <f t="shared" si="16"/>
        <v>76</v>
      </c>
      <c r="H91" s="10">
        <f t="shared" si="16"/>
        <v>0.03</v>
      </c>
      <c r="I91" s="10">
        <f t="shared" si="16"/>
        <v>0.2</v>
      </c>
      <c r="J91" s="10">
        <f t="shared" si="16"/>
        <v>0.45</v>
      </c>
      <c r="K91" s="10">
        <f t="shared" si="16"/>
        <v>186</v>
      </c>
      <c r="L91" s="10">
        <f t="shared" si="16"/>
        <v>15</v>
      </c>
    </row>
    <row r="92" spans="1:12" ht="14.25" customHeight="1" x14ac:dyDescent="0.15">
      <c r="A92" s="12"/>
      <c r="B92" s="87" t="s">
        <v>36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</row>
    <row r="93" spans="1:12" ht="11.85" customHeight="1" x14ac:dyDescent="0.15">
      <c r="A93" s="12"/>
      <c r="B93" s="27" t="s">
        <v>135</v>
      </c>
      <c r="C93" s="3">
        <v>60</v>
      </c>
      <c r="D93" s="17">
        <v>0.85</v>
      </c>
      <c r="E93" s="17">
        <v>3.05</v>
      </c>
      <c r="F93" s="17">
        <v>5.41</v>
      </c>
      <c r="G93" s="17">
        <v>52.44</v>
      </c>
      <c r="H93" s="17">
        <v>0.02</v>
      </c>
      <c r="I93" s="17">
        <v>0</v>
      </c>
      <c r="J93" s="17">
        <v>19.47</v>
      </c>
      <c r="K93" s="17">
        <v>22.42</v>
      </c>
      <c r="L93" s="17">
        <v>0.31</v>
      </c>
    </row>
    <row r="94" spans="1:12" ht="11.85" customHeight="1" x14ac:dyDescent="0.15">
      <c r="A94" s="12"/>
      <c r="B94" s="27" t="s">
        <v>90</v>
      </c>
      <c r="C94" s="3">
        <v>200</v>
      </c>
      <c r="D94" s="17">
        <v>2.34</v>
      </c>
      <c r="E94" s="17">
        <v>2.63</v>
      </c>
      <c r="F94" s="17">
        <v>10.24</v>
      </c>
      <c r="G94" s="17">
        <v>73.599999999999994</v>
      </c>
      <c r="H94" s="17">
        <v>7.0000000000000007E-2</v>
      </c>
      <c r="I94" s="17">
        <v>0.05</v>
      </c>
      <c r="J94" s="17">
        <v>5.5</v>
      </c>
      <c r="K94" s="17">
        <v>27.62</v>
      </c>
      <c r="L94" s="17">
        <v>0.63</v>
      </c>
    </row>
    <row r="95" spans="1:12" ht="11.25" customHeight="1" x14ac:dyDescent="0.15">
      <c r="A95" s="12"/>
      <c r="B95" s="34" t="s">
        <v>136</v>
      </c>
      <c r="C95" s="5">
        <v>210</v>
      </c>
      <c r="D95" s="18">
        <v>22.26</v>
      </c>
      <c r="E95" s="18">
        <v>7.73</v>
      </c>
      <c r="F95" s="18">
        <v>35.69</v>
      </c>
      <c r="G95" s="18">
        <v>301</v>
      </c>
      <c r="H95" s="18">
        <v>0.08</v>
      </c>
      <c r="I95" s="18">
        <v>0.08</v>
      </c>
      <c r="J95" s="38">
        <v>1.01</v>
      </c>
      <c r="K95" s="18">
        <v>20.7</v>
      </c>
      <c r="L95" s="18">
        <v>1.87</v>
      </c>
    </row>
    <row r="96" spans="1:12" ht="11.85" customHeight="1" x14ac:dyDescent="0.15">
      <c r="A96" s="12"/>
      <c r="B96" s="27" t="s">
        <v>18</v>
      </c>
      <c r="C96" s="3">
        <v>50</v>
      </c>
      <c r="D96" s="17">
        <v>3.95</v>
      </c>
      <c r="E96" s="17">
        <v>0.5</v>
      </c>
      <c r="F96" s="17">
        <v>24.15</v>
      </c>
      <c r="G96" s="17">
        <v>118</v>
      </c>
      <c r="H96" s="17">
        <v>0.08</v>
      </c>
      <c r="I96" s="17">
        <v>0.03</v>
      </c>
      <c r="J96" s="17">
        <v>0</v>
      </c>
      <c r="K96" s="17">
        <v>11.5</v>
      </c>
      <c r="L96" s="17">
        <v>1</v>
      </c>
    </row>
    <row r="97" spans="1:12" ht="11.25" x14ac:dyDescent="0.15">
      <c r="A97" s="12"/>
      <c r="B97" s="27" t="s">
        <v>124</v>
      </c>
      <c r="C97" s="3">
        <v>180</v>
      </c>
      <c r="D97" s="17">
        <v>0.32</v>
      </c>
      <c r="E97" s="17">
        <v>0.04</v>
      </c>
      <c r="F97" s="17">
        <v>21.38</v>
      </c>
      <c r="G97" s="17">
        <v>87</v>
      </c>
      <c r="H97" s="17">
        <v>0.01</v>
      </c>
      <c r="I97" s="17">
        <v>0.26</v>
      </c>
      <c r="J97" s="17">
        <v>1.55</v>
      </c>
      <c r="K97" s="17">
        <v>14.5</v>
      </c>
      <c r="L97" s="17">
        <v>0.27</v>
      </c>
    </row>
    <row r="98" spans="1:12" ht="11.25" x14ac:dyDescent="0.15">
      <c r="A98" s="12"/>
      <c r="B98" s="9" t="s">
        <v>37</v>
      </c>
      <c r="C98" s="2"/>
      <c r="D98" s="10">
        <f>SUM(D93:D97)</f>
        <v>29.720000000000002</v>
      </c>
      <c r="E98" s="10">
        <f t="shared" ref="E98:L98" si="17">SUM(E93:E97)</f>
        <v>13.95</v>
      </c>
      <c r="F98" s="10">
        <f t="shared" si="17"/>
        <v>96.86999999999999</v>
      </c>
      <c r="G98" s="10">
        <f t="shared" si="17"/>
        <v>632.04</v>
      </c>
      <c r="H98" s="10">
        <f t="shared" si="17"/>
        <v>0.26</v>
      </c>
      <c r="I98" s="10">
        <f t="shared" si="17"/>
        <v>0.42000000000000004</v>
      </c>
      <c r="J98" s="10">
        <f t="shared" si="17"/>
        <v>27.53</v>
      </c>
      <c r="K98" s="10">
        <f t="shared" si="17"/>
        <v>96.740000000000009</v>
      </c>
      <c r="L98" s="10">
        <f t="shared" si="17"/>
        <v>4.08</v>
      </c>
    </row>
    <row r="99" spans="1:12" ht="11.25" customHeight="1" x14ac:dyDescent="0.15">
      <c r="A99" s="53"/>
      <c r="B99" s="87" t="s">
        <v>146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</row>
    <row r="100" spans="1:12" ht="11.85" customHeight="1" x14ac:dyDescent="0.15">
      <c r="A100" s="42"/>
      <c r="B100" s="37" t="s">
        <v>101</v>
      </c>
      <c r="C100" s="5">
        <v>105</v>
      </c>
      <c r="D100" s="70">
        <v>9.2899999999999991</v>
      </c>
      <c r="E100" s="70">
        <v>16.62</v>
      </c>
      <c r="F100" s="70">
        <v>1.86</v>
      </c>
      <c r="G100" s="70">
        <v>193.94</v>
      </c>
      <c r="H100" s="70">
        <v>0.06</v>
      </c>
      <c r="I100" s="70">
        <v>0.38</v>
      </c>
      <c r="J100" s="70">
        <v>0.19</v>
      </c>
      <c r="K100" s="70">
        <v>77.58</v>
      </c>
      <c r="L100" s="70">
        <v>1.9</v>
      </c>
    </row>
    <row r="101" spans="1:12" ht="11.85" customHeight="1" x14ac:dyDescent="0.15">
      <c r="A101" s="42"/>
      <c r="B101" s="27" t="s">
        <v>41</v>
      </c>
      <c r="C101" s="33" t="s">
        <v>105</v>
      </c>
      <c r="D101" s="71">
        <v>0.06</v>
      </c>
      <c r="E101" s="71">
        <v>0.02</v>
      </c>
      <c r="F101" s="71">
        <v>9.99</v>
      </c>
      <c r="G101" s="71">
        <v>40</v>
      </c>
      <c r="H101" s="71">
        <v>0</v>
      </c>
      <c r="I101" s="71">
        <v>0</v>
      </c>
      <c r="J101" s="71">
        <v>0.03</v>
      </c>
      <c r="K101" s="71">
        <v>10</v>
      </c>
      <c r="L101" s="71">
        <v>0.28000000000000003</v>
      </c>
    </row>
    <row r="102" spans="1:12" ht="11.85" customHeight="1" x14ac:dyDescent="0.15">
      <c r="A102" s="81"/>
      <c r="B102" s="27" t="s">
        <v>128</v>
      </c>
      <c r="C102" s="3">
        <v>100</v>
      </c>
      <c r="D102" s="17">
        <v>0.4</v>
      </c>
      <c r="E102" s="17">
        <v>0.4</v>
      </c>
      <c r="F102" s="17">
        <v>9.8000000000000007</v>
      </c>
      <c r="G102" s="17">
        <v>44</v>
      </c>
      <c r="H102" s="17">
        <v>0.02</v>
      </c>
      <c r="I102" s="17">
        <v>0.3</v>
      </c>
      <c r="J102" s="21">
        <v>10</v>
      </c>
      <c r="K102" s="17">
        <v>16</v>
      </c>
      <c r="L102" s="17">
        <v>2.2000000000000002</v>
      </c>
    </row>
    <row r="103" spans="1:12" ht="11.85" customHeight="1" x14ac:dyDescent="0.15">
      <c r="A103" s="80"/>
      <c r="B103" s="34" t="s">
        <v>16</v>
      </c>
      <c r="C103" s="8">
        <v>20</v>
      </c>
      <c r="D103" s="18">
        <v>1.5</v>
      </c>
      <c r="E103" s="18">
        <v>2.36</v>
      </c>
      <c r="F103" s="18">
        <v>14.88</v>
      </c>
      <c r="G103" s="18">
        <v>89.76</v>
      </c>
      <c r="H103" s="18">
        <v>0</v>
      </c>
      <c r="I103" s="18">
        <v>0</v>
      </c>
      <c r="J103" s="18">
        <v>0</v>
      </c>
      <c r="K103" s="18">
        <v>5.44</v>
      </c>
      <c r="L103" s="18">
        <v>0.34</v>
      </c>
    </row>
    <row r="104" spans="1:12" ht="11.85" customHeight="1" x14ac:dyDescent="0.15">
      <c r="A104" s="60"/>
      <c r="B104" s="27" t="s">
        <v>18</v>
      </c>
      <c r="C104" s="3">
        <v>40</v>
      </c>
      <c r="D104" s="71">
        <v>3.16</v>
      </c>
      <c r="E104" s="71">
        <v>0.4</v>
      </c>
      <c r="F104" s="71">
        <v>19.32</v>
      </c>
      <c r="G104" s="71">
        <v>94.4</v>
      </c>
      <c r="H104" s="71">
        <v>7.0000000000000007E-2</v>
      </c>
      <c r="I104" s="71">
        <v>0.02</v>
      </c>
      <c r="J104" s="71">
        <v>0</v>
      </c>
      <c r="K104" s="71">
        <v>9.2100000000000009</v>
      </c>
      <c r="L104" s="71">
        <v>0.8</v>
      </c>
    </row>
    <row r="105" spans="1:12" ht="10.5" customHeight="1" x14ac:dyDescent="0.15">
      <c r="A105" s="12"/>
      <c r="B105" s="9" t="s">
        <v>37</v>
      </c>
      <c r="C105" s="2"/>
      <c r="D105" s="72">
        <f>SUM(D100:D104)</f>
        <v>14.41</v>
      </c>
      <c r="E105" s="72">
        <f t="shared" ref="E105:L105" si="18">SUM(E100:E104)</f>
        <v>19.799999999999997</v>
      </c>
      <c r="F105" s="72">
        <f t="shared" si="18"/>
        <v>55.85</v>
      </c>
      <c r="G105" s="72">
        <f t="shared" si="18"/>
        <v>462.1</v>
      </c>
      <c r="H105" s="72">
        <f t="shared" si="18"/>
        <v>0.15000000000000002</v>
      </c>
      <c r="I105" s="72">
        <f t="shared" si="18"/>
        <v>0.7</v>
      </c>
      <c r="J105" s="72">
        <f t="shared" si="18"/>
        <v>10.220000000000001</v>
      </c>
      <c r="K105" s="72">
        <f t="shared" si="18"/>
        <v>118.22999999999999</v>
      </c>
      <c r="L105" s="72">
        <f t="shared" si="18"/>
        <v>5.52</v>
      </c>
    </row>
    <row r="106" spans="1:12" ht="12.95" customHeight="1" x14ac:dyDescent="0.15">
      <c r="A106" s="12"/>
      <c r="B106" s="91" t="s">
        <v>38</v>
      </c>
      <c r="C106" s="91"/>
      <c r="D106" s="72">
        <f t="shared" ref="D106:L106" si="19">D88+D91+D98+D105</f>
        <v>66.02</v>
      </c>
      <c r="E106" s="72">
        <f t="shared" si="19"/>
        <v>59.56</v>
      </c>
      <c r="F106" s="72">
        <f t="shared" si="19"/>
        <v>223.54</v>
      </c>
      <c r="G106" s="72">
        <f t="shared" si="19"/>
        <v>1760.4299999999998</v>
      </c>
      <c r="H106" s="72">
        <f t="shared" si="19"/>
        <v>0.68</v>
      </c>
      <c r="I106" s="72">
        <f t="shared" si="19"/>
        <v>1.78</v>
      </c>
      <c r="J106" s="72">
        <f t="shared" si="19"/>
        <v>40.03</v>
      </c>
      <c r="K106" s="72">
        <f t="shared" si="19"/>
        <v>915.67000000000007</v>
      </c>
      <c r="L106" s="72">
        <f t="shared" si="19"/>
        <v>26.23</v>
      </c>
    </row>
    <row r="107" spans="1:12" ht="19.5" customHeight="1" x14ac:dyDescent="0.15">
      <c r="A107" s="12"/>
      <c r="B107" s="92" t="s">
        <v>88</v>
      </c>
      <c r="C107" s="92"/>
      <c r="D107" s="92"/>
      <c r="E107" s="92"/>
      <c r="F107" s="92"/>
      <c r="G107" s="92"/>
      <c r="H107" s="92"/>
      <c r="I107" s="92"/>
      <c r="J107" s="92"/>
      <c r="K107" s="92"/>
      <c r="L107" s="39"/>
    </row>
    <row r="108" spans="1:12" ht="21" customHeight="1" x14ac:dyDescent="0.15">
      <c r="A108" s="94" t="s">
        <v>95</v>
      </c>
      <c r="B108" s="89" t="s">
        <v>0</v>
      </c>
      <c r="C108" s="89" t="s">
        <v>1</v>
      </c>
      <c r="D108" s="89" t="s">
        <v>2</v>
      </c>
      <c r="E108" s="89"/>
      <c r="F108" s="89"/>
      <c r="G108" s="93" t="s">
        <v>81</v>
      </c>
      <c r="H108" s="89" t="s">
        <v>3</v>
      </c>
      <c r="I108" s="89"/>
      <c r="J108" s="89"/>
      <c r="K108" s="89" t="s">
        <v>4</v>
      </c>
      <c r="L108" s="89"/>
    </row>
    <row r="109" spans="1:12" ht="22.5" customHeight="1" x14ac:dyDescent="0.15">
      <c r="A109" s="95"/>
      <c r="B109" s="89"/>
      <c r="C109" s="89"/>
      <c r="D109" s="24" t="s">
        <v>5</v>
      </c>
      <c r="E109" s="24" t="s">
        <v>6</v>
      </c>
      <c r="F109" s="24" t="s">
        <v>7</v>
      </c>
      <c r="G109" s="93"/>
      <c r="H109" s="24" t="s">
        <v>8</v>
      </c>
      <c r="I109" s="24" t="s">
        <v>94</v>
      </c>
      <c r="J109" s="24" t="s">
        <v>9</v>
      </c>
      <c r="K109" s="24" t="s">
        <v>10</v>
      </c>
      <c r="L109" s="24" t="s">
        <v>11</v>
      </c>
    </row>
    <row r="110" spans="1:12" ht="14.25" customHeight="1" x14ac:dyDescent="0.15">
      <c r="A110" s="12"/>
      <c r="B110" s="87" t="s">
        <v>12</v>
      </c>
      <c r="C110" s="87"/>
      <c r="D110" s="87"/>
      <c r="E110" s="87"/>
      <c r="F110" s="87"/>
      <c r="G110" s="87"/>
      <c r="H110" s="87"/>
      <c r="I110" s="87"/>
      <c r="J110" s="87"/>
      <c r="K110" s="87"/>
      <c r="L110" s="87"/>
    </row>
    <row r="111" spans="1:12" ht="18" customHeight="1" x14ac:dyDescent="0.15">
      <c r="A111" s="12"/>
      <c r="B111" s="34" t="s">
        <v>137</v>
      </c>
      <c r="C111" s="8" t="s">
        <v>106</v>
      </c>
      <c r="D111" s="18">
        <v>7.85</v>
      </c>
      <c r="E111" s="18">
        <v>9.9600000000000009</v>
      </c>
      <c r="F111" s="18">
        <v>30.71</v>
      </c>
      <c r="G111" s="18">
        <v>303.70999999999998</v>
      </c>
      <c r="H111" s="18">
        <v>0.11</v>
      </c>
      <c r="I111" s="18">
        <v>0.2</v>
      </c>
      <c r="J111" s="18">
        <v>0.9</v>
      </c>
      <c r="K111" s="18">
        <v>191</v>
      </c>
      <c r="L111" s="18">
        <v>0.9</v>
      </c>
    </row>
    <row r="112" spans="1:12" ht="11.85" customHeight="1" x14ac:dyDescent="0.2">
      <c r="A112" s="12"/>
      <c r="B112" s="25" t="s">
        <v>96</v>
      </c>
      <c r="C112" s="82" t="s">
        <v>104</v>
      </c>
      <c r="D112" s="15">
        <v>3.2</v>
      </c>
      <c r="E112" s="15">
        <v>4.03</v>
      </c>
      <c r="F112" s="15">
        <v>19.39</v>
      </c>
      <c r="G112" s="15">
        <v>127.4</v>
      </c>
      <c r="H112" s="15">
        <v>7.0000000000000007E-2</v>
      </c>
      <c r="I112" s="15">
        <v>0.08</v>
      </c>
      <c r="J112" s="15">
        <v>0</v>
      </c>
      <c r="K112" s="15">
        <v>10.4</v>
      </c>
      <c r="L112" s="16">
        <v>0.81</v>
      </c>
    </row>
    <row r="113" spans="1:12" ht="11.25" x14ac:dyDescent="0.15">
      <c r="A113" s="12"/>
      <c r="B113" s="34" t="s">
        <v>89</v>
      </c>
      <c r="C113" s="85" t="s">
        <v>108</v>
      </c>
      <c r="D113" s="86">
        <v>0.12</v>
      </c>
      <c r="E113" s="86">
        <v>0.2</v>
      </c>
      <c r="F113" s="86">
        <v>10.199999999999999</v>
      </c>
      <c r="G113" s="86">
        <v>41</v>
      </c>
      <c r="H113" s="86">
        <v>0</v>
      </c>
      <c r="I113" s="86">
        <v>0</v>
      </c>
      <c r="J113" s="86">
        <v>2.83</v>
      </c>
      <c r="K113" s="86">
        <v>12.8</v>
      </c>
      <c r="L113" s="86">
        <v>0.32</v>
      </c>
    </row>
    <row r="114" spans="1:12" ht="11.25" x14ac:dyDescent="0.15">
      <c r="A114" s="12"/>
      <c r="B114" s="9" t="s">
        <v>39</v>
      </c>
      <c r="C114" s="2"/>
      <c r="D114" s="10">
        <f>SUM(D111:D113)</f>
        <v>11.17</v>
      </c>
      <c r="E114" s="10">
        <f t="shared" ref="E114:K114" si="20">SUM(E111:E113)</f>
        <v>14.190000000000001</v>
      </c>
      <c r="F114" s="10">
        <f t="shared" si="20"/>
        <v>60.3</v>
      </c>
      <c r="G114" s="10">
        <f t="shared" si="20"/>
        <v>472.11</v>
      </c>
      <c r="H114" s="10">
        <f t="shared" si="20"/>
        <v>0.18</v>
      </c>
      <c r="I114" s="10">
        <f t="shared" si="20"/>
        <v>0.28000000000000003</v>
      </c>
      <c r="J114" s="10">
        <f t="shared" si="20"/>
        <v>3.73</v>
      </c>
      <c r="K114" s="10">
        <f t="shared" si="20"/>
        <v>214.20000000000002</v>
      </c>
      <c r="L114" s="10">
        <f>SUM(L111:L113)</f>
        <v>2.0299999999999998</v>
      </c>
    </row>
    <row r="115" spans="1:12" ht="11.85" customHeight="1" x14ac:dyDescent="0.15">
      <c r="A115" s="12"/>
      <c r="B115" s="87" t="s">
        <v>40</v>
      </c>
      <c r="C115" s="87"/>
      <c r="D115" s="87"/>
      <c r="E115" s="87"/>
      <c r="F115" s="87"/>
      <c r="G115" s="87"/>
      <c r="H115" s="87"/>
      <c r="I115" s="87"/>
      <c r="J115" s="87"/>
      <c r="K115" s="87"/>
      <c r="L115" s="87"/>
    </row>
    <row r="116" spans="1:12" ht="11.25" customHeight="1" x14ac:dyDescent="0.15">
      <c r="A116" s="53"/>
      <c r="B116" s="27" t="s">
        <v>157</v>
      </c>
      <c r="C116" s="85">
        <v>100</v>
      </c>
      <c r="D116" s="86">
        <v>0.4</v>
      </c>
      <c r="E116" s="86">
        <v>0.3</v>
      </c>
      <c r="F116" s="86">
        <v>10.3</v>
      </c>
      <c r="G116" s="86">
        <v>46</v>
      </c>
      <c r="H116" s="86">
        <v>0.03</v>
      </c>
      <c r="I116" s="86">
        <v>0.03</v>
      </c>
      <c r="J116" s="86">
        <v>5</v>
      </c>
      <c r="K116" s="86">
        <v>19</v>
      </c>
      <c r="L116" s="86">
        <v>2.2999999999999998</v>
      </c>
    </row>
    <row r="117" spans="1:12" ht="11.25" customHeight="1" x14ac:dyDescent="0.15">
      <c r="A117" s="80"/>
      <c r="B117" s="27" t="s">
        <v>23</v>
      </c>
      <c r="C117" s="3">
        <v>20</v>
      </c>
      <c r="D117" s="17">
        <v>0.64</v>
      </c>
      <c r="E117" s="17">
        <v>0.56000000000000005</v>
      </c>
      <c r="F117" s="17">
        <v>16.02</v>
      </c>
      <c r="G117" s="17">
        <v>71.680000000000007</v>
      </c>
      <c r="H117" s="17">
        <v>0.01</v>
      </c>
      <c r="I117" s="17">
        <v>0.01</v>
      </c>
      <c r="J117" s="17">
        <v>0</v>
      </c>
      <c r="K117" s="17">
        <v>6.8</v>
      </c>
      <c r="L117" s="17">
        <v>0.43</v>
      </c>
    </row>
    <row r="118" spans="1:12" ht="11.25" x14ac:dyDescent="0.15">
      <c r="A118" s="12"/>
      <c r="B118" s="9" t="s">
        <v>14</v>
      </c>
      <c r="C118" s="2"/>
      <c r="D118" s="10">
        <f>SUM(D116)</f>
        <v>0.4</v>
      </c>
      <c r="E118" s="10">
        <f t="shared" ref="E118:L118" si="21">SUM(E116)</f>
        <v>0.3</v>
      </c>
      <c r="F118" s="10">
        <f t="shared" si="21"/>
        <v>10.3</v>
      </c>
      <c r="G118" s="10">
        <f t="shared" si="21"/>
        <v>46</v>
      </c>
      <c r="H118" s="10">
        <f t="shared" si="21"/>
        <v>0.03</v>
      </c>
      <c r="I118" s="10">
        <f t="shared" si="21"/>
        <v>0.03</v>
      </c>
      <c r="J118" s="10">
        <f t="shared" si="21"/>
        <v>5</v>
      </c>
      <c r="K118" s="10">
        <f t="shared" si="21"/>
        <v>19</v>
      </c>
      <c r="L118" s="10">
        <f t="shared" si="21"/>
        <v>2.2999999999999998</v>
      </c>
    </row>
    <row r="119" spans="1:12" ht="14.25" customHeight="1" x14ac:dyDescent="0.15">
      <c r="A119" s="12"/>
      <c r="B119" s="87" t="s">
        <v>17</v>
      </c>
      <c r="C119" s="87"/>
      <c r="D119" s="87"/>
      <c r="E119" s="87"/>
      <c r="F119" s="87"/>
      <c r="G119" s="87"/>
      <c r="H119" s="87"/>
      <c r="I119" s="87"/>
      <c r="J119" s="87"/>
      <c r="K119" s="87"/>
      <c r="L119" s="87"/>
    </row>
    <row r="120" spans="1:12" ht="11.25" x14ac:dyDescent="0.15">
      <c r="A120" s="14"/>
      <c r="B120" s="48" t="s">
        <v>152</v>
      </c>
      <c r="C120" s="78">
        <v>60</v>
      </c>
      <c r="D120" s="51">
        <v>0.72</v>
      </c>
      <c r="E120" s="51">
        <v>3.6</v>
      </c>
      <c r="F120" s="51">
        <v>6.72</v>
      </c>
      <c r="G120" s="51">
        <v>62.4</v>
      </c>
      <c r="H120" s="51">
        <v>0.03</v>
      </c>
      <c r="I120" s="51">
        <v>0</v>
      </c>
      <c r="J120" s="51">
        <v>1.8</v>
      </c>
      <c r="K120" s="51">
        <v>14.4</v>
      </c>
      <c r="L120" s="51">
        <v>0.38</v>
      </c>
    </row>
    <row r="121" spans="1:12" ht="11.25" x14ac:dyDescent="0.15">
      <c r="A121" s="79"/>
      <c r="B121" s="34" t="s">
        <v>91</v>
      </c>
      <c r="C121" s="5">
        <v>200</v>
      </c>
      <c r="D121" s="18">
        <v>1.39</v>
      </c>
      <c r="E121" s="18">
        <v>3.91</v>
      </c>
      <c r="F121" s="18">
        <v>6.79</v>
      </c>
      <c r="G121" s="18">
        <v>67.8</v>
      </c>
      <c r="H121" s="18">
        <v>0.05</v>
      </c>
      <c r="I121" s="18">
        <v>0.04</v>
      </c>
      <c r="J121" s="18">
        <v>14.77</v>
      </c>
      <c r="K121" s="18">
        <v>34.659999999999997</v>
      </c>
      <c r="L121" s="18">
        <v>0.64</v>
      </c>
    </row>
    <row r="122" spans="1:12" ht="11.25" x14ac:dyDescent="0.15">
      <c r="A122" s="12"/>
      <c r="B122" s="27" t="s">
        <v>26</v>
      </c>
      <c r="C122" s="3">
        <v>150</v>
      </c>
      <c r="D122" s="17">
        <v>3.06</v>
      </c>
      <c r="E122" s="17">
        <v>4.8</v>
      </c>
      <c r="F122" s="17">
        <v>20.43</v>
      </c>
      <c r="G122" s="17">
        <v>137.18</v>
      </c>
      <c r="H122" s="21">
        <v>0.14000000000000001</v>
      </c>
      <c r="I122" s="17">
        <v>0.11</v>
      </c>
      <c r="J122" s="17">
        <v>18.149999999999999</v>
      </c>
      <c r="K122" s="21">
        <v>36.979999999999997</v>
      </c>
      <c r="L122" s="17">
        <v>1.0900000000000001</v>
      </c>
    </row>
    <row r="123" spans="1:12" ht="11.25" customHeight="1" x14ac:dyDescent="0.15">
      <c r="A123" s="12"/>
      <c r="B123" s="31" t="s">
        <v>100</v>
      </c>
      <c r="C123" s="3">
        <v>70</v>
      </c>
      <c r="D123" s="17">
        <v>9.36</v>
      </c>
      <c r="E123" s="17">
        <v>3.29</v>
      </c>
      <c r="F123" s="17">
        <v>5.93</v>
      </c>
      <c r="G123" s="17">
        <v>94.5</v>
      </c>
      <c r="H123" s="21">
        <v>0.06</v>
      </c>
      <c r="I123" s="17">
        <v>7.0000000000000007E-2</v>
      </c>
      <c r="J123" s="21">
        <v>0.3</v>
      </c>
      <c r="K123" s="21">
        <v>36.869999999999997</v>
      </c>
      <c r="L123" s="17">
        <v>0.53</v>
      </c>
    </row>
    <row r="124" spans="1:12" ht="11.85" customHeight="1" x14ac:dyDescent="0.15">
      <c r="A124" s="12"/>
      <c r="B124" s="27" t="s">
        <v>18</v>
      </c>
      <c r="C124" s="3">
        <v>50</v>
      </c>
      <c r="D124" s="17">
        <v>3.95</v>
      </c>
      <c r="E124" s="17">
        <v>0.5</v>
      </c>
      <c r="F124" s="17">
        <v>24.15</v>
      </c>
      <c r="G124" s="17">
        <v>118</v>
      </c>
      <c r="H124" s="17">
        <v>0.08</v>
      </c>
      <c r="I124" s="17">
        <v>0.03</v>
      </c>
      <c r="J124" s="17">
        <v>0</v>
      </c>
      <c r="K124" s="17">
        <v>11.5</v>
      </c>
      <c r="L124" s="17">
        <v>1</v>
      </c>
    </row>
    <row r="125" spans="1:12" ht="11.25" x14ac:dyDescent="0.15">
      <c r="A125" s="12"/>
      <c r="B125" s="27" t="s">
        <v>124</v>
      </c>
      <c r="C125" s="3">
        <v>180</v>
      </c>
      <c r="D125" s="17">
        <v>0.32</v>
      </c>
      <c r="E125" s="17">
        <v>0.04</v>
      </c>
      <c r="F125" s="17">
        <v>21.38</v>
      </c>
      <c r="G125" s="17">
        <v>87</v>
      </c>
      <c r="H125" s="17">
        <v>0.01</v>
      </c>
      <c r="I125" s="17">
        <v>0.26</v>
      </c>
      <c r="J125" s="17">
        <v>1.55</v>
      </c>
      <c r="K125" s="17">
        <v>14.5</v>
      </c>
      <c r="L125" s="17">
        <v>0.27</v>
      </c>
    </row>
    <row r="126" spans="1:12" ht="11.25" x14ac:dyDescent="0.15">
      <c r="A126" s="12"/>
      <c r="B126" s="9" t="s">
        <v>39</v>
      </c>
      <c r="C126" s="2"/>
      <c r="D126" s="72">
        <f>SUM(D120:D125)</f>
        <v>18.8</v>
      </c>
      <c r="E126" s="72">
        <f t="shared" ref="E126:L126" si="22">SUM(E120:E125)</f>
        <v>16.139999999999997</v>
      </c>
      <c r="F126" s="72">
        <f t="shared" si="22"/>
        <v>85.399999999999991</v>
      </c>
      <c r="G126" s="72">
        <f t="shared" si="22"/>
        <v>566.88</v>
      </c>
      <c r="H126" s="72">
        <f t="shared" si="22"/>
        <v>0.37000000000000005</v>
      </c>
      <c r="I126" s="72">
        <f t="shared" si="22"/>
        <v>0.51</v>
      </c>
      <c r="J126" s="72">
        <f t="shared" si="22"/>
        <v>36.569999999999993</v>
      </c>
      <c r="K126" s="72">
        <f t="shared" si="22"/>
        <v>148.91</v>
      </c>
      <c r="L126" s="72">
        <f t="shared" si="22"/>
        <v>3.9100000000000006</v>
      </c>
    </row>
    <row r="127" spans="1:12" ht="11.85" customHeight="1" x14ac:dyDescent="0.15">
      <c r="A127" s="12"/>
      <c r="B127" s="87" t="s">
        <v>146</v>
      </c>
      <c r="C127" s="87"/>
      <c r="D127" s="87"/>
      <c r="E127" s="87"/>
      <c r="F127" s="87"/>
      <c r="G127" s="87"/>
      <c r="H127" s="87"/>
      <c r="I127" s="87"/>
      <c r="J127" s="87"/>
      <c r="K127" s="87"/>
      <c r="L127" s="87"/>
    </row>
    <row r="128" spans="1:12" ht="11.85" customHeight="1" x14ac:dyDescent="0.15">
      <c r="A128" s="46"/>
      <c r="B128" s="48" t="s">
        <v>149</v>
      </c>
      <c r="C128" s="77" t="s">
        <v>106</v>
      </c>
      <c r="D128" s="51">
        <v>6.21</v>
      </c>
      <c r="E128" s="51">
        <v>15.24</v>
      </c>
      <c r="F128" s="51">
        <v>34.49</v>
      </c>
      <c r="G128" s="51">
        <v>237.37</v>
      </c>
      <c r="H128" s="51">
        <v>0.1</v>
      </c>
      <c r="I128" s="51">
        <v>0.22</v>
      </c>
      <c r="J128" s="51">
        <v>0.24</v>
      </c>
      <c r="K128" s="51">
        <v>138.4</v>
      </c>
      <c r="L128" s="51">
        <v>1.5</v>
      </c>
    </row>
    <row r="129" spans="1:12" ht="11.85" customHeight="1" x14ac:dyDescent="0.15">
      <c r="A129" s="42"/>
      <c r="B129" s="27" t="s">
        <v>18</v>
      </c>
      <c r="C129" s="3">
        <v>40</v>
      </c>
      <c r="D129" s="17">
        <v>3.16</v>
      </c>
      <c r="E129" s="17">
        <v>0.4</v>
      </c>
      <c r="F129" s="17">
        <v>19.32</v>
      </c>
      <c r="G129" s="17">
        <v>94.4</v>
      </c>
      <c r="H129" s="17">
        <v>7.0000000000000007E-2</v>
      </c>
      <c r="I129" s="17">
        <v>0.02</v>
      </c>
      <c r="J129" s="17">
        <v>0</v>
      </c>
      <c r="K129" s="17">
        <v>9.2100000000000009</v>
      </c>
      <c r="L129" s="17">
        <v>0.8</v>
      </c>
    </row>
    <row r="130" spans="1:12" ht="11.85" customHeight="1" x14ac:dyDescent="0.15">
      <c r="A130" s="42"/>
      <c r="B130" s="27" t="s">
        <v>76</v>
      </c>
      <c r="C130" s="33" t="s">
        <v>107</v>
      </c>
      <c r="D130" s="17">
        <v>0.12</v>
      </c>
      <c r="E130" s="17">
        <v>0.02</v>
      </c>
      <c r="F130" s="17">
        <v>10.199999999999999</v>
      </c>
      <c r="G130" s="17">
        <v>41</v>
      </c>
      <c r="H130" s="17">
        <v>0</v>
      </c>
      <c r="I130" s="17">
        <v>0</v>
      </c>
      <c r="J130" s="17">
        <v>2.83</v>
      </c>
      <c r="K130" s="17">
        <v>12.8</v>
      </c>
      <c r="L130" s="17">
        <v>0.32</v>
      </c>
    </row>
    <row r="131" spans="1:12" ht="11.85" customHeight="1" x14ac:dyDescent="0.15">
      <c r="A131" s="62"/>
      <c r="B131" s="27" t="s">
        <v>128</v>
      </c>
      <c r="C131" s="3">
        <v>100</v>
      </c>
      <c r="D131" s="17">
        <v>0.4</v>
      </c>
      <c r="E131" s="17">
        <v>0.4</v>
      </c>
      <c r="F131" s="17">
        <v>9.8000000000000007</v>
      </c>
      <c r="G131" s="17">
        <v>44</v>
      </c>
      <c r="H131" s="17">
        <v>0.02</v>
      </c>
      <c r="I131" s="17">
        <v>0.3</v>
      </c>
      <c r="J131" s="21">
        <v>10</v>
      </c>
      <c r="K131" s="17">
        <v>16</v>
      </c>
      <c r="L131" s="17">
        <v>2.2000000000000002</v>
      </c>
    </row>
    <row r="132" spans="1:12" ht="11.25" customHeight="1" x14ac:dyDescent="0.15">
      <c r="A132" s="12"/>
      <c r="B132" s="9" t="s">
        <v>42</v>
      </c>
      <c r="C132" s="2"/>
      <c r="D132" s="72">
        <f t="shared" ref="D132:L132" si="23">SUM(D128:D131)</f>
        <v>9.89</v>
      </c>
      <c r="E132" s="72">
        <f t="shared" si="23"/>
        <v>16.059999999999999</v>
      </c>
      <c r="F132" s="72">
        <f t="shared" si="23"/>
        <v>73.81</v>
      </c>
      <c r="G132" s="72">
        <f t="shared" si="23"/>
        <v>416.77</v>
      </c>
      <c r="H132" s="72">
        <f t="shared" si="23"/>
        <v>0.19</v>
      </c>
      <c r="I132" s="72">
        <f t="shared" si="23"/>
        <v>0.54</v>
      </c>
      <c r="J132" s="72">
        <f t="shared" si="23"/>
        <v>13.07</v>
      </c>
      <c r="K132" s="72">
        <f t="shared" si="23"/>
        <v>176.41000000000003</v>
      </c>
      <c r="L132" s="72">
        <f t="shared" si="23"/>
        <v>4.82</v>
      </c>
    </row>
    <row r="133" spans="1:12" ht="11.25" x14ac:dyDescent="0.15">
      <c r="A133" s="12"/>
      <c r="B133" s="91" t="s">
        <v>43</v>
      </c>
      <c r="C133" s="91"/>
      <c r="D133" s="72">
        <f>D114+D118+D126+D132</f>
        <v>40.260000000000005</v>
      </c>
      <c r="E133" s="72">
        <f t="shared" ref="E133:L133" si="24">E114+E118+E126+E132</f>
        <v>46.69</v>
      </c>
      <c r="F133" s="72">
        <f>F114+F118+F126+F132</f>
        <v>229.81</v>
      </c>
      <c r="G133" s="72">
        <f t="shared" si="24"/>
        <v>1501.76</v>
      </c>
      <c r="H133" s="72">
        <f t="shared" si="24"/>
        <v>0.77</v>
      </c>
      <c r="I133" s="72">
        <f t="shared" si="24"/>
        <v>1.36</v>
      </c>
      <c r="J133" s="72">
        <f t="shared" si="24"/>
        <v>58.37</v>
      </c>
      <c r="K133" s="72">
        <f t="shared" si="24"/>
        <v>558.52</v>
      </c>
      <c r="L133" s="72">
        <f t="shared" si="24"/>
        <v>13.06</v>
      </c>
    </row>
    <row r="134" spans="1:12" ht="19.5" customHeight="1" x14ac:dyDescent="0.15">
      <c r="A134" s="12"/>
      <c r="B134" s="92" t="s">
        <v>111</v>
      </c>
      <c r="C134" s="92"/>
      <c r="D134" s="92"/>
      <c r="E134" s="92"/>
      <c r="F134" s="92"/>
      <c r="G134" s="92"/>
      <c r="H134" s="92"/>
      <c r="I134" s="92"/>
      <c r="J134" s="92"/>
      <c r="K134" s="92"/>
      <c r="L134" s="23"/>
    </row>
    <row r="135" spans="1:12" ht="21" customHeight="1" x14ac:dyDescent="0.15">
      <c r="A135" s="94" t="s">
        <v>95</v>
      </c>
      <c r="B135" s="89" t="s">
        <v>0</v>
      </c>
      <c r="C135" s="89" t="s">
        <v>1</v>
      </c>
      <c r="D135" s="89" t="s">
        <v>2</v>
      </c>
      <c r="E135" s="89"/>
      <c r="F135" s="89"/>
      <c r="G135" s="93" t="s">
        <v>81</v>
      </c>
      <c r="H135" s="89" t="s">
        <v>3</v>
      </c>
      <c r="I135" s="89"/>
      <c r="J135" s="89"/>
      <c r="K135" s="89" t="s">
        <v>4</v>
      </c>
      <c r="L135" s="89"/>
    </row>
    <row r="136" spans="1:12" ht="22.5" customHeight="1" x14ac:dyDescent="0.15">
      <c r="A136" s="95"/>
      <c r="B136" s="89"/>
      <c r="C136" s="89"/>
      <c r="D136" s="24" t="s">
        <v>5</v>
      </c>
      <c r="E136" s="24" t="s">
        <v>6</v>
      </c>
      <c r="F136" s="24" t="s">
        <v>7</v>
      </c>
      <c r="G136" s="93"/>
      <c r="H136" s="24" t="s">
        <v>8</v>
      </c>
      <c r="I136" s="24" t="s">
        <v>94</v>
      </c>
      <c r="J136" s="24" t="s">
        <v>9</v>
      </c>
      <c r="K136" s="24" t="s">
        <v>10</v>
      </c>
      <c r="L136" s="24" t="s">
        <v>11</v>
      </c>
    </row>
    <row r="137" spans="1:12" ht="11.85" customHeight="1" x14ac:dyDescent="0.15">
      <c r="A137" s="12"/>
      <c r="B137" s="87" t="s">
        <v>45</v>
      </c>
      <c r="C137" s="87"/>
      <c r="D137" s="87"/>
      <c r="E137" s="87"/>
      <c r="F137" s="87"/>
      <c r="G137" s="87"/>
      <c r="H137" s="87"/>
      <c r="I137" s="87"/>
      <c r="J137" s="87"/>
      <c r="K137" s="87"/>
      <c r="L137" s="87"/>
    </row>
    <row r="138" spans="1:12" ht="11.85" customHeight="1" x14ac:dyDescent="0.15">
      <c r="A138" s="12"/>
      <c r="B138" s="27" t="s">
        <v>138</v>
      </c>
      <c r="C138" s="28" t="s">
        <v>106</v>
      </c>
      <c r="D138" s="17">
        <v>8.64</v>
      </c>
      <c r="E138" s="17">
        <v>9.36</v>
      </c>
      <c r="F138" s="17">
        <v>38.15</v>
      </c>
      <c r="G138" s="17">
        <v>331.39</v>
      </c>
      <c r="H138" s="17">
        <v>0.09</v>
      </c>
      <c r="I138" s="21">
        <v>0.2</v>
      </c>
      <c r="J138" s="17">
        <v>0.9</v>
      </c>
      <c r="K138" s="17">
        <v>9</v>
      </c>
      <c r="L138" s="17">
        <v>0.7</v>
      </c>
    </row>
    <row r="139" spans="1:12" ht="11.85" customHeight="1" x14ac:dyDescent="0.2">
      <c r="A139" s="12"/>
      <c r="B139" s="25" t="s">
        <v>96</v>
      </c>
      <c r="C139" s="26" t="s">
        <v>104</v>
      </c>
      <c r="D139" s="15">
        <v>3.2</v>
      </c>
      <c r="E139" s="15">
        <v>4.03</v>
      </c>
      <c r="F139" s="15">
        <v>19.39</v>
      </c>
      <c r="G139" s="15">
        <v>127.4</v>
      </c>
      <c r="H139" s="15">
        <v>7.0000000000000007E-2</v>
      </c>
      <c r="I139" s="15">
        <v>0.08</v>
      </c>
      <c r="J139" s="15">
        <v>0</v>
      </c>
      <c r="K139" s="15">
        <v>10.4</v>
      </c>
      <c r="L139" s="16">
        <v>0.81</v>
      </c>
    </row>
    <row r="140" spans="1:12" ht="11.85" customHeight="1" x14ac:dyDescent="0.15">
      <c r="A140" s="12"/>
      <c r="B140" s="27" t="s">
        <v>41</v>
      </c>
      <c r="C140" s="33" t="s">
        <v>105</v>
      </c>
      <c r="D140" s="17">
        <v>0.06</v>
      </c>
      <c r="E140" s="17">
        <v>0.02</v>
      </c>
      <c r="F140" s="17">
        <v>9.99</v>
      </c>
      <c r="G140" s="17">
        <v>40</v>
      </c>
      <c r="H140" s="17">
        <v>0</v>
      </c>
      <c r="I140" s="17">
        <v>0</v>
      </c>
      <c r="J140" s="17">
        <v>0.03</v>
      </c>
      <c r="K140" s="17">
        <v>10</v>
      </c>
      <c r="L140" s="17">
        <v>0.28000000000000003</v>
      </c>
    </row>
    <row r="141" spans="1:12" ht="11.25" x14ac:dyDescent="0.15">
      <c r="A141" s="12"/>
      <c r="B141" s="9" t="s">
        <v>44</v>
      </c>
      <c r="C141" s="2"/>
      <c r="D141" s="10">
        <f>SUM(D138:D140)</f>
        <v>11.9</v>
      </c>
      <c r="E141" s="10">
        <f t="shared" ref="E141:K141" si="25">SUM(E138:E140)</f>
        <v>13.41</v>
      </c>
      <c r="F141" s="10">
        <f t="shared" si="25"/>
        <v>67.53</v>
      </c>
      <c r="G141" s="10">
        <f t="shared" si="25"/>
        <v>498.78999999999996</v>
      </c>
      <c r="H141" s="10">
        <f t="shared" si="25"/>
        <v>0.16</v>
      </c>
      <c r="I141" s="10">
        <f t="shared" si="25"/>
        <v>0.28000000000000003</v>
      </c>
      <c r="J141" s="10">
        <f t="shared" si="25"/>
        <v>0.93</v>
      </c>
      <c r="K141" s="10">
        <f t="shared" si="25"/>
        <v>29.4</v>
      </c>
      <c r="L141" s="10">
        <f>SUM(L138:L140)</f>
        <v>1.79</v>
      </c>
    </row>
    <row r="142" spans="1:12" ht="11.85" customHeight="1" x14ac:dyDescent="0.15">
      <c r="A142" s="12"/>
      <c r="B142" s="87" t="s">
        <v>46</v>
      </c>
      <c r="C142" s="87"/>
      <c r="D142" s="87"/>
      <c r="E142" s="87"/>
      <c r="F142" s="87"/>
      <c r="G142" s="87"/>
      <c r="H142" s="87"/>
      <c r="I142" s="87"/>
      <c r="J142" s="87"/>
      <c r="K142" s="87"/>
      <c r="L142" s="87"/>
    </row>
    <row r="143" spans="1:12" ht="11.85" customHeight="1" x14ac:dyDescent="0.15">
      <c r="A143" s="62"/>
      <c r="B143" s="27" t="s">
        <v>125</v>
      </c>
      <c r="C143" s="30">
        <v>200</v>
      </c>
      <c r="D143" s="17">
        <v>1</v>
      </c>
      <c r="E143" s="17">
        <v>0</v>
      </c>
      <c r="F143" s="17">
        <v>20.2</v>
      </c>
      <c r="G143" s="17">
        <v>85.33</v>
      </c>
      <c r="H143" s="17">
        <v>0.03</v>
      </c>
      <c r="I143" s="17">
        <v>0.03</v>
      </c>
      <c r="J143" s="17">
        <v>4</v>
      </c>
      <c r="K143" s="17">
        <v>14</v>
      </c>
      <c r="L143" s="17">
        <v>2.8</v>
      </c>
    </row>
    <row r="144" spans="1:12" ht="11.25" customHeight="1" x14ac:dyDescent="0.15">
      <c r="A144" s="53"/>
      <c r="B144" s="27" t="s">
        <v>16</v>
      </c>
      <c r="C144" s="30">
        <v>20</v>
      </c>
      <c r="D144" s="17">
        <v>1.5</v>
      </c>
      <c r="E144" s="17">
        <v>2.36</v>
      </c>
      <c r="F144" s="17">
        <v>14.88</v>
      </c>
      <c r="G144" s="17">
        <v>89.76</v>
      </c>
      <c r="H144" s="17">
        <v>0</v>
      </c>
      <c r="I144" s="17">
        <v>0</v>
      </c>
      <c r="J144" s="17">
        <v>0</v>
      </c>
      <c r="K144" s="17">
        <v>5.44</v>
      </c>
      <c r="L144" s="17">
        <v>0.34</v>
      </c>
    </row>
    <row r="145" spans="1:12" ht="11.25" x14ac:dyDescent="0.15">
      <c r="A145" s="12"/>
      <c r="B145" s="9" t="s">
        <v>14</v>
      </c>
      <c r="C145" s="2"/>
      <c r="D145" s="10">
        <f>SUM(D143:D144)</f>
        <v>2.5</v>
      </c>
      <c r="E145" s="10">
        <f t="shared" ref="E145:L145" si="26">SUM(E143:E144)</f>
        <v>2.36</v>
      </c>
      <c r="F145" s="10">
        <f t="shared" si="26"/>
        <v>35.08</v>
      </c>
      <c r="G145" s="10">
        <f t="shared" si="26"/>
        <v>175.09</v>
      </c>
      <c r="H145" s="10">
        <f t="shared" si="26"/>
        <v>0.03</v>
      </c>
      <c r="I145" s="10">
        <f t="shared" si="26"/>
        <v>0.03</v>
      </c>
      <c r="J145" s="10">
        <f t="shared" si="26"/>
        <v>4</v>
      </c>
      <c r="K145" s="10">
        <f t="shared" si="26"/>
        <v>19.440000000000001</v>
      </c>
      <c r="L145" s="10">
        <f t="shared" si="26"/>
        <v>3.1399999999999997</v>
      </c>
    </row>
    <row r="146" spans="1:12" ht="11.85" customHeight="1" x14ac:dyDescent="0.15">
      <c r="A146" s="12"/>
      <c r="B146" s="87" t="s">
        <v>48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</row>
    <row r="147" spans="1:12" ht="11.25" customHeight="1" x14ac:dyDescent="0.15">
      <c r="A147" s="12"/>
      <c r="B147" s="34" t="s">
        <v>135</v>
      </c>
      <c r="C147" s="5">
        <v>60</v>
      </c>
      <c r="D147" s="18">
        <v>0.85</v>
      </c>
      <c r="E147" s="18">
        <v>3.05</v>
      </c>
      <c r="F147" s="18">
        <v>5.41</v>
      </c>
      <c r="G147" s="18">
        <v>52.44</v>
      </c>
      <c r="H147" s="18">
        <v>0.02</v>
      </c>
      <c r="I147" s="18">
        <v>0</v>
      </c>
      <c r="J147" s="18">
        <v>19.47</v>
      </c>
      <c r="K147" s="18">
        <v>22.42</v>
      </c>
      <c r="L147" s="18">
        <v>0.31</v>
      </c>
    </row>
    <row r="148" spans="1:12" ht="11.25" customHeight="1" x14ac:dyDescent="0.15">
      <c r="A148" s="76"/>
      <c r="B148" s="27" t="s">
        <v>78</v>
      </c>
      <c r="C148" s="3">
        <v>200</v>
      </c>
      <c r="D148" s="17">
        <v>4.3899999999999997</v>
      </c>
      <c r="E148" s="17">
        <v>4.22</v>
      </c>
      <c r="F148" s="17">
        <v>13.06</v>
      </c>
      <c r="G148" s="17">
        <v>107.8</v>
      </c>
      <c r="H148" s="17">
        <v>0.18</v>
      </c>
      <c r="I148" s="17">
        <v>0.06</v>
      </c>
      <c r="J148" s="17">
        <v>4.6500000000000004</v>
      </c>
      <c r="K148" s="17">
        <v>30.46</v>
      </c>
      <c r="L148" s="17">
        <v>1.62</v>
      </c>
    </row>
    <row r="149" spans="1:12" ht="11.25" customHeight="1" x14ac:dyDescent="0.15">
      <c r="A149" s="12"/>
      <c r="B149" s="34" t="s">
        <v>139</v>
      </c>
      <c r="C149" s="5">
        <v>210</v>
      </c>
      <c r="D149" s="18">
        <v>22.26</v>
      </c>
      <c r="E149" s="18">
        <v>7.73</v>
      </c>
      <c r="F149" s="18">
        <v>35.69</v>
      </c>
      <c r="G149" s="18">
        <v>301</v>
      </c>
      <c r="H149" s="18">
        <v>0.08</v>
      </c>
      <c r="I149" s="18">
        <v>0.08</v>
      </c>
      <c r="J149" s="38">
        <v>1.01</v>
      </c>
      <c r="K149" s="18">
        <v>20.7</v>
      </c>
      <c r="L149" s="18">
        <v>1.87</v>
      </c>
    </row>
    <row r="150" spans="1:12" ht="11.25" customHeight="1" x14ac:dyDescent="0.15">
      <c r="A150" s="12"/>
      <c r="B150" s="27" t="s">
        <v>18</v>
      </c>
      <c r="C150" s="3">
        <v>50</v>
      </c>
      <c r="D150" s="17">
        <v>3.95</v>
      </c>
      <c r="E150" s="17">
        <v>0.5</v>
      </c>
      <c r="F150" s="17">
        <v>24.15</v>
      </c>
      <c r="G150" s="17">
        <v>118</v>
      </c>
      <c r="H150" s="17">
        <v>0.08</v>
      </c>
      <c r="I150" s="17">
        <v>0.03</v>
      </c>
      <c r="J150" s="17">
        <v>0</v>
      </c>
      <c r="K150" s="17">
        <v>11.5</v>
      </c>
      <c r="L150" s="17">
        <v>1</v>
      </c>
    </row>
    <row r="151" spans="1:12" ht="11.25" x14ac:dyDescent="0.15">
      <c r="A151" s="12"/>
      <c r="B151" s="27" t="s">
        <v>124</v>
      </c>
      <c r="C151" s="3">
        <v>180</v>
      </c>
      <c r="D151" s="17">
        <v>0.32</v>
      </c>
      <c r="E151" s="17">
        <v>0.04</v>
      </c>
      <c r="F151" s="17">
        <v>21.38</v>
      </c>
      <c r="G151" s="17">
        <v>87</v>
      </c>
      <c r="H151" s="17">
        <v>0.01</v>
      </c>
      <c r="I151" s="17">
        <v>0.26</v>
      </c>
      <c r="J151" s="17">
        <v>1.55</v>
      </c>
      <c r="K151" s="17">
        <v>14.5</v>
      </c>
      <c r="L151" s="17">
        <v>0.27</v>
      </c>
    </row>
    <row r="152" spans="1:12" s="69" customFormat="1" ht="11.85" customHeight="1" x14ac:dyDescent="0.15">
      <c r="A152" s="64"/>
      <c r="B152" s="73" t="s">
        <v>47</v>
      </c>
      <c r="C152" s="74"/>
      <c r="D152" s="72">
        <f>SUM(D147:D151)</f>
        <v>31.77</v>
      </c>
      <c r="E152" s="72">
        <f t="shared" ref="E152:L152" si="27">SUM(E147:E151)</f>
        <v>15.54</v>
      </c>
      <c r="F152" s="72">
        <f t="shared" si="27"/>
        <v>99.69</v>
      </c>
      <c r="G152" s="72">
        <f t="shared" si="27"/>
        <v>666.24</v>
      </c>
      <c r="H152" s="72">
        <f t="shared" si="27"/>
        <v>0.37</v>
      </c>
      <c r="I152" s="72">
        <f t="shared" si="27"/>
        <v>0.43000000000000005</v>
      </c>
      <c r="J152" s="72">
        <f t="shared" si="27"/>
        <v>26.68</v>
      </c>
      <c r="K152" s="72">
        <f t="shared" si="27"/>
        <v>99.58</v>
      </c>
      <c r="L152" s="72">
        <f t="shared" si="27"/>
        <v>5.07</v>
      </c>
    </row>
    <row r="153" spans="1:12" ht="11.85" customHeight="1" x14ac:dyDescent="0.15">
      <c r="A153" s="12"/>
      <c r="B153" s="87" t="s">
        <v>146</v>
      </c>
      <c r="C153" s="87"/>
      <c r="D153" s="87"/>
      <c r="E153" s="87"/>
      <c r="F153" s="87"/>
      <c r="G153" s="87"/>
      <c r="H153" s="87"/>
      <c r="I153" s="87"/>
      <c r="J153" s="87"/>
      <c r="K153" s="87"/>
      <c r="L153" s="87"/>
    </row>
    <row r="154" spans="1:12" ht="11.85" customHeight="1" x14ac:dyDescent="0.15">
      <c r="A154" s="12"/>
      <c r="B154" s="31" t="s">
        <v>102</v>
      </c>
      <c r="C154" s="7" t="s">
        <v>109</v>
      </c>
      <c r="D154" s="17">
        <v>41.49</v>
      </c>
      <c r="E154" s="17">
        <v>13.58</v>
      </c>
      <c r="F154" s="21">
        <v>16.63</v>
      </c>
      <c r="G154" s="17">
        <v>199.36</v>
      </c>
      <c r="H154" s="17">
        <v>0.09</v>
      </c>
      <c r="I154" s="17">
        <v>0.09</v>
      </c>
      <c r="J154" s="17">
        <v>8.2899999999999991</v>
      </c>
      <c r="K154" s="17">
        <v>50.09</v>
      </c>
      <c r="L154" s="17">
        <v>0.96</v>
      </c>
    </row>
    <row r="155" spans="1:12" ht="11.85" customHeight="1" x14ac:dyDescent="0.15">
      <c r="A155" s="12"/>
      <c r="B155" s="34" t="s">
        <v>144</v>
      </c>
      <c r="C155" s="5">
        <v>70</v>
      </c>
      <c r="D155" s="18">
        <v>10.62</v>
      </c>
      <c r="E155" s="18">
        <v>9.7200000000000006</v>
      </c>
      <c r="F155" s="18">
        <v>6.92</v>
      </c>
      <c r="G155" s="18">
        <v>157.5</v>
      </c>
      <c r="H155" s="18">
        <v>0.06</v>
      </c>
      <c r="I155" s="18">
        <v>0.09</v>
      </c>
      <c r="J155" s="18">
        <v>0.39</v>
      </c>
      <c r="K155" s="18">
        <v>29.28</v>
      </c>
      <c r="L155" s="18">
        <v>0.93</v>
      </c>
    </row>
    <row r="156" spans="1:12" ht="11.85" customHeight="1" x14ac:dyDescent="0.15">
      <c r="A156" s="12"/>
      <c r="B156" s="27" t="s">
        <v>18</v>
      </c>
      <c r="C156" s="3">
        <v>40</v>
      </c>
      <c r="D156" s="17">
        <v>3.16</v>
      </c>
      <c r="E156" s="17">
        <v>0.4</v>
      </c>
      <c r="F156" s="17">
        <v>19.32</v>
      </c>
      <c r="G156" s="17">
        <v>94.4</v>
      </c>
      <c r="H156" s="17">
        <v>7.0000000000000007E-2</v>
      </c>
      <c r="I156" s="17">
        <v>0.02</v>
      </c>
      <c r="J156" s="17">
        <v>0</v>
      </c>
      <c r="K156" s="17">
        <v>9.2100000000000009</v>
      </c>
      <c r="L156" s="17">
        <v>0.8</v>
      </c>
    </row>
    <row r="157" spans="1:12" ht="11.85" customHeight="1" x14ac:dyDescent="0.15">
      <c r="A157" s="12"/>
      <c r="B157" s="31" t="s">
        <v>89</v>
      </c>
      <c r="C157" s="33" t="s">
        <v>108</v>
      </c>
      <c r="D157" s="17">
        <v>0.12</v>
      </c>
      <c r="E157" s="17">
        <v>0.02</v>
      </c>
      <c r="F157" s="17">
        <v>10.199999999999999</v>
      </c>
      <c r="G157" s="17">
        <v>41</v>
      </c>
      <c r="H157" s="17">
        <v>0</v>
      </c>
      <c r="I157" s="17">
        <v>0</v>
      </c>
      <c r="J157" s="17">
        <v>2.83</v>
      </c>
      <c r="K157" s="17">
        <v>12.8</v>
      </c>
      <c r="L157" s="17">
        <v>0.32</v>
      </c>
    </row>
    <row r="158" spans="1:12" ht="11.85" customHeight="1" x14ac:dyDescent="0.15">
      <c r="A158" s="62"/>
      <c r="B158" s="27" t="s">
        <v>128</v>
      </c>
      <c r="C158" s="3">
        <v>100</v>
      </c>
      <c r="D158" s="17">
        <v>0.4</v>
      </c>
      <c r="E158" s="17">
        <v>0.4</v>
      </c>
      <c r="F158" s="17">
        <v>9.8000000000000007</v>
      </c>
      <c r="G158" s="17">
        <v>44</v>
      </c>
      <c r="H158" s="17">
        <v>0.02</v>
      </c>
      <c r="I158" s="17">
        <v>0.3</v>
      </c>
      <c r="J158" s="21">
        <v>10</v>
      </c>
      <c r="K158" s="17">
        <v>16</v>
      </c>
      <c r="L158" s="17">
        <v>2.2000000000000002</v>
      </c>
    </row>
    <row r="159" spans="1:12" ht="11.25" x14ac:dyDescent="0.15">
      <c r="A159" s="12"/>
      <c r="B159" s="9" t="s">
        <v>47</v>
      </c>
      <c r="C159" s="2"/>
      <c r="D159" s="10">
        <f>SUM(D154:D157)</f>
        <v>55.389999999999993</v>
      </c>
      <c r="E159" s="10">
        <f t="shared" ref="E159:L159" si="28">SUM(E154:E157)</f>
        <v>23.72</v>
      </c>
      <c r="F159" s="10">
        <f>SUM(F154:F157)</f>
        <v>53.069999999999993</v>
      </c>
      <c r="G159" s="10">
        <f t="shared" si="28"/>
        <v>492.26</v>
      </c>
      <c r="H159" s="10">
        <f t="shared" si="28"/>
        <v>0.22</v>
      </c>
      <c r="I159" s="10">
        <f t="shared" si="28"/>
        <v>0.19999999999999998</v>
      </c>
      <c r="J159" s="10">
        <f t="shared" si="28"/>
        <v>11.51</v>
      </c>
      <c r="K159" s="10">
        <f t="shared" si="28"/>
        <v>101.38000000000001</v>
      </c>
      <c r="L159" s="10">
        <f t="shared" si="28"/>
        <v>3.0100000000000002</v>
      </c>
    </row>
    <row r="160" spans="1:12" s="69" customFormat="1" ht="11.25" x14ac:dyDescent="0.15">
      <c r="A160" s="64"/>
      <c r="B160" s="103" t="s">
        <v>50</v>
      </c>
      <c r="C160" s="103"/>
      <c r="D160" s="72">
        <f>D141+D145+D152+D159</f>
        <v>101.56</v>
      </c>
      <c r="E160" s="72">
        <f t="shared" ref="E160:L160" si="29">E141+E145+E152+E159</f>
        <v>55.03</v>
      </c>
      <c r="F160" s="72">
        <f t="shared" si="29"/>
        <v>255.37</v>
      </c>
      <c r="G160" s="72">
        <f t="shared" si="29"/>
        <v>1832.3799999999999</v>
      </c>
      <c r="H160" s="72">
        <f t="shared" si="29"/>
        <v>0.78</v>
      </c>
      <c r="I160" s="72">
        <f t="shared" si="29"/>
        <v>0.94000000000000006</v>
      </c>
      <c r="J160" s="72">
        <f t="shared" si="29"/>
        <v>43.12</v>
      </c>
      <c r="K160" s="72">
        <f t="shared" si="29"/>
        <v>249.8</v>
      </c>
      <c r="L160" s="72">
        <f t="shared" si="29"/>
        <v>13.01</v>
      </c>
    </row>
    <row r="161" spans="1:12" ht="19.5" customHeight="1" x14ac:dyDescent="0.15">
      <c r="A161" s="12"/>
      <c r="B161" s="92" t="s">
        <v>112</v>
      </c>
      <c r="C161" s="92"/>
      <c r="D161" s="92"/>
      <c r="E161" s="92"/>
      <c r="F161" s="92"/>
      <c r="G161" s="92"/>
      <c r="H161" s="92"/>
      <c r="I161" s="92"/>
      <c r="J161" s="92"/>
      <c r="K161" s="92"/>
      <c r="L161" s="23"/>
    </row>
    <row r="162" spans="1:12" ht="21" customHeight="1" x14ac:dyDescent="0.15">
      <c r="A162" s="94" t="s">
        <v>95</v>
      </c>
      <c r="B162" s="89" t="s">
        <v>0</v>
      </c>
      <c r="C162" s="89" t="s">
        <v>1</v>
      </c>
      <c r="D162" s="89" t="s">
        <v>2</v>
      </c>
      <c r="E162" s="89"/>
      <c r="F162" s="89"/>
      <c r="G162" s="93" t="s">
        <v>81</v>
      </c>
      <c r="H162" s="89" t="s">
        <v>3</v>
      </c>
      <c r="I162" s="89"/>
      <c r="J162" s="89"/>
      <c r="K162" s="89" t="s">
        <v>4</v>
      </c>
      <c r="L162" s="89"/>
    </row>
    <row r="163" spans="1:12" ht="22.5" customHeight="1" x14ac:dyDescent="0.15">
      <c r="A163" s="95"/>
      <c r="B163" s="89"/>
      <c r="C163" s="89"/>
      <c r="D163" s="24" t="s">
        <v>5</v>
      </c>
      <c r="E163" s="24" t="s">
        <v>6</v>
      </c>
      <c r="F163" s="24" t="s">
        <v>7</v>
      </c>
      <c r="G163" s="93"/>
      <c r="H163" s="24" t="s">
        <v>8</v>
      </c>
      <c r="I163" s="24" t="s">
        <v>94</v>
      </c>
      <c r="J163" s="24" t="s">
        <v>9</v>
      </c>
      <c r="K163" s="24" t="s">
        <v>10</v>
      </c>
      <c r="L163" s="24" t="s">
        <v>11</v>
      </c>
    </row>
    <row r="164" spans="1:12" ht="11.85" customHeight="1" x14ac:dyDescent="0.15">
      <c r="A164" s="12"/>
      <c r="B164" s="87" t="s">
        <v>12</v>
      </c>
      <c r="C164" s="87"/>
      <c r="D164" s="87"/>
      <c r="E164" s="87"/>
      <c r="F164" s="87"/>
      <c r="G164" s="87"/>
      <c r="H164" s="87"/>
      <c r="I164" s="87"/>
      <c r="J164" s="87"/>
      <c r="K164" s="87"/>
      <c r="L164" s="87"/>
    </row>
    <row r="165" spans="1:12" ht="22.15" customHeight="1" x14ac:dyDescent="0.15">
      <c r="A165" s="45"/>
      <c r="B165" s="25" t="s">
        <v>93</v>
      </c>
      <c r="C165" s="32">
        <v>200</v>
      </c>
      <c r="D165" s="15">
        <v>6.05</v>
      </c>
      <c r="E165" s="15">
        <v>5.6</v>
      </c>
      <c r="F165" s="15">
        <v>18.25</v>
      </c>
      <c r="G165" s="15">
        <v>147.6</v>
      </c>
      <c r="H165" s="15">
        <v>0.09</v>
      </c>
      <c r="I165" s="15">
        <v>0.22</v>
      </c>
      <c r="J165" s="15">
        <v>0.91</v>
      </c>
      <c r="K165" s="15">
        <v>161.62</v>
      </c>
      <c r="L165" s="22">
        <v>0.53</v>
      </c>
    </row>
    <row r="166" spans="1:12" ht="11.85" customHeight="1" x14ac:dyDescent="0.15">
      <c r="A166" s="12"/>
      <c r="B166" s="25" t="s">
        <v>119</v>
      </c>
      <c r="C166" s="83" t="s">
        <v>118</v>
      </c>
      <c r="D166" s="15">
        <v>6.38</v>
      </c>
      <c r="E166" s="15">
        <v>11.25</v>
      </c>
      <c r="F166" s="15">
        <v>13.57</v>
      </c>
      <c r="G166" s="15">
        <v>184.9</v>
      </c>
      <c r="H166" s="15">
        <v>0.11</v>
      </c>
      <c r="I166" s="15">
        <v>0.09</v>
      </c>
      <c r="J166" s="15">
        <v>0.3</v>
      </c>
      <c r="K166" s="15">
        <v>231.2</v>
      </c>
      <c r="L166" s="84">
        <v>0.82</v>
      </c>
    </row>
    <row r="167" spans="1:12" ht="13.5" customHeight="1" x14ac:dyDescent="0.15">
      <c r="A167" s="12"/>
      <c r="B167" s="34" t="s">
        <v>13</v>
      </c>
      <c r="C167" s="5">
        <v>180</v>
      </c>
      <c r="D167" s="18">
        <v>3.67</v>
      </c>
      <c r="E167" s="18">
        <v>3.19</v>
      </c>
      <c r="F167" s="18">
        <v>15.82</v>
      </c>
      <c r="G167" s="18">
        <v>107</v>
      </c>
      <c r="H167" s="18">
        <v>0.05</v>
      </c>
      <c r="I167" s="18">
        <v>0.17</v>
      </c>
      <c r="J167" s="18">
        <v>1.43</v>
      </c>
      <c r="K167" s="18">
        <v>137</v>
      </c>
      <c r="L167" s="18">
        <v>0.43</v>
      </c>
    </row>
    <row r="168" spans="1:12" ht="11.25" x14ac:dyDescent="0.15">
      <c r="A168" s="12"/>
      <c r="B168" s="9" t="s">
        <v>51</v>
      </c>
      <c r="C168" s="2"/>
      <c r="D168" s="10">
        <f>SUM(D165:D167)</f>
        <v>16.100000000000001</v>
      </c>
      <c r="E168" s="10">
        <f t="shared" ref="E168:L168" si="30">SUM(E165:E167)</f>
        <v>20.040000000000003</v>
      </c>
      <c r="F168" s="10">
        <f t="shared" si="30"/>
        <v>47.64</v>
      </c>
      <c r="G168" s="10">
        <f t="shared" si="30"/>
        <v>439.5</v>
      </c>
      <c r="H168" s="10">
        <f t="shared" si="30"/>
        <v>0.25</v>
      </c>
      <c r="I168" s="10">
        <f t="shared" si="30"/>
        <v>0.48</v>
      </c>
      <c r="J168" s="10">
        <f t="shared" si="30"/>
        <v>2.6399999999999997</v>
      </c>
      <c r="K168" s="10">
        <f t="shared" si="30"/>
        <v>529.81999999999994</v>
      </c>
      <c r="L168" s="10">
        <f t="shared" si="30"/>
        <v>1.78</v>
      </c>
    </row>
    <row r="169" spans="1:12" ht="11.85" customHeight="1" x14ac:dyDescent="0.15">
      <c r="A169" s="12"/>
      <c r="B169" s="87" t="s">
        <v>52</v>
      </c>
      <c r="C169" s="87"/>
      <c r="D169" s="87"/>
      <c r="E169" s="87"/>
      <c r="F169" s="87"/>
      <c r="G169" s="87"/>
      <c r="H169" s="87"/>
      <c r="I169" s="87"/>
      <c r="J169" s="87"/>
      <c r="K169" s="87"/>
      <c r="L169" s="87"/>
    </row>
    <row r="170" spans="1:12" ht="11.25" customHeight="1" x14ac:dyDescent="0.15">
      <c r="A170" s="53"/>
      <c r="B170" s="55" t="s">
        <v>116</v>
      </c>
      <c r="C170" s="56">
        <v>150</v>
      </c>
      <c r="D170" s="57">
        <v>4.3499999999999996</v>
      </c>
      <c r="E170" s="57">
        <v>3.75</v>
      </c>
      <c r="F170" s="57">
        <v>6.3</v>
      </c>
      <c r="G170" s="57">
        <v>76</v>
      </c>
      <c r="H170" s="57">
        <v>0.03</v>
      </c>
      <c r="I170" s="57">
        <v>0.2</v>
      </c>
      <c r="J170" s="57">
        <v>0.45</v>
      </c>
      <c r="K170" s="57">
        <v>186</v>
      </c>
      <c r="L170" s="57">
        <v>15</v>
      </c>
    </row>
    <row r="171" spans="1:12" ht="11.25" customHeight="1" x14ac:dyDescent="0.15">
      <c r="A171" s="76"/>
      <c r="B171" s="34" t="s">
        <v>16</v>
      </c>
      <c r="C171" s="8">
        <v>20</v>
      </c>
      <c r="D171" s="18">
        <v>1.5</v>
      </c>
      <c r="E171" s="18">
        <v>2.36</v>
      </c>
      <c r="F171" s="18">
        <v>14.88</v>
      </c>
      <c r="G171" s="18">
        <v>89.76</v>
      </c>
      <c r="H171" s="18">
        <v>0</v>
      </c>
      <c r="I171" s="18">
        <v>0</v>
      </c>
      <c r="J171" s="18">
        <v>0</v>
      </c>
      <c r="K171" s="18">
        <v>5.44</v>
      </c>
      <c r="L171" s="18">
        <v>0.34</v>
      </c>
    </row>
    <row r="172" spans="1:12" ht="11.25" x14ac:dyDescent="0.15">
      <c r="A172" s="12"/>
      <c r="B172" s="40" t="s">
        <v>14</v>
      </c>
      <c r="C172" s="6"/>
      <c r="D172" s="19">
        <f>SUM(D170:D171)</f>
        <v>5.85</v>
      </c>
      <c r="E172" s="19">
        <f t="shared" ref="E172:L172" si="31">SUM(E170:E171)</f>
        <v>6.1099999999999994</v>
      </c>
      <c r="F172" s="19">
        <f t="shared" si="31"/>
        <v>21.18</v>
      </c>
      <c r="G172" s="19">
        <f t="shared" si="31"/>
        <v>165.76</v>
      </c>
      <c r="H172" s="19">
        <f t="shared" si="31"/>
        <v>0.03</v>
      </c>
      <c r="I172" s="19">
        <f t="shared" si="31"/>
        <v>0.2</v>
      </c>
      <c r="J172" s="19">
        <f t="shared" si="31"/>
        <v>0.45</v>
      </c>
      <c r="K172" s="19">
        <f t="shared" si="31"/>
        <v>191.44</v>
      </c>
      <c r="L172" s="19">
        <f t="shared" si="31"/>
        <v>15.34</v>
      </c>
    </row>
    <row r="173" spans="1:12" ht="11.85" customHeight="1" x14ac:dyDescent="0.15">
      <c r="A173" s="12"/>
      <c r="B173" s="87" t="s">
        <v>53</v>
      </c>
      <c r="C173" s="87"/>
      <c r="D173" s="87"/>
      <c r="E173" s="87"/>
      <c r="F173" s="87"/>
      <c r="G173" s="87"/>
      <c r="H173" s="87"/>
      <c r="I173" s="87"/>
      <c r="J173" s="87"/>
      <c r="K173" s="87"/>
      <c r="L173" s="87"/>
    </row>
    <row r="174" spans="1:12" ht="11.85" customHeight="1" x14ac:dyDescent="0.15">
      <c r="A174" s="46"/>
      <c r="B174" s="27" t="s">
        <v>49</v>
      </c>
      <c r="C174" s="3">
        <v>60</v>
      </c>
      <c r="D174" s="17">
        <v>0.5</v>
      </c>
      <c r="E174" s="17">
        <v>3.66</v>
      </c>
      <c r="F174" s="17">
        <v>3.16</v>
      </c>
      <c r="G174" s="17">
        <v>47.64</v>
      </c>
      <c r="H174" s="17">
        <v>0.03</v>
      </c>
      <c r="I174" s="17">
        <v>0.02</v>
      </c>
      <c r="J174" s="17">
        <v>5.27</v>
      </c>
      <c r="K174" s="17">
        <v>11.64</v>
      </c>
      <c r="L174" s="17">
        <v>0.63</v>
      </c>
    </row>
    <row r="175" spans="1:12" ht="11.25" customHeight="1" x14ac:dyDescent="0.15">
      <c r="A175" s="12"/>
      <c r="B175" s="25" t="s">
        <v>155</v>
      </c>
      <c r="C175" s="32">
        <v>200</v>
      </c>
      <c r="D175" s="15">
        <v>1.74</v>
      </c>
      <c r="E175" s="15">
        <v>3.66</v>
      </c>
      <c r="F175" s="15">
        <v>6.5</v>
      </c>
      <c r="G175" s="15">
        <v>65.8</v>
      </c>
      <c r="H175" s="15">
        <v>0.06</v>
      </c>
      <c r="I175" s="15">
        <v>0.05</v>
      </c>
      <c r="J175" s="15">
        <v>4.04</v>
      </c>
      <c r="K175" s="15">
        <v>11</v>
      </c>
      <c r="L175" s="11">
        <v>0.6</v>
      </c>
    </row>
    <row r="176" spans="1:12" ht="11.25" customHeight="1" x14ac:dyDescent="0.15">
      <c r="A176" s="12"/>
      <c r="B176" s="27" t="s">
        <v>26</v>
      </c>
      <c r="C176" s="3">
        <v>150</v>
      </c>
      <c r="D176" s="17">
        <v>3.06</v>
      </c>
      <c r="E176" s="17">
        <v>4.8</v>
      </c>
      <c r="F176" s="17">
        <v>20.43</v>
      </c>
      <c r="G176" s="17">
        <v>137.18</v>
      </c>
      <c r="H176" s="21">
        <v>0.14000000000000001</v>
      </c>
      <c r="I176" s="17">
        <v>0.11</v>
      </c>
      <c r="J176" s="17">
        <v>18.149999999999999</v>
      </c>
      <c r="K176" s="21">
        <v>36.979999999999997</v>
      </c>
      <c r="L176" s="17">
        <v>1.0900000000000001</v>
      </c>
    </row>
    <row r="177" spans="1:12" ht="11.25" customHeight="1" x14ac:dyDescent="0.15">
      <c r="A177" s="41"/>
      <c r="B177" s="34" t="s">
        <v>156</v>
      </c>
      <c r="C177" s="5">
        <v>80</v>
      </c>
      <c r="D177" s="18">
        <v>7.6</v>
      </c>
      <c r="E177" s="18">
        <v>8.85</v>
      </c>
      <c r="F177" s="18">
        <v>1.77</v>
      </c>
      <c r="G177" s="18">
        <v>117.14</v>
      </c>
      <c r="H177" s="18">
        <v>0.02</v>
      </c>
      <c r="I177" s="18">
        <v>0.06</v>
      </c>
      <c r="J177" s="18">
        <v>0.3</v>
      </c>
      <c r="K177" s="18">
        <v>14.3</v>
      </c>
      <c r="L177" s="18">
        <v>0.66</v>
      </c>
    </row>
    <row r="178" spans="1:12" ht="11.85" customHeight="1" x14ac:dyDescent="0.15">
      <c r="A178" s="12"/>
      <c r="B178" s="27" t="s">
        <v>18</v>
      </c>
      <c r="C178" s="3">
        <v>50</v>
      </c>
      <c r="D178" s="17">
        <v>3.95</v>
      </c>
      <c r="E178" s="17">
        <v>0.5</v>
      </c>
      <c r="F178" s="17">
        <v>24.15</v>
      </c>
      <c r="G178" s="17">
        <v>118</v>
      </c>
      <c r="H178" s="17">
        <v>0.08</v>
      </c>
      <c r="I178" s="17">
        <v>0.03</v>
      </c>
      <c r="J178" s="17">
        <v>0</v>
      </c>
      <c r="K178" s="17">
        <v>11.5</v>
      </c>
      <c r="L178" s="17">
        <v>1</v>
      </c>
    </row>
    <row r="179" spans="1:12" ht="11.25" x14ac:dyDescent="0.15">
      <c r="A179" s="12"/>
      <c r="B179" s="27" t="s">
        <v>124</v>
      </c>
      <c r="C179" s="3">
        <v>180</v>
      </c>
      <c r="D179" s="17">
        <v>0.32</v>
      </c>
      <c r="E179" s="17">
        <v>0.04</v>
      </c>
      <c r="F179" s="17">
        <v>21.38</v>
      </c>
      <c r="G179" s="17">
        <v>87</v>
      </c>
      <c r="H179" s="17">
        <v>0.01</v>
      </c>
      <c r="I179" s="17">
        <v>0.26</v>
      </c>
      <c r="J179" s="17">
        <v>1.55</v>
      </c>
      <c r="K179" s="17">
        <v>14.5</v>
      </c>
      <c r="L179" s="17">
        <v>0.27</v>
      </c>
    </row>
    <row r="180" spans="1:12" ht="11.85" customHeight="1" x14ac:dyDescent="0.15">
      <c r="A180" s="12"/>
      <c r="B180" s="9" t="s">
        <v>51</v>
      </c>
      <c r="C180" s="2"/>
      <c r="D180" s="10">
        <f>SUM(D174:D179)</f>
        <v>17.170000000000002</v>
      </c>
      <c r="E180" s="10">
        <f t="shared" ref="E180:L180" si="32">SUM(E174:E179)</f>
        <v>21.509999999999998</v>
      </c>
      <c r="F180" s="10">
        <f t="shared" si="32"/>
        <v>77.39</v>
      </c>
      <c r="G180" s="10">
        <f t="shared" si="32"/>
        <v>572.76</v>
      </c>
      <c r="H180" s="10">
        <f t="shared" si="32"/>
        <v>0.34</v>
      </c>
      <c r="I180" s="10">
        <f t="shared" si="32"/>
        <v>0.53</v>
      </c>
      <c r="J180" s="10">
        <f t="shared" si="32"/>
        <v>29.31</v>
      </c>
      <c r="K180" s="10">
        <f t="shared" si="32"/>
        <v>99.92</v>
      </c>
      <c r="L180" s="10">
        <f t="shared" si="32"/>
        <v>4.25</v>
      </c>
    </row>
    <row r="181" spans="1:12" ht="11.85" customHeight="1" x14ac:dyDescent="0.15">
      <c r="A181" s="12"/>
      <c r="B181" s="87" t="s">
        <v>146</v>
      </c>
      <c r="C181" s="87"/>
      <c r="D181" s="87"/>
      <c r="E181" s="87"/>
      <c r="F181" s="87"/>
      <c r="G181" s="87"/>
      <c r="H181" s="87"/>
      <c r="I181" s="87"/>
      <c r="J181" s="87"/>
      <c r="K181" s="87"/>
      <c r="L181" s="87"/>
    </row>
    <row r="182" spans="1:12" ht="11.25" customHeight="1" x14ac:dyDescent="0.15">
      <c r="A182" s="12"/>
      <c r="B182" s="34" t="s">
        <v>127</v>
      </c>
      <c r="C182" s="8" t="s">
        <v>106</v>
      </c>
      <c r="D182" s="18">
        <v>8.64</v>
      </c>
      <c r="E182" s="18">
        <v>8.56</v>
      </c>
      <c r="F182" s="18">
        <v>38.71</v>
      </c>
      <c r="G182" s="18">
        <v>326.19</v>
      </c>
      <c r="H182" s="18">
        <v>0.1</v>
      </c>
      <c r="I182" s="18">
        <v>0.2</v>
      </c>
      <c r="J182" s="18">
        <v>0.9</v>
      </c>
      <c r="K182" s="18">
        <v>186</v>
      </c>
      <c r="L182" s="18">
        <v>0.7</v>
      </c>
    </row>
    <row r="183" spans="1:12" ht="11.85" customHeight="1" x14ac:dyDescent="0.15">
      <c r="A183" s="12"/>
      <c r="B183" s="34" t="s">
        <v>41</v>
      </c>
      <c r="C183" s="8" t="s">
        <v>105</v>
      </c>
      <c r="D183" s="18">
        <v>0.06</v>
      </c>
      <c r="E183" s="18">
        <v>0.02</v>
      </c>
      <c r="F183" s="18">
        <v>9.99</v>
      </c>
      <c r="G183" s="18">
        <v>40</v>
      </c>
      <c r="H183" s="18">
        <v>0</v>
      </c>
      <c r="I183" s="18">
        <v>0</v>
      </c>
      <c r="J183" s="18">
        <v>0.03</v>
      </c>
      <c r="K183" s="18">
        <v>10</v>
      </c>
      <c r="L183" s="18">
        <v>0.28000000000000003</v>
      </c>
    </row>
    <row r="184" spans="1:12" ht="11.85" customHeight="1" x14ac:dyDescent="0.15">
      <c r="A184" s="81"/>
      <c r="B184" s="27" t="s">
        <v>128</v>
      </c>
      <c r="C184" s="3">
        <v>100</v>
      </c>
      <c r="D184" s="17">
        <v>0.4</v>
      </c>
      <c r="E184" s="17">
        <v>0.4</v>
      </c>
      <c r="F184" s="17">
        <v>9.8000000000000007</v>
      </c>
      <c r="G184" s="17">
        <v>44</v>
      </c>
      <c r="H184" s="17">
        <v>0.02</v>
      </c>
      <c r="I184" s="17">
        <v>0.3</v>
      </c>
      <c r="J184" s="21">
        <v>10</v>
      </c>
      <c r="K184" s="17">
        <v>16</v>
      </c>
      <c r="L184" s="17">
        <v>2.2000000000000002</v>
      </c>
    </row>
    <row r="185" spans="1:12" ht="11.25" customHeight="1" x14ac:dyDescent="0.15">
      <c r="A185" s="12"/>
      <c r="B185" s="31" t="s">
        <v>97</v>
      </c>
      <c r="C185" s="33" t="s">
        <v>98</v>
      </c>
      <c r="D185" s="17">
        <v>4.5599999999999996</v>
      </c>
      <c r="E185" s="17">
        <v>4.0599999999999996</v>
      </c>
      <c r="F185" s="21">
        <v>27.75</v>
      </c>
      <c r="G185" s="17">
        <v>166</v>
      </c>
      <c r="H185" s="17">
        <v>0.09</v>
      </c>
      <c r="I185" s="17">
        <v>0.08</v>
      </c>
      <c r="J185" s="17">
        <v>0.24</v>
      </c>
      <c r="K185" s="17">
        <v>51.1</v>
      </c>
      <c r="L185" s="17">
        <v>0.85</v>
      </c>
    </row>
    <row r="186" spans="1:12" ht="11.25" customHeight="1" x14ac:dyDescent="0.15">
      <c r="A186" s="12"/>
      <c r="B186" s="9" t="s">
        <v>54</v>
      </c>
      <c r="C186" s="2"/>
      <c r="D186" s="10">
        <f>SUM(D182:D185)</f>
        <v>13.66</v>
      </c>
      <c r="E186" s="10">
        <f t="shared" ref="E186:L186" si="33">SUM(E182:E185)</f>
        <v>13.04</v>
      </c>
      <c r="F186" s="10">
        <f t="shared" si="33"/>
        <v>86.25</v>
      </c>
      <c r="G186" s="10">
        <f t="shared" si="33"/>
        <v>576.19000000000005</v>
      </c>
      <c r="H186" s="10">
        <f t="shared" si="33"/>
        <v>0.21000000000000002</v>
      </c>
      <c r="I186" s="10">
        <f t="shared" si="33"/>
        <v>0.57999999999999996</v>
      </c>
      <c r="J186" s="10">
        <f t="shared" si="33"/>
        <v>11.17</v>
      </c>
      <c r="K186" s="10">
        <f t="shared" si="33"/>
        <v>263.10000000000002</v>
      </c>
      <c r="L186" s="10">
        <f t="shared" si="33"/>
        <v>4.03</v>
      </c>
    </row>
    <row r="187" spans="1:12" ht="11.25" x14ac:dyDescent="0.15">
      <c r="A187" s="12"/>
      <c r="B187" s="91" t="s">
        <v>55</v>
      </c>
      <c r="C187" s="91"/>
      <c r="D187" s="10">
        <f>D168+D172+D180+D186</f>
        <v>52.78</v>
      </c>
      <c r="E187" s="10">
        <f t="shared" ref="E187:L187" si="34">E168+E172+E180+E186</f>
        <v>60.699999999999996</v>
      </c>
      <c r="F187" s="10">
        <f t="shared" si="34"/>
        <v>232.45999999999998</v>
      </c>
      <c r="G187" s="10">
        <f t="shared" si="34"/>
        <v>1754.21</v>
      </c>
      <c r="H187" s="10">
        <f t="shared" si="34"/>
        <v>0.83000000000000007</v>
      </c>
      <c r="I187" s="10">
        <f t="shared" si="34"/>
        <v>1.79</v>
      </c>
      <c r="J187" s="10">
        <f t="shared" si="34"/>
        <v>43.57</v>
      </c>
      <c r="K187" s="10">
        <f t="shared" si="34"/>
        <v>1084.28</v>
      </c>
      <c r="L187" s="10">
        <f t="shared" si="34"/>
        <v>25.400000000000002</v>
      </c>
    </row>
    <row r="188" spans="1:12" ht="19.5" customHeight="1" x14ac:dyDescent="0.15">
      <c r="A188" s="12"/>
      <c r="B188" s="92" t="s">
        <v>113</v>
      </c>
      <c r="C188" s="92"/>
      <c r="D188" s="92"/>
      <c r="E188" s="92"/>
      <c r="F188" s="92"/>
      <c r="G188" s="92"/>
      <c r="H188" s="92"/>
      <c r="I188" s="92"/>
      <c r="J188" s="92"/>
      <c r="K188" s="92"/>
      <c r="L188" s="23"/>
    </row>
    <row r="189" spans="1:12" ht="21" customHeight="1" x14ac:dyDescent="0.15">
      <c r="A189" s="94" t="s">
        <v>95</v>
      </c>
      <c r="B189" s="89" t="s">
        <v>0</v>
      </c>
      <c r="C189" s="89" t="s">
        <v>1</v>
      </c>
      <c r="D189" s="89" t="s">
        <v>2</v>
      </c>
      <c r="E189" s="89"/>
      <c r="F189" s="89"/>
      <c r="G189" s="93" t="s">
        <v>81</v>
      </c>
      <c r="H189" s="89" t="s">
        <v>3</v>
      </c>
      <c r="I189" s="89"/>
      <c r="J189" s="89"/>
      <c r="K189" s="89" t="s">
        <v>4</v>
      </c>
      <c r="L189" s="89"/>
    </row>
    <row r="190" spans="1:12" ht="22.5" customHeight="1" x14ac:dyDescent="0.15">
      <c r="A190" s="95"/>
      <c r="B190" s="89"/>
      <c r="C190" s="89"/>
      <c r="D190" s="24" t="s">
        <v>5</v>
      </c>
      <c r="E190" s="24" t="s">
        <v>6</v>
      </c>
      <c r="F190" s="24" t="s">
        <v>7</v>
      </c>
      <c r="G190" s="93"/>
      <c r="H190" s="24" t="s">
        <v>8</v>
      </c>
      <c r="I190" s="24" t="s">
        <v>94</v>
      </c>
      <c r="J190" s="24" t="s">
        <v>9</v>
      </c>
      <c r="K190" s="24" t="s">
        <v>10</v>
      </c>
      <c r="L190" s="24" t="s">
        <v>11</v>
      </c>
    </row>
    <row r="191" spans="1:12" ht="11.85" customHeight="1" x14ac:dyDescent="0.15">
      <c r="A191" s="12"/>
      <c r="B191" s="87" t="s">
        <v>56</v>
      </c>
      <c r="C191" s="87"/>
      <c r="D191" s="87"/>
      <c r="E191" s="87"/>
      <c r="F191" s="87"/>
      <c r="G191" s="87"/>
      <c r="H191" s="87"/>
      <c r="I191" s="87"/>
      <c r="J191" s="87"/>
      <c r="K191" s="87"/>
      <c r="L191" s="87"/>
    </row>
    <row r="192" spans="1:12" ht="18.600000000000001" customHeight="1" x14ac:dyDescent="0.15">
      <c r="A192" s="12"/>
      <c r="B192" s="34" t="s">
        <v>137</v>
      </c>
      <c r="C192" s="8" t="s">
        <v>106</v>
      </c>
      <c r="D192" s="18">
        <v>7.85</v>
      </c>
      <c r="E192" s="18">
        <v>9.9600000000000009</v>
      </c>
      <c r="F192" s="18">
        <v>30.71</v>
      </c>
      <c r="G192" s="18">
        <v>303.70999999999998</v>
      </c>
      <c r="H192" s="18">
        <v>0.11</v>
      </c>
      <c r="I192" s="18">
        <v>0.2</v>
      </c>
      <c r="J192" s="18">
        <v>0.9</v>
      </c>
      <c r="K192" s="18">
        <v>191</v>
      </c>
      <c r="L192" s="18">
        <v>0.9</v>
      </c>
    </row>
    <row r="193" spans="1:12" ht="11.25" customHeight="1" x14ac:dyDescent="0.2">
      <c r="A193" s="12"/>
      <c r="B193" s="25" t="s">
        <v>96</v>
      </c>
      <c r="C193" s="82" t="s">
        <v>104</v>
      </c>
      <c r="D193" s="15">
        <v>3.2</v>
      </c>
      <c r="E193" s="15">
        <v>4.03</v>
      </c>
      <c r="F193" s="15">
        <v>19.39</v>
      </c>
      <c r="G193" s="15">
        <v>127.4</v>
      </c>
      <c r="H193" s="15">
        <v>7.0000000000000007E-2</v>
      </c>
      <c r="I193" s="15">
        <v>0.08</v>
      </c>
      <c r="J193" s="15">
        <v>0</v>
      </c>
      <c r="K193" s="15">
        <v>10.4</v>
      </c>
      <c r="L193" s="16">
        <v>0.81</v>
      </c>
    </row>
    <row r="194" spans="1:12" ht="11.85" customHeight="1" x14ac:dyDescent="0.15">
      <c r="A194" s="46"/>
      <c r="B194" s="34" t="s">
        <v>150</v>
      </c>
      <c r="C194" s="8" t="s">
        <v>105</v>
      </c>
      <c r="D194" s="18">
        <v>2.67</v>
      </c>
      <c r="E194" s="18">
        <v>2.34</v>
      </c>
      <c r="F194" s="18">
        <v>14.31</v>
      </c>
      <c r="G194" s="18">
        <v>89</v>
      </c>
      <c r="H194" s="18">
        <v>0.04</v>
      </c>
      <c r="I194" s="18">
        <v>0.14000000000000001</v>
      </c>
      <c r="J194" s="18">
        <v>1.2</v>
      </c>
      <c r="K194" s="18">
        <v>113.9</v>
      </c>
      <c r="L194" s="18">
        <v>0.37</v>
      </c>
    </row>
    <row r="195" spans="1:12" ht="11.25" x14ac:dyDescent="0.15">
      <c r="A195" s="12"/>
      <c r="B195" s="9" t="s">
        <v>54</v>
      </c>
      <c r="C195" s="2"/>
      <c r="D195" s="10">
        <f>SUM(D192:D194)</f>
        <v>13.72</v>
      </c>
      <c r="E195" s="10">
        <f t="shared" ref="E195:L195" si="35">SUM(E192:E194)</f>
        <v>16.330000000000002</v>
      </c>
      <c r="F195" s="10">
        <f t="shared" si="35"/>
        <v>64.41</v>
      </c>
      <c r="G195" s="10">
        <f t="shared" si="35"/>
        <v>520.11</v>
      </c>
      <c r="H195" s="10">
        <f t="shared" si="35"/>
        <v>0.22</v>
      </c>
      <c r="I195" s="10">
        <f t="shared" si="35"/>
        <v>0.42000000000000004</v>
      </c>
      <c r="J195" s="10">
        <f t="shared" si="35"/>
        <v>2.1</v>
      </c>
      <c r="K195" s="10">
        <f t="shared" si="35"/>
        <v>315.3</v>
      </c>
      <c r="L195" s="10">
        <f t="shared" si="35"/>
        <v>2.08</v>
      </c>
    </row>
    <row r="196" spans="1:12" ht="11.85" customHeight="1" x14ac:dyDescent="0.15">
      <c r="A196" s="12"/>
      <c r="B196" s="87" t="s">
        <v>57</v>
      </c>
      <c r="C196" s="87"/>
      <c r="D196" s="87"/>
      <c r="E196" s="87"/>
      <c r="F196" s="87"/>
      <c r="G196" s="87"/>
      <c r="H196" s="87"/>
      <c r="I196" s="87"/>
      <c r="J196" s="87"/>
      <c r="K196" s="87"/>
      <c r="L196" s="87"/>
    </row>
    <row r="197" spans="1:12" ht="11.25" x14ac:dyDescent="0.15">
      <c r="A197" s="54"/>
      <c r="B197" s="27" t="s">
        <v>158</v>
      </c>
      <c r="C197" s="85">
        <v>100</v>
      </c>
      <c r="D197" s="86">
        <v>0.4</v>
      </c>
      <c r="E197" s="86">
        <v>0.4</v>
      </c>
      <c r="F197" s="86">
        <v>9.8000000000000007</v>
      </c>
      <c r="G197" s="86">
        <v>44</v>
      </c>
      <c r="H197" s="86">
        <v>0.02</v>
      </c>
      <c r="I197" s="86">
        <v>0.3</v>
      </c>
      <c r="J197" s="86">
        <v>10</v>
      </c>
      <c r="K197" s="86">
        <v>16</v>
      </c>
      <c r="L197" s="86">
        <v>2.2000000000000002</v>
      </c>
    </row>
    <row r="198" spans="1:12" ht="11.25" x14ac:dyDescent="0.15">
      <c r="A198" s="63"/>
      <c r="B198" s="27" t="s">
        <v>16</v>
      </c>
      <c r="C198" s="30">
        <v>20</v>
      </c>
      <c r="D198" s="17">
        <v>1.5</v>
      </c>
      <c r="E198" s="17">
        <v>2.36</v>
      </c>
      <c r="F198" s="17">
        <v>14.88</v>
      </c>
      <c r="G198" s="17">
        <v>89.76</v>
      </c>
      <c r="H198" s="17">
        <v>0</v>
      </c>
      <c r="I198" s="17">
        <v>0</v>
      </c>
      <c r="J198" s="17">
        <v>0</v>
      </c>
      <c r="K198" s="17">
        <v>5.44</v>
      </c>
      <c r="L198" s="17">
        <v>0.34</v>
      </c>
    </row>
    <row r="199" spans="1:12" ht="11.25" x14ac:dyDescent="0.15">
      <c r="A199" s="12"/>
      <c r="B199" s="9" t="s">
        <v>58</v>
      </c>
      <c r="C199" s="2"/>
      <c r="D199" s="10">
        <f>SUM(D197:D198)</f>
        <v>1.9</v>
      </c>
      <c r="E199" s="10">
        <f t="shared" ref="E199:L199" si="36">SUM(E197:E198)</f>
        <v>2.76</v>
      </c>
      <c r="F199" s="10">
        <f t="shared" si="36"/>
        <v>24.68</v>
      </c>
      <c r="G199" s="10">
        <f>SUM(G197:G198)</f>
        <v>133.76</v>
      </c>
      <c r="H199" s="10">
        <f t="shared" si="36"/>
        <v>0.02</v>
      </c>
      <c r="I199" s="10">
        <f t="shared" si="36"/>
        <v>0.3</v>
      </c>
      <c r="J199" s="10">
        <f t="shared" si="36"/>
        <v>10</v>
      </c>
      <c r="K199" s="10">
        <f t="shared" si="36"/>
        <v>21.44</v>
      </c>
      <c r="L199" s="10">
        <f t="shared" si="36"/>
        <v>2.54</v>
      </c>
    </row>
    <row r="200" spans="1:12" ht="11.85" customHeight="1" x14ac:dyDescent="0.15">
      <c r="A200" s="12"/>
      <c r="B200" s="87" t="s">
        <v>59</v>
      </c>
      <c r="C200" s="87"/>
      <c r="D200" s="87"/>
      <c r="E200" s="87"/>
      <c r="F200" s="87"/>
      <c r="G200" s="87"/>
      <c r="H200" s="87"/>
      <c r="I200" s="87"/>
      <c r="J200" s="87"/>
      <c r="K200" s="87"/>
      <c r="L200" s="87"/>
    </row>
    <row r="201" spans="1:12" ht="11.85" customHeight="1" x14ac:dyDescent="0.15">
      <c r="A201" s="47"/>
      <c r="B201" s="48" t="s">
        <v>152</v>
      </c>
      <c r="C201" s="78">
        <v>60</v>
      </c>
      <c r="D201" s="51">
        <v>0.72</v>
      </c>
      <c r="E201" s="51">
        <v>3.6</v>
      </c>
      <c r="F201" s="51">
        <v>6.72</v>
      </c>
      <c r="G201" s="51">
        <v>62.4</v>
      </c>
      <c r="H201" s="51">
        <v>0.03</v>
      </c>
      <c r="I201" s="51">
        <v>0</v>
      </c>
      <c r="J201" s="51">
        <v>1.8</v>
      </c>
      <c r="K201" s="51">
        <v>14.4</v>
      </c>
      <c r="L201" s="51">
        <v>0.38</v>
      </c>
    </row>
    <row r="202" spans="1:12" ht="11.25" customHeight="1" x14ac:dyDescent="0.15">
      <c r="A202" s="12"/>
      <c r="B202" s="27" t="s">
        <v>129</v>
      </c>
      <c r="C202" s="3">
        <v>200</v>
      </c>
      <c r="D202" s="17">
        <v>1.29</v>
      </c>
      <c r="E202" s="17">
        <v>3.87</v>
      </c>
      <c r="F202" s="17">
        <v>8.74</v>
      </c>
      <c r="G202" s="17">
        <v>135</v>
      </c>
      <c r="H202" s="17">
        <v>0.02</v>
      </c>
      <c r="I202" s="17">
        <v>0.03</v>
      </c>
      <c r="J202" s="17">
        <v>8.43</v>
      </c>
      <c r="K202" s="17">
        <v>37.74</v>
      </c>
      <c r="L202" s="17">
        <v>0.86</v>
      </c>
    </row>
    <row r="203" spans="1:12" ht="19.149999999999999" customHeight="1" x14ac:dyDescent="0.15">
      <c r="A203" s="12"/>
      <c r="B203" s="27" t="s">
        <v>140</v>
      </c>
      <c r="C203" s="7" t="s">
        <v>103</v>
      </c>
      <c r="D203" s="17">
        <v>4.4800000000000004</v>
      </c>
      <c r="E203" s="17">
        <v>3.49</v>
      </c>
      <c r="F203" s="17">
        <v>21.8</v>
      </c>
      <c r="G203" s="17">
        <v>136.80000000000001</v>
      </c>
      <c r="H203" s="17">
        <v>0.05</v>
      </c>
      <c r="I203" s="17">
        <v>0.02</v>
      </c>
      <c r="J203" s="17">
        <v>0</v>
      </c>
      <c r="K203" s="17">
        <v>4</v>
      </c>
      <c r="L203" s="17">
        <v>0.91</v>
      </c>
    </row>
    <row r="204" spans="1:12" ht="11.25" customHeight="1" x14ac:dyDescent="0.15">
      <c r="A204" s="12"/>
      <c r="B204" s="34" t="s">
        <v>141</v>
      </c>
      <c r="C204" s="20" t="s">
        <v>110</v>
      </c>
      <c r="D204" s="18">
        <v>10.91</v>
      </c>
      <c r="E204" s="18">
        <v>12.53</v>
      </c>
      <c r="F204" s="18">
        <v>13.79</v>
      </c>
      <c r="G204" s="18">
        <v>212</v>
      </c>
      <c r="H204" s="18">
        <v>0.06</v>
      </c>
      <c r="I204" s="18">
        <v>0.11</v>
      </c>
      <c r="J204" s="18">
        <v>0.61</v>
      </c>
      <c r="K204" s="18">
        <v>34.700000000000003</v>
      </c>
      <c r="L204" s="18">
        <v>1</v>
      </c>
    </row>
    <row r="205" spans="1:12" ht="11.85" customHeight="1" x14ac:dyDescent="0.15">
      <c r="A205" s="12"/>
      <c r="B205" s="27" t="s">
        <v>18</v>
      </c>
      <c r="C205" s="3">
        <v>50</v>
      </c>
      <c r="D205" s="17">
        <v>3.95</v>
      </c>
      <c r="E205" s="17">
        <v>0.5</v>
      </c>
      <c r="F205" s="17">
        <v>24.15</v>
      </c>
      <c r="G205" s="17">
        <v>118</v>
      </c>
      <c r="H205" s="17">
        <v>0.08</v>
      </c>
      <c r="I205" s="17">
        <v>0.03</v>
      </c>
      <c r="J205" s="17">
        <v>0</v>
      </c>
      <c r="K205" s="17">
        <v>11.5</v>
      </c>
      <c r="L205" s="17">
        <v>1</v>
      </c>
    </row>
    <row r="206" spans="1:12" ht="11.25" x14ac:dyDescent="0.15">
      <c r="A206" s="12"/>
      <c r="B206" s="27" t="s">
        <v>124</v>
      </c>
      <c r="C206" s="3">
        <v>180</v>
      </c>
      <c r="D206" s="17">
        <v>0.32</v>
      </c>
      <c r="E206" s="17">
        <v>0.04</v>
      </c>
      <c r="F206" s="17">
        <v>21.38</v>
      </c>
      <c r="G206" s="17">
        <v>87</v>
      </c>
      <c r="H206" s="17">
        <v>0.01</v>
      </c>
      <c r="I206" s="17">
        <v>0.26</v>
      </c>
      <c r="J206" s="17">
        <v>1.55</v>
      </c>
      <c r="K206" s="17">
        <v>14.5</v>
      </c>
      <c r="L206" s="17">
        <v>0.27</v>
      </c>
    </row>
    <row r="207" spans="1:12" ht="11.25" x14ac:dyDescent="0.15">
      <c r="A207" s="12"/>
      <c r="B207" s="9" t="s">
        <v>14</v>
      </c>
      <c r="C207" s="2"/>
      <c r="D207" s="10">
        <f>SUM(D201:D206)</f>
        <v>21.669999999999998</v>
      </c>
      <c r="E207" s="10">
        <f t="shared" ref="E207:L207" si="37">SUM(E201:E206)</f>
        <v>24.03</v>
      </c>
      <c r="F207" s="10">
        <f t="shared" si="37"/>
        <v>96.58</v>
      </c>
      <c r="G207" s="10">
        <f t="shared" si="37"/>
        <v>751.2</v>
      </c>
      <c r="H207" s="10">
        <f t="shared" si="37"/>
        <v>0.25</v>
      </c>
      <c r="I207" s="10">
        <f t="shared" si="37"/>
        <v>0.45</v>
      </c>
      <c r="J207" s="10">
        <f t="shared" si="37"/>
        <v>12.39</v>
      </c>
      <c r="K207" s="10">
        <f t="shared" si="37"/>
        <v>116.84</v>
      </c>
      <c r="L207" s="10">
        <f t="shared" si="37"/>
        <v>4.42</v>
      </c>
    </row>
    <row r="208" spans="1:12" ht="11.85" customHeight="1" x14ac:dyDescent="0.15">
      <c r="A208" s="12"/>
      <c r="B208" s="87" t="s">
        <v>146</v>
      </c>
      <c r="C208" s="87"/>
      <c r="D208" s="87"/>
      <c r="E208" s="87"/>
      <c r="F208" s="87"/>
      <c r="G208" s="87"/>
      <c r="H208" s="87"/>
      <c r="I208" s="87"/>
      <c r="J208" s="87"/>
      <c r="K208" s="87"/>
      <c r="L208" s="87"/>
    </row>
    <row r="209" spans="1:12" ht="20.45" customHeight="1" x14ac:dyDescent="0.15">
      <c r="A209" s="12"/>
      <c r="B209" s="27" t="s">
        <v>142</v>
      </c>
      <c r="C209" s="7" t="s">
        <v>83</v>
      </c>
      <c r="D209" s="17">
        <v>6.31</v>
      </c>
      <c r="E209" s="17">
        <v>4.5</v>
      </c>
      <c r="F209" s="17">
        <v>38.83</v>
      </c>
      <c r="G209" s="17">
        <v>221.14</v>
      </c>
      <c r="H209" s="17">
        <v>0.12</v>
      </c>
      <c r="I209" s="17">
        <v>0.05</v>
      </c>
      <c r="J209" s="17">
        <v>0</v>
      </c>
      <c r="K209" s="17">
        <v>24.03</v>
      </c>
      <c r="L209" s="17">
        <v>2.69</v>
      </c>
    </row>
    <row r="210" spans="1:12" ht="11.85" customHeight="1" x14ac:dyDescent="0.15">
      <c r="A210" s="80"/>
      <c r="B210" s="27" t="s">
        <v>41</v>
      </c>
      <c r="C210" s="33" t="s">
        <v>105</v>
      </c>
      <c r="D210" s="17">
        <v>0.06</v>
      </c>
      <c r="E210" s="17">
        <v>0.02</v>
      </c>
      <c r="F210" s="17">
        <v>9.99</v>
      </c>
      <c r="G210" s="17">
        <v>40</v>
      </c>
      <c r="H210" s="17">
        <v>0</v>
      </c>
      <c r="I210" s="17">
        <v>0</v>
      </c>
      <c r="J210" s="17">
        <v>0.03</v>
      </c>
      <c r="K210" s="17">
        <v>10</v>
      </c>
      <c r="L210" s="17">
        <v>0.28000000000000003</v>
      </c>
    </row>
    <row r="211" spans="1:12" ht="11.85" customHeight="1" x14ac:dyDescent="0.15">
      <c r="A211" s="80"/>
      <c r="B211" s="34" t="s">
        <v>148</v>
      </c>
      <c r="C211" s="8">
        <v>50</v>
      </c>
      <c r="D211" s="18">
        <v>3.5</v>
      </c>
      <c r="E211" s="18">
        <v>5.58</v>
      </c>
      <c r="F211" s="18">
        <v>23.17</v>
      </c>
      <c r="G211" s="18">
        <v>157.5</v>
      </c>
      <c r="H211" s="18">
        <v>4.2000000000000003E-2</v>
      </c>
      <c r="I211" s="18">
        <v>0</v>
      </c>
      <c r="J211" s="18">
        <v>0</v>
      </c>
      <c r="K211" s="18">
        <v>8.08</v>
      </c>
      <c r="L211" s="18">
        <v>0.375</v>
      </c>
    </row>
    <row r="212" spans="1:12" ht="11.25" x14ac:dyDescent="0.15">
      <c r="A212" s="14"/>
      <c r="B212" s="34" t="s">
        <v>18</v>
      </c>
      <c r="C212" s="5">
        <v>40</v>
      </c>
      <c r="D212" s="18">
        <v>3.16</v>
      </c>
      <c r="E212" s="18">
        <v>0.4</v>
      </c>
      <c r="F212" s="18">
        <v>19.32</v>
      </c>
      <c r="G212" s="18">
        <v>94.4</v>
      </c>
      <c r="H212" s="18">
        <v>7.0000000000000007E-2</v>
      </c>
      <c r="I212" s="18">
        <v>0.02</v>
      </c>
      <c r="J212" s="18">
        <v>0</v>
      </c>
      <c r="K212" s="18">
        <v>9.2100000000000009</v>
      </c>
      <c r="L212" s="18">
        <v>0.8</v>
      </c>
    </row>
    <row r="213" spans="1:12" ht="11.25" x14ac:dyDescent="0.15">
      <c r="A213" s="12"/>
      <c r="B213" s="9" t="s">
        <v>60</v>
      </c>
      <c r="C213" s="2"/>
      <c r="D213" s="10">
        <f t="shared" ref="D213:L213" si="38">SUM(D209:D212)</f>
        <v>13.03</v>
      </c>
      <c r="E213" s="10">
        <f t="shared" si="38"/>
        <v>10.5</v>
      </c>
      <c r="F213" s="10">
        <f t="shared" si="38"/>
        <v>91.31</v>
      </c>
      <c r="G213" s="10">
        <f t="shared" si="38"/>
        <v>513.04</v>
      </c>
      <c r="H213" s="10">
        <f t="shared" si="38"/>
        <v>0.23200000000000001</v>
      </c>
      <c r="I213" s="10">
        <f t="shared" si="38"/>
        <v>7.0000000000000007E-2</v>
      </c>
      <c r="J213" s="10">
        <f t="shared" si="38"/>
        <v>0.03</v>
      </c>
      <c r="K213" s="10">
        <f t="shared" si="38"/>
        <v>51.32</v>
      </c>
      <c r="L213" s="10">
        <f t="shared" si="38"/>
        <v>4.1449999999999996</v>
      </c>
    </row>
    <row r="214" spans="1:12" ht="11.25" x14ac:dyDescent="0.15">
      <c r="A214" s="12"/>
      <c r="B214" s="91" t="s">
        <v>61</v>
      </c>
      <c r="C214" s="91"/>
      <c r="D214" s="10">
        <f t="shared" ref="D214:L214" si="39">D195+D199+D207+D213</f>
        <v>50.32</v>
      </c>
      <c r="E214" s="10">
        <f t="shared" si="39"/>
        <v>53.620000000000005</v>
      </c>
      <c r="F214" s="10">
        <f t="shared" si="39"/>
        <v>276.98</v>
      </c>
      <c r="G214" s="10">
        <f t="shared" si="39"/>
        <v>1918.1100000000001</v>
      </c>
      <c r="H214" s="10">
        <f t="shared" si="39"/>
        <v>0.72199999999999998</v>
      </c>
      <c r="I214" s="10">
        <f t="shared" si="39"/>
        <v>1.24</v>
      </c>
      <c r="J214" s="10">
        <f t="shared" si="39"/>
        <v>24.520000000000003</v>
      </c>
      <c r="K214" s="10">
        <f t="shared" si="39"/>
        <v>504.90000000000003</v>
      </c>
      <c r="L214" s="10">
        <f t="shared" si="39"/>
        <v>13.184999999999999</v>
      </c>
    </row>
    <row r="215" spans="1:12" ht="19.5" customHeight="1" x14ac:dyDescent="0.15">
      <c r="A215" s="12"/>
      <c r="B215" s="92" t="s">
        <v>114</v>
      </c>
      <c r="C215" s="92"/>
      <c r="D215" s="92"/>
      <c r="E215" s="92"/>
      <c r="F215" s="92"/>
      <c r="G215" s="92"/>
      <c r="H215" s="92"/>
      <c r="I215" s="92"/>
      <c r="J215" s="92"/>
      <c r="K215" s="92"/>
      <c r="L215" s="23"/>
    </row>
    <row r="216" spans="1:12" ht="21" customHeight="1" x14ac:dyDescent="0.15">
      <c r="A216" s="94" t="s">
        <v>95</v>
      </c>
      <c r="B216" s="89" t="s">
        <v>0</v>
      </c>
      <c r="C216" s="89" t="s">
        <v>1</v>
      </c>
      <c r="D216" s="89" t="s">
        <v>2</v>
      </c>
      <c r="E216" s="89"/>
      <c r="F216" s="89"/>
      <c r="G216" s="93" t="s">
        <v>81</v>
      </c>
      <c r="H216" s="89" t="s">
        <v>3</v>
      </c>
      <c r="I216" s="89"/>
      <c r="J216" s="89"/>
      <c r="K216" s="89" t="s">
        <v>4</v>
      </c>
      <c r="L216" s="89"/>
    </row>
    <row r="217" spans="1:12" ht="22.5" customHeight="1" x14ac:dyDescent="0.15">
      <c r="A217" s="95"/>
      <c r="B217" s="89"/>
      <c r="C217" s="89"/>
      <c r="D217" s="24" t="s">
        <v>5</v>
      </c>
      <c r="E217" s="24" t="s">
        <v>6</v>
      </c>
      <c r="F217" s="24" t="s">
        <v>7</v>
      </c>
      <c r="G217" s="93"/>
      <c r="H217" s="24" t="s">
        <v>8</v>
      </c>
      <c r="I217" s="24" t="s">
        <v>94</v>
      </c>
      <c r="J217" s="24" t="s">
        <v>9</v>
      </c>
      <c r="K217" s="24" t="s">
        <v>10</v>
      </c>
      <c r="L217" s="24" t="s">
        <v>11</v>
      </c>
    </row>
    <row r="218" spans="1:12" ht="11.85" customHeight="1" x14ac:dyDescent="0.15">
      <c r="A218" s="12"/>
      <c r="B218" s="87" t="s">
        <v>62</v>
      </c>
      <c r="C218" s="87"/>
      <c r="D218" s="87"/>
      <c r="E218" s="87"/>
      <c r="F218" s="87"/>
      <c r="G218" s="87"/>
      <c r="H218" s="87"/>
      <c r="I218" s="87"/>
      <c r="J218" s="87"/>
      <c r="K218" s="87"/>
      <c r="L218" s="87"/>
    </row>
    <row r="219" spans="1:12" ht="11.25" customHeight="1" x14ac:dyDescent="0.15">
      <c r="A219" s="12"/>
      <c r="B219" s="48" t="s">
        <v>126</v>
      </c>
      <c r="C219" s="77" t="s">
        <v>106</v>
      </c>
      <c r="D219" s="51">
        <v>8.0399999999999991</v>
      </c>
      <c r="E219" s="51">
        <v>8.56</v>
      </c>
      <c r="F219" s="51">
        <v>37.71</v>
      </c>
      <c r="G219" s="51">
        <v>319.79000000000002</v>
      </c>
      <c r="H219" s="51">
        <v>0.05</v>
      </c>
      <c r="I219" s="51">
        <v>0</v>
      </c>
      <c r="J219" s="51">
        <v>0</v>
      </c>
      <c r="K219" s="51">
        <v>266</v>
      </c>
      <c r="L219" s="51">
        <v>0.4</v>
      </c>
    </row>
    <row r="220" spans="1:12" ht="11.25" customHeight="1" x14ac:dyDescent="0.15">
      <c r="A220" s="12"/>
      <c r="B220" s="25" t="s">
        <v>119</v>
      </c>
      <c r="C220" s="83" t="s">
        <v>118</v>
      </c>
      <c r="D220" s="15">
        <v>6.38</v>
      </c>
      <c r="E220" s="15">
        <v>11.25</v>
      </c>
      <c r="F220" s="15">
        <v>13.57</v>
      </c>
      <c r="G220" s="15">
        <v>184.9</v>
      </c>
      <c r="H220" s="15">
        <v>0.11</v>
      </c>
      <c r="I220" s="15">
        <v>0.09</v>
      </c>
      <c r="J220" s="15">
        <v>0.3</v>
      </c>
      <c r="K220" s="15">
        <v>231.2</v>
      </c>
      <c r="L220" s="84">
        <v>0.82</v>
      </c>
    </row>
    <row r="221" spans="1:12" ht="11.25" customHeight="1" x14ac:dyDescent="0.15">
      <c r="A221" s="12"/>
      <c r="B221" s="34" t="s">
        <v>154</v>
      </c>
      <c r="C221" s="5">
        <v>180</v>
      </c>
      <c r="D221" s="18">
        <v>2.52</v>
      </c>
      <c r="E221" s="18">
        <v>2.25</v>
      </c>
      <c r="F221" s="18">
        <v>12.24</v>
      </c>
      <c r="G221" s="18">
        <v>79.2</v>
      </c>
      <c r="H221" s="18">
        <v>0.03</v>
      </c>
      <c r="I221" s="18">
        <v>0.17</v>
      </c>
      <c r="J221" s="18">
        <v>0.63</v>
      </c>
      <c r="K221" s="18">
        <v>97.5</v>
      </c>
      <c r="L221" s="18">
        <v>0.11</v>
      </c>
    </row>
    <row r="222" spans="1:12" ht="11.25" x14ac:dyDescent="0.15">
      <c r="A222" s="12"/>
      <c r="B222" s="9" t="s">
        <v>60</v>
      </c>
      <c r="C222" s="2"/>
      <c r="D222" s="10">
        <f>SUM(D219:D221)</f>
        <v>16.939999999999998</v>
      </c>
      <c r="E222" s="10">
        <f t="shared" ref="E222:L222" si="40">SUM(E219:E221)</f>
        <v>22.060000000000002</v>
      </c>
      <c r="F222" s="10">
        <f t="shared" si="40"/>
        <v>63.52</v>
      </c>
      <c r="G222" s="10">
        <f t="shared" si="40"/>
        <v>583.8900000000001</v>
      </c>
      <c r="H222" s="10">
        <f t="shared" si="40"/>
        <v>0.19</v>
      </c>
      <c r="I222" s="10">
        <f t="shared" si="40"/>
        <v>0.26</v>
      </c>
      <c r="J222" s="10">
        <f t="shared" si="40"/>
        <v>0.92999999999999994</v>
      </c>
      <c r="K222" s="10">
        <f t="shared" si="40"/>
        <v>594.70000000000005</v>
      </c>
      <c r="L222" s="10">
        <f t="shared" si="40"/>
        <v>1.33</v>
      </c>
    </row>
    <row r="223" spans="1:12" ht="11.85" customHeight="1" x14ac:dyDescent="0.15">
      <c r="A223" s="12"/>
      <c r="B223" s="87" t="s">
        <v>63</v>
      </c>
      <c r="C223" s="87"/>
      <c r="D223" s="87"/>
      <c r="E223" s="87"/>
      <c r="F223" s="87"/>
      <c r="G223" s="87"/>
      <c r="H223" s="87"/>
      <c r="I223" s="87"/>
      <c r="J223" s="87"/>
      <c r="K223" s="87"/>
      <c r="L223" s="87"/>
    </row>
    <row r="224" spans="1:12" ht="11.25" customHeight="1" x14ac:dyDescent="0.15">
      <c r="A224" s="44"/>
      <c r="B224" s="55" t="s">
        <v>117</v>
      </c>
      <c r="C224" s="56">
        <v>150</v>
      </c>
      <c r="D224" s="57">
        <v>5.4</v>
      </c>
      <c r="E224" s="57">
        <v>3.96</v>
      </c>
      <c r="F224" s="57">
        <v>7.6</v>
      </c>
      <c r="G224" s="57">
        <v>84.35</v>
      </c>
      <c r="H224" s="57">
        <v>0.01</v>
      </c>
      <c r="I224" s="57">
        <v>0.01</v>
      </c>
      <c r="J224" s="57">
        <v>2.06</v>
      </c>
      <c r="K224" s="57">
        <v>16.5</v>
      </c>
      <c r="L224" s="57">
        <v>0.9</v>
      </c>
    </row>
    <row r="225" spans="1:12" ht="11.25" x14ac:dyDescent="0.15">
      <c r="A225" s="12"/>
      <c r="B225" s="40" t="s">
        <v>14</v>
      </c>
      <c r="C225" s="6"/>
      <c r="D225" s="19">
        <f>SUM(D224)</f>
        <v>5.4</v>
      </c>
      <c r="E225" s="19">
        <f t="shared" ref="E225:L225" si="41">SUM(E224)</f>
        <v>3.96</v>
      </c>
      <c r="F225" s="19">
        <f t="shared" si="41"/>
        <v>7.6</v>
      </c>
      <c r="G225" s="19">
        <f t="shared" si="41"/>
        <v>84.35</v>
      </c>
      <c r="H225" s="19">
        <f t="shared" si="41"/>
        <v>0.01</v>
      </c>
      <c r="I225" s="19">
        <f t="shared" si="41"/>
        <v>0.01</v>
      </c>
      <c r="J225" s="19">
        <f t="shared" si="41"/>
        <v>2.06</v>
      </c>
      <c r="K225" s="19">
        <f t="shared" si="41"/>
        <v>16.5</v>
      </c>
      <c r="L225" s="19">
        <f t="shared" si="41"/>
        <v>0.9</v>
      </c>
    </row>
    <row r="226" spans="1:12" ht="11.85" customHeight="1" x14ac:dyDescent="0.15">
      <c r="A226" s="12"/>
      <c r="B226" s="87" t="s">
        <v>65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</row>
    <row r="227" spans="1:12" ht="11.25" customHeight="1" x14ac:dyDescent="0.15">
      <c r="A227" s="46"/>
      <c r="B227" s="27" t="s">
        <v>135</v>
      </c>
      <c r="C227" s="3">
        <v>60</v>
      </c>
      <c r="D227" s="17">
        <v>0.85</v>
      </c>
      <c r="E227" s="17">
        <v>3.05</v>
      </c>
      <c r="F227" s="17">
        <v>5.41</v>
      </c>
      <c r="G227" s="17">
        <v>52.44</v>
      </c>
      <c r="H227" s="17">
        <v>0.02</v>
      </c>
      <c r="I227" s="17">
        <v>0</v>
      </c>
      <c r="J227" s="17">
        <v>19.47</v>
      </c>
      <c r="K227" s="17">
        <v>22.42</v>
      </c>
      <c r="L227" s="17">
        <v>0.31</v>
      </c>
    </row>
    <row r="228" spans="1:12" ht="22.5" x14ac:dyDescent="0.15">
      <c r="A228" s="12"/>
      <c r="B228" s="27" t="s">
        <v>131</v>
      </c>
      <c r="C228" s="3">
        <v>200</v>
      </c>
      <c r="D228" s="17">
        <v>2.15</v>
      </c>
      <c r="E228" s="17">
        <v>2.27</v>
      </c>
      <c r="F228" s="17">
        <v>13.31</v>
      </c>
      <c r="G228" s="17">
        <v>83.8</v>
      </c>
      <c r="H228" s="21">
        <v>0.09</v>
      </c>
      <c r="I228" s="17">
        <v>0.05</v>
      </c>
      <c r="J228" s="21">
        <v>6.6</v>
      </c>
      <c r="K228" s="17">
        <v>19.68</v>
      </c>
      <c r="L228" s="17">
        <v>0.87</v>
      </c>
    </row>
    <row r="229" spans="1:12" ht="11.25" customHeight="1" x14ac:dyDescent="0.15">
      <c r="A229" s="12"/>
      <c r="B229" s="27" t="s">
        <v>79</v>
      </c>
      <c r="C229" s="3">
        <v>150</v>
      </c>
      <c r="D229" s="17">
        <v>12.33</v>
      </c>
      <c r="E229" s="17">
        <v>3.92</v>
      </c>
      <c r="F229" s="17">
        <v>29.75</v>
      </c>
      <c r="G229" s="17">
        <v>203.59</v>
      </c>
      <c r="H229" s="21">
        <v>0.23</v>
      </c>
      <c r="I229" s="17">
        <v>7.0000000000000007E-2</v>
      </c>
      <c r="J229" s="17">
        <v>0</v>
      </c>
      <c r="K229" s="21">
        <v>49.59</v>
      </c>
      <c r="L229" s="17">
        <v>3.41</v>
      </c>
    </row>
    <row r="230" spans="1:12" ht="11.25" customHeight="1" x14ac:dyDescent="0.15">
      <c r="A230" s="12"/>
      <c r="B230" s="27" t="s">
        <v>123</v>
      </c>
      <c r="C230" s="28">
        <v>70</v>
      </c>
      <c r="D230" s="17">
        <v>10.89</v>
      </c>
      <c r="E230" s="17">
        <v>8.09</v>
      </c>
      <c r="F230" s="17">
        <v>10.99</v>
      </c>
      <c r="G230" s="17">
        <v>161.13</v>
      </c>
      <c r="H230" s="17">
        <v>7.0000000000000007E-2</v>
      </c>
      <c r="I230" s="17">
        <v>0.11</v>
      </c>
      <c r="J230" s="17">
        <v>0.11</v>
      </c>
      <c r="K230" s="17">
        <v>30.63</v>
      </c>
      <c r="L230" s="17">
        <v>1.05</v>
      </c>
    </row>
    <row r="231" spans="1:12" ht="11.25" x14ac:dyDescent="0.15">
      <c r="A231" s="12"/>
      <c r="B231" s="27" t="s">
        <v>124</v>
      </c>
      <c r="C231" s="3">
        <v>180</v>
      </c>
      <c r="D231" s="17">
        <v>0.32</v>
      </c>
      <c r="E231" s="17">
        <v>0.04</v>
      </c>
      <c r="F231" s="17">
        <v>21.38</v>
      </c>
      <c r="G231" s="17">
        <v>87</v>
      </c>
      <c r="H231" s="17">
        <v>0.01</v>
      </c>
      <c r="I231" s="17">
        <v>0.26</v>
      </c>
      <c r="J231" s="17">
        <v>1.55</v>
      </c>
      <c r="K231" s="17">
        <v>14.5</v>
      </c>
      <c r="L231" s="17">
        <v>0.27</v>
      </c>
    </row>
    <row r="232" spans="1:12" ht="11.25" customHeight="1" x14ac:dyDescent="0.15">
      <c r="A232" s="12"/>
      <c r="B232" s="27" t="s">
        <v>18</v>
      </c>
      <c r="C232" s="3">
        <v>50</v>
      </c>
      <c r="D232" s="17">
        <v>3.95</v>
      </c>
      <c r="E232" s="17">
        <v>0.5</v>
      </c>
      <c r="F232" s="17">
        <v>24.15</v>
      </c>
      <c r="G232" s="17">
        <v>118</v>
      </c>
      <c r="H232" s="17">
        <v>0.08</v>
      </c>
      <c r="I232" s="17">
        <v>0.03</v>
      </c>
      <c r="J232" s="17">
        <v>0</v>
      </c>
      <c r="K232" s="17">
        <v>11.5</v>
      </c>
      <c r="L232" s="17">
        <v>1</v>
      </c>
    </row>
    <row r="233" spans="1:12" ht="11.25" x14ac:dyDescent="0.15">
      <c r="A233" s="12"/>
      <c r="B233" s="9" t="s">
        <v>64</v>
      </c>
      <c r="C233" s="2"/>
      <c r="D233" s="10">
        <f>SUM(D227:D232)</f>
        <v>30.49</v>
      </c>
      <c r="E233" s="10">
        <f t="shared" ref="E233:L233" si="42">SUM(E227:E232)</f>
        <v>17.869999999999997</v>
      </c>
      <c r="F233" s="10">
        <f t="shared" si="42"/>
        <v>104.99000000000001</v>
      </c>
      <c r="G233" s="10">
        <f t="shared" si="42"/>
        <v>705.96</v>
      </c>
      <c r="H233" s="10">
        <f t="shared" si="42"/>
        <v>0.5</v>
      </c>
      <c r="I233" s="10">
        <f t="shared" si="42"/>
        <v>0.52</v>
      </c>
      <c r="J233" s="10">
        <f t="shared" si="42"/>
        <v>27.73</v>
      </c>
      <c r="K233" s="10">
        <f t="shared" si="42"/>
        <v>148.32</v>
      </c>
      <c r="L233" s="10">
        <f t="shared" si="42"/>
        <v>6.91</v>
      </c>
    </row>
    <row r="234" spans="1:12" ht="11.85" customHeight="1" x14ac:dyDescent="0.15">
      <c r="A234" s="12"/>
      <c r="B234" s="87" t="s">
        <v>146</v>
      </c>
      <c r="C234" s="87"/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1:12" ht="11.25" customHeight="1" x14ac:dyDescent="0.15">
      <c r="A235" s="12"/>
      <c r="B235" s="27" t="s">
        <v>130</v>
      </c>
      <c r="C235" s="35">
        <v>190</v>
      </c>
      <c r="D235" s="17">
        <v>10.98</v>
      </c>
      <c r="E235" s="17">
        <v>6.33</v>
      </c>
      <c r="F235" s="17">
        <v>18.66</v>
      </c>
      <c r="G235" s="17">
        <v>175.78</v>
      </c>
      <c r="H235" s="17">
        <v>0.22</v>
      </c>
      <c r="I235" s="21">
        <v>0.13</v>
      </c>
      <c r="J235" s="17">
        <v>9.2799999999999994</v>
      </c>
      <c r="K235" s="17">
        <v>39.79</v>
      </c>
      <c r="L235" s="17">
        <v>1.76</v>
      </c>
    </row>
    <row r="236" spans="1:12" ht="11.25" customHeight="1" x14ac:dyDescent="0.15">
      <c r="A236" s="12"/>
      <c r="B236" s="31" t="s">
        <v>89</v>
      </c>
      <c r="C236" s="33" t="s">
        <v>108</v>
      </c>
      <c r="D236" s="17">
        <v>0.12</v>
      </c>
      <c r="E236" s="17">
        <v>0.02</v>
      </c>
      <c r="F236" s="17">
        <v>10.199999999999999</v>
      </c>
      <c r="G236" s="17">
        <v>41</v>
      </c>
      <c r="H236" s="17">
        <v>0</v>
      </c>
      <c r="I236" s="17">
        <v>0</v>
      </c>
      <c r="J236" s="17">
        <v>2.83</v>
      </c>
      <c r="K236" s="17">
        <v>12.8</v>
      </c>
      <c r="L236" s="17">
        <v>0.32</v>
      </c>
    </row>
    <row r="237" spans="1:12" ht="11.25" customHeight="1" x14ac:dyDescent="0.15">
      <c r="A237" s="12"/>
      <c r="B237" s="27" t="s">
        <v>18</v>
      </c>
      <c r="C237" s="3">
        <v>40</v>
      </c>
      <c r="D237" s="17">
        <v>3.16</v>
      </c>
      <c r="E237" s="17">
        <v>0.4</v>
      </c>
      <c r="F237" s="17">
        <v>19.32</v>
      </c>
      <c r="G237" s="17">
        <v>94.4</v>
      </c>
      <c r="H237" s="17">
        <v>7.0000000000000007E-2</v>
      </c>
      <c r="I237" s="17">
        <v>0.02</v>
      </c>
      <c r="J237" s="17">
        <v>0</v>
      </c>
      <c r="K237" s="17">
        <v>9.2100000000000009</v>
      </c>
      <c r="L237" s="17">
        <v>0.8</v>
      </c>
    </row>
    <row r="238" spans="1:12" ht="11.25" customHeight="1" x14ac:dyDescent="0.15">
      <c r="A238" s="62"/>
      <c r="B238" s="27" t="s">
        <v>120</v>
      </c>
      <c r="C238" s="3">
        <v>100</v>
      </c>
      <c r="D238" s="17">
        <v>0.4</v>
      </c>
      <c r="E238" s="17">
        <v>0.4</v>
      </c>
      <c r="F238" s="17">
        <v>9.8000000000000007</v>
      </c>
      <c r="G238" s="17">
        <v>44</v>
      </c>
      <c r="H238" s="17">
        <v>0.02</v>
      </c>
      <c r="I238" s="17">
        <v>0.3</v>
      </c>
      <c r="J238" s="21">
        <v>10</v>
      </c>
      <c r="K238" s="17">
        <v>16</v>
      </c>
      <c r="L238" s="17">
        <v>2.2000000000000002</v>
      </c>
    </row>
    <row r="239" spans="1:12" ht="11.25" x14ac:dyDescent="0.15">
      <c r="A239" s="12"/>
      <c r="B239" s="9" t="s">
        <v>66</v>
      </c>
      <c r="C239" s="2"/>
      <c r="D239" s="10">
        <f>SUM(D235:D238)</f>
        <v>14.66</v>
      </c>
      <c r="E239" s="10">
        <f t="shared" ref="E239:L239" si="43">SUM(E235:E238)</f>
        <v>7.15</v>
      </c>
      <c r="F239" s="10">
        <f t="shared" si="43"/>
        <v>57.980000000000004</v>
      </c>
      <c r="G239" s="10">
        <f t="shared" si="43"/>
        <v>355.18</v>
      </c>
      <c r="H239" s="10">
        <f t="shared" si="43"/>
        <v>0.31000000000000005</v>
      </c>
      <c r="I239" s="10">
        <f t="shared" si="43"/>
        <v>0.44999999999999996</v>
      </c>
      <c r="J239" s="10">
        <f t="shared" si="43"/>
        <v>22.11</v>
      </c>
      <c r="K239" s="10">
        <f t="shared" si="43"/>
        <v>77.800000000000011</v>
      </c>
      <c r="L239" s="10">
        <f t="shared" si="43"/>
        <v>5.08</v>
      </c>
    </row>
    <row r="240" spans="1:12" ht="11.25" x14ac:dyDescent="0.15">
      <c r="A240" s="12"/>
      <c r="B240" s="91" t="s">
        <v>67</v>
      </c>
      <c r="C240" s="91"/>
      <c r="D240" s="10">
        <f>D222+D225+D233+D239</f>
        <v>67.489999999999995</v>
      </c>
      <c r="E240" s="10">
        <f t="shared" ref="E240:L240" si="44">E222+E225+E233+E239</f>
        <v>51.04</v>
      </c>
      <c r="F240" s="10">
        <f t="shared" si="44"/>
        <v>234.09000000000003</v>
      </c>
      <c r="G240" s="10">
        <f t="shared" si="44"/>
        <v>1729.3800000000003</v>
      </c>
      <c r="H240" s="10">
        <f t="shared" si="44"/>
        <v>1.01</v>
      </c>
      <c r="I240" s="10">
        <f t="shared" si="44"/>
        <v>1.24</v>
      </c>
      <c r="J240" s="10">
        <f t="shared" si="44"/>
        <v>52.83</v>
      </c>
      <c r="K240" s="10">
        <f t="shared" si="44"/>
        <v>837.31999999999994</v>
      </c>
      <c r="L240" s="10">
        <f t="shared" si="44"/>
        <v>14.22</v>
      </c>
    </row>
    <row r="241" spans="1:12" ht="19.5" customHeight="1" x14ac:dyDescent="0.15">
      <c r="A241" s="12"/>
      <c r="B241" s="92" t="s">
        <v>115</v>
      </c>
      <c r="C241" s="92"/>
      <c r="D241" s="92"/>
      <c r="E241" s="92"/>
      <c r="F241" s="92"/>
      <c r="G241" s="92"/>
      <c r="H241" s="92"/>
      <c r="I241" s="92"/>
      <c r="J241" s="92"/>
      <c r="K241" s="92"/>
      <c r="L241" s="23"/>
    </row>
    <row r="242" spans="1:12" ht="21" customHeight="1" x14ac:dyDescent="0.15">
      <c r="A242" s="94" t="s">
        <v>95</v>
      </c>
      <c r="B242" s="89" t="s">
        <v>0</v>
      </c>
      <c r="C242" s="89" t="s">
        <v>1</v>
      </c>
      <c r="D242" s="89" t="s">
        <v>2</v>
      </c>
      <c r="E242" s="89"/>
      <c r="F242" s="89"/>
      <c r="G242" s="93" t="s">
        <v>81</v>
      </c>
      <c r="H242" s="89" t="s">
        <v>3</v>
      </c>
      <c r="I242" s="89"/>
      <c r="J242" s="89"/>
      <c r="K242" s="89" t="s">
        <v>4</v>
      </c>
      <c r="L242" s="89"/>
    </row>
    <row r="243" spans="1:12" ht="22.5" customHeight="1" x14ac:dyDescent="0.15">
      <c r="A243" s="95"/>
      <c r="B243" s="89"/>
      <c r="C243" s="89"/>
      <c r="D243" s="24" t="s">
        <v>5</v>
      </c>
      <c r="E243" s="24" t="s">
        <v>6</v>
      </c>
      <c r="F243" s="24" t="s">
        <v>7</v>
      </c>
      <c r="G243" s="93"/>
      <c r="H243" s="24" t="s">
        <v>8</v>
      </c>
      <c r="I243" s="24" t="s">
        <v>94</v>
      </c>
      <c r="J243" s="24" t="s">
        <v>9</v>
      </c>
      <c r="K243" s="24" t="s">
        <v>10</v>
      </c>
      <c r="L243" s="24" t="s">
        <v>11</v>
      </c>
    </row>
    <row r="244" spans="1:12" ht="11.85" customHeight="1" x14ac:dyDescent="0.15">
      <c r="A244" s="12"/>
      <c r="B244" s="87" t="s">
        <v>68</v>
      </c>
      <c r="C244" s="87"/>
      <c r="D244" s="87"/>
      <c r="E244" s="87"/>
      <c r="F244" s="87"/>
      <c r="G244" s="87"/>
      <c r="H244" s="87"/>
      <c r="I244" s="87"/>
      <c r="J244" s="87"/>
      <c r="K244" s="87"/>
      <c r="L244" s="87"/>
    </row>
    <row r="245" spans="1:12" ht="11.85" customHeight="1" x14ac:dyDescent="0.15">
      <c r="A245" s="12"/>
      <c r="B245" s="34" t="s">
        <v>143</v>
      </c>
      <c r="C245" s="5" t="s">
        <v>106</v>
      </c>
      <c r="D245" s="18">
        <v>7.23</v>
      </c>
      <c r="E245" s="18">
        <v>8.35</v>
      </c>
      <c r="F245" s="18">
        <v>33.44</v>
      </c>
      <c r="G245" s="18">
        <v>297.82</v>
      </c>
      <c r="H245" s="18">
        <v>0.04</v>
      </c>
      <c r="I245" s="18">
        <v>0.2</v>
      </c>
      <c r="J245" s="18">
        <v>0.9</v>
      </c>
      <c r="K245" s="18">
        <v>182</v>
      </c>
      <c r="L245" s="18">
        <v>0.4</v>
      </c>
    </row>
    <row r="246" spans="1:12" ht="11.85" customHeight="1" x14ac:dyDescent="0.2">
      <c r="A246" s="12"/>
      <c r="B246" s="25" t="s">
        <v>96</v>
      </c>
      <c r="C246" s="82" t="s">
        <v>104</v>
      </c>
      <c r="D246" s="15">
        <v>3.2</v>
      </c>
      <c r="E246" s="15">
        <v>4.03</v>
      </c>
      <c r="F246" s="15">
        <v>19.39</v>
      </c>
      <c r="G246" s="15">
        <v>127.4</v>
      </c>
      <c r="H246" s="15">
        <v>7.0000000000000007E-2</v>
      </c>
      <c r="I246" s="15">
        <v>0.08</v>
      </c>
      <c r="J246" s="15">
        <v>0</v>
      </c>
      <c r="K246" s="15">
        <v>10.4</v>
      </c>
      <c r="L246" s="16">
        <v>0.81</v>
      </c>
    </row>
    <row r="247" spans="1:12" ht="11.25" customHeight="1" x14ac:dyDescent="0.15">
      <c r="A247" s="12"/>
      <c r="B247" s="34" t="s">
        <v>41</v>
      </c>
      <c r="C247" s="8" t="s">
        <v>105</v>
      </c>
      <c r="D247" s="18">
        <v>0.06</v>
      </c>
      <c r="E247" s="18">
        <v>0.02</v>
      </c>
      <c r="F247" s="18">
        <v>9.99</v>
      </c>
      <c r="G247" s="18">
        <v>40</v>
      </c>
      <c r="H247" s="18">
        <v>0</v>
      </c>
      <c r="I247" s="18">
        <v>0</v>
      </c>
      <c r="J247" s="18">
        <v>0.03</v>
      </c>
      <c r="K247" s="18">
        <v>10</v>
      </c>
      <c r="L247" s="18">
        <v>0.28000000000000003</v>
      </c>
    </row>
    <row r="248" spans="1:12" ht="11.25" x14ac:dyDescent="0.15">
      <c r="A248" s="12"/>
      <c r="B248" s="9" t="s">
        <v>66</v>
      </c>
      <c r="C248" s="2"/>
      <c r="D248" s="10">
        <f>SUM(D245:D247)</f>
        <v>10.49</v>
      </c>
      <c r="E248" s="10">
        <f t="shared" ref="E248:K248" si="45">SUM(E245:E247)</f>
        <v>12.399999999999999</v>
      </c>
      <c r="F248" s="10">
        <f t="shared" si="45"/>
        <v>62.82</v>
      </c>
      <c r="G248" s="10">
        <f t="shared" si="45"/>
        <v>465.22</v>
      </c>
      <c r="H248" s="10">
        <f t="shared" si="45"/>
        <v>0.11000000000000001</v>
      </c>
      <c r="I248" s="10">
        <f t="shared" si="45"/>
        <v>0.28000000000000003</v>
      </c>
      <c r="J248" s="10">
        <f t="shared" si="45"/>
        <v>0.93</v>
      </c>
      <c r="K248" s="10">
        <f t="shared" si="45"/>
        <v>202.4</v>
      </c>
      <c r="L248" s="10">
        <f>SUM(L245:L247)</f>
        <v>1.49</v>
      </c>
    </row>
    <row r="249" spans="1:12" ht="11.85" customHeight="1" x14ac:dyDescent="0.15">
      <c r="A249" s="12"/>
      <c r="B249" s="87" t="s">
        <v>69</v>
      </c>
      <c r="C249" s="87"/>
      <c r="D249" s="87"/>
      <c r="E249" s="87"/>
      <c r="F249" s="87"/>
      <c r="G249" s="87"/>
      <c r="H249" s="87"/>
      <c r="I249" s="87"/>
      <c r="J249" s="87"/>
      <c r="K249" s="87"/>
      <c r="L249" s="87"/>
    </row>
    <row r="250" spans="1:12" ht="11.85" customHeight="1" x14ac:dyDescent="0.15">
      <c r="A250" s="62"/>
      <c r="B250" s="27" t="s">
        <v>125</v>
      </c>
      <c r="C250" s="30">
        <v>200</v>
      </c>
      <c r="D250" s="17">
        <v>1</v>
      </c>
      <c r="E250" s="17">
        <v>0</v>
      </c>
      <c r="F250" s="17">
        <v>20.2</v>
      </c>
      <c r="G250" s="17">
        <v>85.33</v>
      </c>
      <c r="H250" s="17">
        <v>0.03</v>
      </c>
      <c r="I250" s="17">
        <v>0.03</v>
      </c>
      <c r="J250" s="17">
        <v>4</v>
      </c>
      <c r="K250" s="17">
        <v>14</v>
      </c>
      <c r="L250" s="17">
        <v>2.8</v>
      </c>
    </row>
    <row r="251" spans="1:12" ht="11.25" customHeight="1" x14ac:dyDescent="0.15">
      <c r="A251" s="12"/>
      <c r="B251" s="27" t="s">
        <v>16</v>
      </c>
      <c r="C251" s="30">
        <v>20</v>
      </c>
      <c r="D251" s="17">
        <v>1.5</v>
      </c>
      <c r="E251" s="17">
        <v>2.36</v>
      </c>
      <c r="F251" s="17">
        <v>14.88</v>
      </c>
      <c r="G251" s="17">
        <v>89.76</v>
      </c>
      <c r="H251" s="17">
        <v>0</v>
      </c>
      <c r="I251" s="17">
        <v>0</v>
      </c>
      <c r="J251" s="17">
        <v>0</v>
      </c>
      <c r="K251" s="17">
        <v>5.44</v>
      </c>
      <c r="L251" s="17">
        <v>0.34</v>
      </c>
    </row>
    <row r="252" spans="1:12" ht="11.25" x14ac:dyDescent="0.15">
      <c r="A252" s="12"/>
      <c r="B252" s="9" t="s">
        <v>14</v>
      </c>
      <c r="C252" s="2"/>
      <c r="D252" s="10">
        <f>SUM(D250:D251)</f>
        <v>2.5</v>
      </c>
      <c r="E252" s="10">
        <f t="shared" ref="E252:L252" si="46">SUM(E250:E251)</f>
        <v>2.36</v>
      </c>
      <c r="F252" s="10">
        <f t="shared" si="46"/>
        <v>35.08</v>
      </c>
      <c r="G252" s="10">
        <f>SUM(G250:G251)</f>
        <v>175.09</v>
      </c>
      <c r="H252" s="10">
        <f t="shared" si="46"/>
        <v>0.03</v>
      </c>
      <c r="I252" s="10">
        <f>SUM(I250:I251)</f>
        <v>0.03</v>
      </c>
      <c r="J252" s="10">
        <f t="shared" si="46"/>
        <v>4</v>
      </c>
      <c r="K252" s="10">
        <f>SUM(K250:K251)</f>
        <v>19.440000000000001</v>
      </c>
      <c r="L252" s="10">
        <f t="shared" si="46"/>
        <v>3.1399999999999997</v>
      </c>
    </row>
    <row r="253" spans="1:12" ht="11.85" customHeight="1" x14ac:dyDescent="0.15">
      <c r="A253" s="12"/>
      <c r="B253" s="87" t="s">
        <v>71</v>
      </c>
      <c r="C253" s="87"/>
      <c r="D253" s="87"/>
      <c r="E253" s="87"/>
      <c r="F253" s="87"/>
      <c r="G253" s="87"/>
      <c r="H253" s="87"/>
      <c r="I253" s="87"/>
      <c r="J253" s="87"/>
      <c r="K253" s="87"/>
      <c r="L253" s="87"/>
    </row>
    <row r="254" spans="1:12" ht="11.85" customHeight="1" x14ac:dyDescent="0.15">
      <c r="A254" s="12"/>
      <c r="B254" s="34" t="s">
        <v>151</v>
      </c>
      <c r="C254" s="85">
        <v>60</v>
      </c>
      <c r="D254" s="86">
        <v>0.83</v>
      </c>
      <c r="E254" s="86">
        <v>3.71</v>
      </c>
      <c r="F254" s="86">
        <v>5.07</v>
      </c>
      <c r="G254" s="86">
        <v>56.88</v>
      </c>
      <c r="H254" s="86">
        <v>0.03</v>
      </c>
      <c r="I254" s="86">
        <v>0.03</v>
      </c>
      <c r="J254" s="86">
        <v>6.15</v>
      </c>
      <c r="K254" s="86">
        <v>13.92</v>
      </c>
      <c r="L254" s="86">
        <v>0.51</v>
      </c>
    </row>
    <row r="255" spans="1:12" ht="11.85" customHeight="1" x14ac:dyDescent="0.15">
      <c r="A255" s="76"/>
      <c r="B255" s="27" t="s">
        <v>91</v>
      </c>
      <c r="C255" s="3">
        <v>200</v>
      </c>
      <c r="D255" s="17">
        <v>1.39</v>
      </c>
      <c r="E255" s="17">
        <v>3.91</v>
      </c>
      <c r="F255" s="17">
        <v>6.79</v>
      </c>
      <c r="G255" s="17">
        <v>67.8</v>
      </c>
      <c r="H255" s="17">
        <v>0.05</v>
      </c>
      <c r="I255" s="17">
        <v>0.04</v>
      </c>
      <c r="J255" s="17">
        <v>14.77</v>
      </c>
      <c r="K255" s="17">
        <v>34.659999999999997</v>
      </c>
      <c r="L255" s="17">
        <v>0.64</v>
      </c>
    </row>
    <row r="256" spans="1:12" ht="11.25" x14ac:dyDescent="0.15">
      <c r="A256" s="12"/>
      <c r="B256" s="34" t="s">
        <v>134</v>
      </c>
      <c r="C256" s="5" t="s">
        <v>77</v>
      </c>
      <c r="D256" s="18">
        <v>6.66</v>
      </c>
      <c r="E256" s="18">
        <v>5.5</v>
      </c>
      <c r="F256" s="18">
        <v>40.24</v>
      </c>
      <c r="G256" s="18">
        <v>237.16</v>
      </c>
      <c r="H256" s="18">
        <v>0.15</v>
      </c>
      <c r="I256" s="18">
        <v>0.2</v>
      </c>
      <c r="J256" s="18">
        <v>0.33</v>
      </c>
      <c r="K256" s="18">
        <v>29.88</v>
      </c>
      <c r="L256" s="18">
        <v>3.49</v>
      </c>
    </row>
    <row r="257" spans="1:12" ht="11.25" customHeight="1" x14ac:dyDescent="0.15">
      <c r="A257" s="12"/>
      <c r="B257" s="34" t="s">
        <v>144</v>
      </c>
      <c r="C257" s="5">
        <v>70</v>
      </c>
      <c r="D257" s="18">
        <v>10.62</v>
      </c>
      <c r="E257" s="18">
        <v>9.7200000000000006</v>
      </c>
      <c r="F257" s="18">
        <v>6.92</v>
      </c>
      <c r="G257" s="18">
        <v>157.5</v>
      </c>
      <c r="H257" s="18">
        <v>0.06</v>
      </c>
      <c r="I257" s="18">
        <v>0.09</v>
      </c>
      <c r="J257" s="18">
        <v>0.39</v>
      </c>
      <c r="K257" s="18">
        <v>29.28</v>
      </c>
      <c r="L257" s="18">
        <v>0.93</v>
      </c>
    </row>
    <row r="258" spans="1:12" ht="11.85" customHeight="1" x14ac:dyDescent="0.15">
      <c r="A258" s="12"/>
      <c r="B258" s="27" t="s">
        <v>18</v>
      </c>
      <c r="C258" s="3">
        <v>50</v>
      </c>
      <c r="D258" s="17">
        <v>3.95</v>
      </c>
      <c r="E258" s="17">
        <v>0.5</v>
      </c>
      <c r="F258" s="17">
        <v>24.15</v>
      </c>
      <c r="G258" s="17">
        <v>118</v>
      </c>
      <c r="H258" s="17">
        <v>0.08</v>
      </c>
      <c r="I258" s="17">
        <v>0.03</v>
      </c>
      <c r="J258" s="17">
        <v>0</v>
      </c>
      <c r="K258" s="17">
        <v>11.5</v>
      </c>
      <c r="L258" s="17">
        <v>1</v>
      </c>
    </row>
    <row r="259" spans="1:12" ht="11.25" x14ac:dyDescent="0.15">
      <c r="A259" s="12"/>
      <c r="B259" s="27" t="s">
        <v>124</v>
      </c>
      <c r="C259" s="3">
        <v>180</v>
      </c>
      <c r="D259" s="17">
        <v>0.32</v>
      </c>
      <c r="E259" s="17">
        <v>0.04</v>
      </c>
      <c r="F259" s="17">
        <v>21.38</v>
      </c>
      <c r="G259" s="17">
        <v>87</v>
      </c>
      <c r="H259" s="17">
        <v>0.01</v>
      </c>
      <c r="I259" s="17">
        <v>0.26</v>
      </c>
      <c r="J259" s="17">
        <v>1.55</v>
      </c>
      <c r="K259" s="17">
        <v>14.5</v>
      </c>
      <c r="L259" s="17">
        <v>0.27</v>
      </c>
    </row>
    <row r="260" spans="1:12" ht="11.25" x14ac:dyDescent="0.15">
      <c r="A260" s="12"/>
      <c r="B260" s="9" t="s">
        <v>70</v>
      </c>
      <c r="C260" s="2"/>
      <c r="D260" s="10">
        <f>SUM(D254:D259)</f>
        <v>23.77</v>
      </c>
      <c r="E260" s="10">
        <f t="shared" ref="E260:L260" si="47">SUM(E254:E259)</f>
        <v>23.380000000000003</v>
      </c>
      <c r="F260" s="10">
        <f>SUM(F254:F259)</f>
        <v>104.55</v>
      </c>
      <c r="G260" s="10">
        <f t="shared" si="47"/>
        <v>724.34</v>
      </c>
      <c r="H260" s="10">
        <f>SUM(H254:H259)</f>
        <v>0.38</v>
      </c>
      <c r="I260" s="10">
        <f t="shared" si="47"/>
        <v>0.65</v>
      </c>
      <c r="J260" s="10">
        <f t="shared" si="47"/>
        <v>23.19</v>
      </c>
      <c r="K260" s="10">
        <f t="shared" si="47"/>
        <v>133.74</v>
      </c>
      <c r="L260" s="10">
        <f t="shared" si="47"/>
        <v>6.84</v>
      </c>
    </row>
    <row r="261" spans="1:12" ht="11.85" customHeight="1" x14ac:dyDescent="0.15">
      <c r="A261" s="12"/>
      <c r="B261" s="87" t="s">
        <v>146</v>
      </c>
      <c r="C261" s="87"/>
      <c r="D261" s="87"/>
      <c r="E261" s="87"/>
      <c r="F261" s="87"/>
      <c r="G261" s="87"/>
      <c r="H261" s="87"/>
      <c r="I261" s="87"/>
      <c r="J261" s="87"/>
      <c r="K261" s="87"/>
      <c r="L261" s="87"/>
    </row>
    <row r="262" spans="1:12" ht="22.5" x14ac:dyDescent="0.15">
      <c r="A262" s="12"/>
      <c r="B262" s="34" t="s">
        <v>145</v>
      </c>
      <c r="C262" s="8" t="s">
        <v>75</v>
      </c>
      <c r="D262" s="18">
        <v>6.65</v>
      </c>
      <c r="E262" s="18">
        <v>6.34</v>
      </c>
      <c r="F262" s="18">
        <v>37.22</v>
      </c>
      <c r="G262" s="18">
        <v>232.45</v>
      </c>
      <c r="H262" s="18">
        <v>0.05</v>
      </c>
      <c r="I262" s="18">
        <v>0.11</v>
      </c>
      <c r="J262" s="18">
        <v>0.15</v>
      </c>
      <c r="K262" s="18">
        <v>69.08</v>
      </c>
      <c r="L262" s="18">
        <v>0.85</v>
      </c>
    </row>
    <row r="263" spans="1:12" ht="11.25" x14ac:dyDescent="0.15">
      <c r="A263" s="76"/>
      <c r="B263" s="27" t="s">
        <v>41</v>
      </c>
      <c r="C263" s="33" t="s">
        <v>105</v>
      </c>
      <c r="D263" s="17">
        <v>0.06</v>
      </c>
      <c r="E263" s="17">
        <v>0.02</v>
      </c>
      <c r="F263" s="17">
        <v>9.99</v>
      </c>
      <c r="G263" s="17">
        <v>40</v>
      </c>
      <c r="H263" s="17">
        <v>0</v>
      </c>
      <c r="I263" s="17">
        <v>0</v>
      </c>
      <c r="J263" s="17">
        <v>0.03</v>
      </c>
      <c r="K263" s="17">
        <v>10</v>
      </c>
      <c r="L263" s="17">
        <v>0.28000000000000003</v>
      </c>
    </row>
    <row r="264" spans="1:12" ht="11.85" customHeight="1" x14ac:dyDescent="0.15">
      <c r="A264" s="43"/>
      <c r="B264" s="27" t="s">
        <v>120</v>
      </c>
      <c r="C264" s="3">
        <v>100</v>
      </c>
      <c r="D264" s="17">
        <v>0.4</v>
      </c>
      <c r="E264" s="17">
        <v>0.4</v>
      </c>
      <c r="F264" s="17">
        <v>9.8000000000000007</v>
      </c>
      <c r="G264" s="17">
        <v>44</v>
      </c>
      <c r="H264" s="17">
        <v>0.02</v>
      </c>
      <c r="I264" s="17">
        <v>0.3</v>
      </c>
      <c r="J264" s="21">
        <v>10</v>
      </c>
      <c r="K264" s="17">
        <v>16</v>
      </c>
      <c r="L264" s="17">
        <v>2.2000000000000002</v>
      </c>
    </row>
    <row r="265" spans="1:12" ht="11.25" x14ac:dyDescent="0.15">
      <c r="A265" s="12"/>
      <c r="B265" s="9" t="s">
        <v>72</v>
      </c>
      <c r="C265" s="2"/>
      <c r="D265" s="10">
        <f>SUM(D262:D264)</f>
        <v>7.11</v>
      </c>
      <c r="E265" s="10">
        <f>SUM(E262:E264)</f>
        <v>6.76</v>
      </c>
      <c r="F265" s="10">
        <f t="shared" ref="F265:L265" si="48">SUM(F262:F264)</f>
        <v>57.010000000000005</v>
      </c>
      <c r="G265" s="10">
        <f t="shared" si="48"/>
        <v>316.45</v>
      </c>
      <c r="H265" s="10">
        <f t="shared" si="48"/>
        <v>7.0000000000000007E-2</v>
      </c>
      <c r="I265" s="10">
        <f t="shared" si="48"/>
        <v>0.41</v>
      </c>
      <c r="J265" s="10">
        <f t="shared" si="48"/>
        <v>10.18</v>
      </c>
      <c r="K265" s="10">
        <f t="shared" si="48"/>
        <v>95.08</v>
      </c>
      <c r="L265" s="10">
        <f t="shared" si="48"/>
        <v>3.33</v>
      </c>
    </row>
    <row r="266" spans="1:12" ht="11.25" x14ac:dyDescent="0.15">
      <c r="A266" s="12"/>
      <c r="B266" s="91" t="s">
        <v>73</v>
      </c>
      <c r="C266" s="91"/>
      <c r="D266" s="10">
        <f>D248+D252+D260+D265</f>
        <v>43.87</v>
      </c>
      <c r="E266" s="10">
        <f t="shared" ref="E266:L266" si="49">E248+E252+E260+E265</f>
        <v>44.9</v>
      </c>
      <c r="F266" s="10">
        <f t="shared" si="49"/>
        <v>259.45999999999998</v>
      </c>
      <c r="G266" s="10">
        <f>G248+G252+G260+G265</f>
        <v>1681.1000000000001</v>
      </c>
      <c r="H266" s="10">
        <f t="shared" si="49"/>
        <v>0.59000000000000008</v>
      </c>
      <c r="I266" s="10">
        <f t="shared" si="49"/>
        <v>1.37</v>
      </c>
      <c r="J266" s="10">
        <f t="shared" si="49"/>
        <v>38.299999999999997</v>
      </c>
      <c r="K266" s="10">
        <f t="shared" si="49"/>
        <v>450.66</v>
      </c>
      <c r="L266" s="10">
        <f t="shared" si="49"/>
        <v>14.799999999999999</v>
      </c>
    </row>
    <row r="267" spans="1:12" ht="12" customHeight="1" x14ac:dyDescent="0.15">
      <c r="B267" s="75" t="s">
        <v>74</v>
      </c>
      <c r="C267" s="75"/>
      <c r="D267" s="75"/>
      <c r="E267" s="75"/>
      <c r="F267" s="75"/>
      <c r="G267" s="75"/>
      <c r="H267" s="75"/>
      <c r="I267" s="75"/>
      <c r="J267" s="75"/>
      <c r="K267" s="75"/>
      <c r="L267" s="4"/>
    </row>
  </sheetData>
  <mergeCells count="134">
    <mergeCell ref="A1:B1"/>
    <mergeCell ref="C1:G1"/>
    <mergeCell ref="H1:L1"/>
    <mergeCell ref="B189:B190"/>
    <mergeCell ref="C189:C190"/>
    <mergeCell ref="G189:G190"/>
    <mergeCell ref="B187:C187"/>
    <mergeCell ref="B188:K188"/>
    <mergeCell ref="D189:F189"/>
    <mergeCell ref="H189:J189"/>
    <mergeCell ref="K189:L189"/>
    <mergeCell ref="G135:G136"/>
    <mergeCell ref="B134:K134"/>
    <mergeCell ref="D135:F135"/>
    <mergeCell ref="H135:J135"/>
    <mergeCell ref="B153:L153"/>
    <mergeCell ref="K135:L135"/>
    <mergeCell ref="B160:C160"/>
    <mergeCell ref="B161:K161"/>
    <mergeCell ref="D162:F162"/>
    <mergeCell ref="A31:A32"/>
    <mergeCell ref="A57:A58"/>
    <mergeCell ref="A82:A83"/>
    <mergeCell ref="B164:L164"/>
    <mergeCell ref="B215:K215"/>
    <mergeCell ref="C108:C109"/>
    <mergeCell ref="D216:F216"/>
    <mergeCell ref="H216:J216"/>
    <mergeCell ref="K216:L216"/>
    <mergeCell ref="B208:L208"/>
    <mergeCell ref="B249:L249"/>
    <mergeCell ref="B241:K241"/>
    <mergeCell ref="D242:F242"/>
    <mergeCell ref="H242:J242"/>
    <mergeCell ref="K242:L242"/>
    <mergeCell ref="B242:B243"/>
    <mergeCell ref="C242:C243"/>
    <mergeCell ref="G242:G243"/>
    <mergeCell ref="B244:L244"/>
    <mergeCell ref="B108:B109"/>
    <mergeCell ref="B99:L99"/>
    <mergeCell ref="B261:L261"/>
    <mergeCell ref="B253:L253"/>
    <mergeCell ref="B266:C266"/>
    <mergeCell ref="B240:C240"/>
    <mergeCell ref="D108:F108"/>
    <mergeCell ref="B119:L119"/>
    <mergeCell ref="B115:L115"/>
    <mergeCell ref="B133:C133"/>
    <mergeCell ref="H108:J108"/>
    <mergeCell ref="B142:L142"/>
    <mergeCell ref="B106:C106"/>
    <mergeCell ref="B107:K107"/>
    <mergeCell ref="B200:L200"/>
    <mergeCell ref="B181:L181"/>
    <mergeCell ref="B234:L234"/>
    <mergeCell ref="G216:G217"/>
    <mergeCell ref="B173:L173"/>
    <mergeCell ref="B169:L169"/>
    <mergeCell ref="B127:L127"/>
    <mergeCell ref="B226:L226"/>
    <mergeCell ref="B223:L223"/>
    <mergeCell ref="B218:L218"/>
    <mergeCell ref="B214:C214"/>
    <mergeCell ref="B11:L11"/>
    <mergeCell ref="B33:L33"/>
    <mergeCell ref="A108:A109"/>
    <mergeCell ref="G108:G109"/>
    <mergeCell ref="A189:A190"/>
    <mergeCell ref="A216:A217"/>
    <mergeCell ref="A242:A243"/>
    <mergeCell ref="B110:L110"/>
    <mergeCell ref="B146:L146"/>
    <mergeCell ref="B137:L137"/>
    <mergeCell ref="B135:B136"/>
    <mergeCell ref="C135:C136"/>
    <mergeCell ref="H162:J162"/>
    <mergeCell ref="K162:L162"/>
    <mergeCell ref="B162:B163"/>
    <mergeCell ref="C162:C163"/>
    <mergeCell ref="G162:G163"/>
    <mergeCell ref="B196:L196"/>
    <mergeCell ref="B191:L191"/>
    <mergeCell ref="B216:B217"/>
    <mergeCell ref="C216:C217"/>
    <mergeCell ref="A162:A163"/>
    <mergeCell ref="A135:A136"/>
    <mergeCell ref="K108:L108"/>
    <mergeCell ref="A4:A5"/>
    <mergeCell ref="B75:L75"/>
    <mergeCell ref="B67:L67"/>
    <mergeCell ref="B64:L64"/>
    <mergeCell ref="G31:G32"/>
    <mergeCell ref="B29:C29"/>
    <mergeCell ref="G57:G58"/>
    <mergeCell ref="A2:L2"/>
    <mergeCell ref="B30:K30"/>
    <mergeCell ref="D31:F31"/>
    <mergeCell ref="H31:J31"/>
    <mergeCell ref="K31:L31"/>
    <mergeCell ref="B23:L23"/>
    <mergeCell ref="B55:C55"/>
    <mergeCell ref="B56:K56"/>
    <mergeCell ref="D57:F57"/>
    <mergeCell ref="B3:K3"/>
    <mergeCell ref="D4:F4"/>
    <mergeCell ref="H4:J4"/>
    <mergeCell ref="K4:L4"/>
    <mergeCell ref="B4:B5"/>
    <mergeCell ref="C4:C5"/>
    <mergeCell ref="G4:G5"/>
    <mergeCell ref="B6:L6"/>
    <mergeCell ref="B92:L92"/>
    <mergeCell ref="B89:L89"/>
    <mergeCell ref="B82:B83"/>
    <mergeCell ref="K82:L82"/>
    <mergeCell ref="B59:L59"/>
    <mergeCell ref="B57:B58"/>
    <mergeCell ref="C57:C58"/>
    <mergeCell ref="B15:L15"/>
    <mergeCell ref="B48:L48"/>
    <mergeCell ref="B80:C80"/>
    <mergeCell ref="B81:K81"/>
    <mergeCell ref="C82:C83"/>
    <mergeCell ref="B31:B32"/>
    <mergeCell ref="C31:C32"/>
    <mergeCell ref="K57:L57"/>
    <mergeCell ref="B41:L41"/>
    <mergeCell ref="B38:L38"/>
    <mergeCell ref="G82:G83"/>
    <mergeCell ref="B84:L84"/>
    <mergeCell ref="D82:F82"/>
    <mergeCell ref="H82:J82"/>
    <mergeCell ref="H57:J57"/>
  </mergeCells>
  <pageMargins left="0.39" right="0.39" top="0.39" bottom="0.39" header="0" footer="0"/>
  <pageSetup paperSize="9" fitToHeight="0" orientation="landscape" r:id="rId1"/>
  <rowBreaks count="9" manualBreakCount="9">
    <brk id="29" max="16383" man="1"/>
    <brk id="55" max="16383" man="1"/>
    <brk id="80" max="16383" man="1"/>
    <brk id="106" max="16383" man="1"/>
    <brk id="133" max="16383" man="1"/>
    <brk id="160" max="16383" man="1"/>
    <brk id="187" max="16383" man="1"/>
    <brk id="214" max="16383" man="1"/>
    <brk id="2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Пользователь</cp:lastModifiedBy>
  <cp:lastPrinted>2023-11-15T06:31:07Z</cp:lastPrinted>
  <dcterms:created xsi:type="dcterms:W3CDTF">2020-08-13T09:53:18Z</dcterms:created>
  <dcterms:modified xsi:type="dcterms:W3CDTF">2024-04-24T08:29:04Z</dcterms:modified>
</cp:coreProperties>
</file>