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от 1года до 3 лет" sheetId="2" r:id="rId1"/>
    <sheet name="от 3 до 7 лет" sheetId="1" r:id="rId2"/>
  </sheets>
  <definedNames>
    <definedName name="_xlnm._FilterDatabase" localSheetId="0" hidden="1">'от 1года до 3 лет'!$A$1:$K$1851</definedName>
    <definedName name="_xlnm._FilterDatabase" localSheetId="1" hidden="1">'от 3 до 7 лет'!$A$1:$K$1703</definedName>
  </definedNames>
  <calcPr calcId="152511"/>
</workbook>
</file>

<file path=xl/calcChain.xml><?xml version="1.0" encoding="utf-8"?>
<calcChain xmlns="http://schemas.openxmlformats.org/spreadsheetml/2006/main">
  <c r="G1013" i="2" l="1"/>
  <c r="H1013" i="2"/>
  <c r="I1013" i="2"/>
  <c r="J1013" i="2"/>
  <c r="F1013" i="2"/>
  <c r="F86" i="1" l="1"/>
  <c r="G488" i="1" l="1"/>
  <c r="H488" i="1"/>
  <c r="I488" i="1"/>
  <c r="J488" i="1"/>
  <c r="F488" i="1"/>
  <c r="G497" i="2"/>
  <c r="H497" i="2"/>
  <c r="I497" i="2"/>
  <c r="J497" i="2"/>
  <c r="F497" i="2"/>
  <c r="G1004" i="1" l="1"/>
  <c r="H1004" i="1"/>
  <c r="I1004" i="1"/>
  <c r="J1004" i="1"/>
  <c r="F1004" i="1"/>
  <c r="G976" i="1"/>
  <c r="H976" i="1"/>
  <c r="I976" i="1"/>
  <c r="J976" i="1"/>
  <c r="F976" i="1"/>
  <c r="I947" i="1"/>
  <c r="J947" i="1"/>
  <c r="H947" i="1"/>
  <c r="G919" i="1"/>
  <c r="H919" i="1"/>
  <c r="I919" i="1"/>
  <c r="J919" i="1"/>
  <c r="F919" i="1"/>
  <c r="G885" i="1"/>
  <c r="H885" i="1"/>
  <c r="I885" i="1"/>
  <c r="J885" i="1"/>
  <c r="F885" i="1"/>
  <c r="F833" i="1"/>
  <c r="G833" i="1"/>
  <c r="H833" i="1"/>
  <c r="I833" i="1"/>
  <c r="J833" i="1"/>
  <c r="G806" i="1"/>
  <c r="H806" i="1"/>
  <c r="I806" i="1"/>
  <c r="J806" i="1"/>
  <c r="F806" i="1"/>
  <c r="F776" i="1"/>
  <c r="G737" i="1"/>
  <c r="H737" i="1"/>
  <c r="I737" i="1"/>
  <c r="J737" i="1"/>
  <c r="F737" i="1"/>
  <c r="G710" i="1" l="1"/>
  <c r="H710" i="1"/>
  <c r="I710" i="1"/>
  <c r="J710" i="1"/>
  <c r="F710" i="1"/>
  <c r="G672" i="1"/>
  <c r="H672" i="1"/>
  <c r="I672" i="1"/>
  <c r="J672" i="1"/>
  <c r="F672" i="1"/>
  <c r="G596" i="1" l="1"/>
  <c r="H596" i="1"/>
  <c r="I596" i="1"/>
  <c r="J596" i="1"/>
  <c r="F596" i="1"/>
  <c r="F579" i="1"/>
  <c r="G547" i="1"/>
  <c r="H547" i="1"/>
  <c r="I547" i="1"/>
  <c r="J547" i="1"/>
  <c r="F547" i="1"/>
  <c r="G517" i="1"/>
  <c r="H517" i="1"/>
  <c r="I517" i="1"/>
  <c r="J517" i="1"/>
  <c r="F517" i="1"/>
  <c r="G443" i="1"/>
  <c r="H443" i="1"/>
  <c r="I443" i="1"/>
  <c r="J443" i="1"/>
  <c r="F443" i="1"/>
  <c r="G414" i="1"/>
  <c r="H414" i="1"/>
  <c r="I414" i="1"/>
  <c r="J414" i="1"/>
  <c r="F414" i="1"/>
  <c r="G386" i="1"/>
  <c r="H386" i="1"/>
  <c r="I386" i="1"/>
  <c r="J386" i="1"/>
  <c r="F386" i="1"/>
  <c r="G341" i="1"/>
  <c r="H341" i="1"/>
  <c r="I341" i="1"/>
  <c r="J341" i="1"/>
  <c r="F341" i="1"/>
  <c r="G316" i="1"/>
  <c r="H316" i="1"/>
  <c r="I316" i="1"/>
  <c r="J316" i="1"/>
  <c r="F316" i="1"/>
  <c r="G224" i="1"/>
  <c r="H224" i="1"/>
  <c r="I224" i="1"/>
  <c r="J224" i="1"/>
  <c r="F224" i="1"/>
  <c r="G194" i="1"/>
  <c r="H194" i="1"/>
  <c r="I194" i="1"/>
  <c r="J194" i="1"/>
  <c r="F194" i="1"/>
  <c r="G161" i="1"/>
  <c r="H161" i="1"/>
  <c r="I161" i="1"/>
  <c r="J161" i="1"/>
  <c r="F161" i="1"/>
  <c r="G113" i="1"/>
  <c r="H113" i="1"/>
  <c r="I113" i="1"/>
  <c r="J113" i="1"/>
  <c r="F113" i="1"/>
  <c r="G86" i="1"/>
  <c r="H86" i="1"/>
  <c r="I86" i="1"/>
  <c r="J86" i="1"/>
  <c r="F62" i="1"/>
  <c r="G33" i="1" l="1"/>
  <c r="H33" i="1"/>
  <c r="I33" i="1"/>
  <c r="J33" i="1"/>
  <c r="F33" i="1"/>
  <c r="F957" i="2"/>
  <c r="G957" i="2"/>
  <c r="H957" i="2"/>
  <c r="I957" i="2"/>
  <c r="J957" i="2"/>
  <c r="G929" i="2"/>
  <c r="H929" i="2"/>
  <c r="I929" i="2"/>
  <c r="J929" i="2"/>
  <c r="F929" i="2"/>
  <c r="G895" i="2"/>
  <c r="H895" i="2"/>
  <c r="I895" i="2"/>
  <c r="J895" i="2"/>
  <c r="F895" i="2"/>
  <c r="G843" i="2" l="1"/>
  <c r="H843" i="2"/>
  <c r="I843" i="2"/>
  <c r="J843" i="2"/>
  <c r="F843" i="2"/>
  <c r="G816" i="2"/>
  <c r="H816" i="2"/>
  <c r="I816" i="2"/>
  <c r="J816" i="2"/>
  <c r="F816" i="2"/>
  <c r="G746" i="2"/>
  <c r="H746" i="2"/>
  <c r="I746" i="2"/>
  <c r="J746" i="2"/>
  <c r="F746" i="2"/>
  <c r="G718" i="2"/>
  <c r="H718" i="2"/>
  <c r="I718" i="2"/>
  <c r="J718" i="2"/>
  <c r="F718" i="2"/>
  <c r="G635" i="2" l="1"/>
  <c r="H635" i="2"/>
  <c r="I635" i="2"/>
  <c r="J635" i="2"/>
  <c r="F635" i="2"/>
  <c r="G605" i="2"/>
  <c r="H605" i="2"/>
  <c r="I605" i="2"/>
  <c r="J605" i="2"/>
  <c r="F605" i="2"/>
  <c r="G588" i="2"/>
  <c r="H588" i="2"/>
  <c r="I588" i="2"/>
  <c r="J588" i="2"/>
  <c r="F588" i="2"/>
  <c r="G556" i="2"/>
  <c r="H556" i="2"/>
  <c r="I556" i="2"/>
  <c r="J556" i="2"/>
  <c r="F556" i="2"/>
  <c r="G526" i="2"/>
  <c r="H526" i="2"/>
  <c r="I526" i="2"/>
  <c r="J526" i="2"/>
  <c r="F526" i="2"/>
  <c r="G450" i="2"/>
  <c r="H450" i="2"/>
  <c r="I450" i="2"/>
  <c r="J450" i="2"/>
  <c r="F450" i="2"/>
  <c r="F422" i="2"/>
  <c r="G422" i="2"/>
  <c r="H422" i="2"/>
  <c r="I422" i="2"/>
  <c r="J422" i="2"/>
  <c r="G348" i="2" l="1"/>
  <c r="H348" i="2"/>
  <c r="I348" i="2"/>
  <c r="J348" i="2"/>
  <c r="F348" i="2"/>
  <c r="G323" i="2"/>
  <c r="H323" i="2"/>
  <c r="I323" i="2"/>
  <c r="J323" i="2"/>
  <c r="F323" i="2"/>
  <c r="F230" i="2"/>
  <c r="G230" i="2"/>
  <c r="H230" i="2"/>
  <c r="I230" i="2"/>
  <c r="J230" i="2"/>
  <c r="G196" i="2"/>
  <c r="H196" i="2"/>
  <c r="I196" i="2"/>
  <c r="J196" i="2"/>
  <c r="F196" i="2"/>
  <c r="G163" i="2"/>
  <c r="H163" i="2"/>
  <c r="I163" i="2"/>
  <c r="J163" i="2"/>
  <c r="F163" i="2"/>
  <c r="G115" i="2"/>
  <c r="H115" i="2"/>
  <c r="I115" i="2"/>
  <c r="J115" i="2"/>
  <c r="F115" i="2"/>
  <c r="F88" i="2"/>
  <c r="F64" i="2"/>
  <c r="G34" i="2"/>
  <c r="H34" i="2"/>
  <c r="I34" i="2"/>
  <c r="J34" i="2"/>
  <c r="F34" i="2"/>
  <c r="G985" i="2" l="1"/>
  <c r="H985" i="2"/>
  <c r="I985" i="2"/>
  <c r="J985" i="2"/>
  <c r="F985" i="2"/>
  <c r="G394" i="2" l="1"/>
  <c r="H394" i="2"/>
  <c r="I394" i="2"/>
  <c r="J394" i="2"/>
  <c r="F394" i="2"/>
  <c r="G62" i="1" l="1"/>
  <c r="H62" i="1"/>
  <c r="I62" i="1"/>
  <c r="J62" i="1"/>
  <c r="F272" i="1" l="1"/>
  <c r="G272" i="1"/>
  <c r="H272" i="1"/>
  <c r="I272" i="1"/>
  <c r="J272" i="1"/>
  <c r="G941" i="1" l="1"/>
  <c r="H941" i="1"/>
  <c r="I941" i="1"/>
  <c r="J941" i="1"/>
  <c r="F941" i="1"/>
  <c r="G830" i="1"/>
  <c r="H830" i="1"/>
  <c r="I830" i="1"/>
  <c r="J830" i="1"/>
  <c r="F830" i="1"/>
  <c r="G776" i="1"/>
  <c r="H776" i="1"/>
  <c r="I776" i="1"/>
  <c r="J776" i="1"/>
  <c r="G733" i="1"/>
  <c r="H733" i="1"/>
  <c r="I733" i="1"/>
  <c r="J733" i="1"/>
  <c r="F733" i="1"/>
  <c r="G621" i="1" l="1"/>
  <c r="H621" i="1"/>
  <c r="I621" i="1"/>
  <c r="J621" i="1"/>
  <c r="F621" i="1"/>
  <c r="G579" i="1"/>
  <c r="H579" i="1"/>
  <c r="I579" i="1"/>
  <c r="J579" i="1"/>
  <c r="G541" i="1"/>
  <c r="H541" i="1"/>
  <c r="I541" i="1"/>
  <c r="J541" i="1"/>
  <c r="F541" i="1"/>
  <c r="C518" i="1"/>
  <c r="G439" i="1"/>
  <c r="H439" i="1"/>
  <c r="I439" i="1"/>
  <c r="J439" i="1"/>
  <c r="F439" i="1"/>
  <c r="G338" i="1"/>
  <c r="H338" i="1"/>
  <c r="I338" i="1"/>
  <c r="J338" i="1"/>
  <c r="F338" i="1"/>
  <c r="G218" i="1"/>
  <c r="H218" i="1"/>
  <c r="I218" i="1"/>
  <c r="J218" i="1"/>
  <c r="F218" i="1"/>
  <c r="G110" i="1"/>
  <c r="H110" i="1"/>
  <c r="I110" i="1"/>
  <c r="J110" i="1"/>
  <c r="F110" i="1"/>
  <c r="G29" i="1"/>
  <c r="H29" i="1"/>
  <c r="I29" i="1"/>
  <c r="J29" i="1"/>
  <c r="F29" i="1"/>
  <c r="G951" i="2" l="1"/>
  <c r="H951" i="2"/>
  <c r="I951" i="2"/>
  <c r="J951" i="2"/>
  <c r="F951" i="2"/>
  <c r="G786" i="2" l="1"/>
  <c r="H786" i="2"/>
  <c r="I786" i="2"/>
  <c r="J786" i="2"/>
  <c r="F786" i="2"/>
  <c r="G742" i="2"/>
  <c r="H742" i="2"/>
  <c r="I742" i="2"/>
  <c r="J742" i="2"/>
  <c r="F742" i="2"/>
  <c r="G680" i="2"/>
  <c r="H680" i="2"/>
  <c r="I680" i="2"/>
  <c r="J680" i="2"/>
  <c r="F680" i="2"/>
  <c r="G629" i="2"/>
  <c r="H629" i="2"/>
  <c r="I629" i="2"/>
  <c r="J629" i="2"/>
  <c r="F629" i="2"/>
  <c r="G550" i="2"/>
  <c r="H550" i="2"/>
  <c r="I550" i="2"/>
  <c r="J550" i="2"/>
  <c r="F550" i="2"/>
  <c r="G446" i="2"/>
  <c r="H446" i="2"/>
  <c r="I446" i="2"/>
  <c r="J446" i="2"/>
  <c r="F446" i="2"/>
  <c r="G345" i="2" l="1"/>
  <c r="H345" i="2"/>
  <c r="I345" i="2"/>
  <c r="J345" i="2"/>
  <c r="F345" i="2"/>
  <c r="G279" i="2"/>
  <c r="H279" i="2"/>
  <c r="I279" i="2"/>
  <c r="J279" i="2"/>
  <c r="F279" i="2"/>
  <c r="G224" i="2" l="1"/>
  <c r="H224" i="2"/>
  <c r="I224" i="2"/>
  <c r="J224" i="2"/>
  <c r="F224" i="2"/>
  <c r="G112" i="2" l="1"/>
  <c r="H112" i="2"/>
  <c r="I112" i="2"/>
  <c r="J112" i="2"/>
  <c r="F112" i="2"/>
  <c r="C89" i="2"/>
  <c r="G88" i="2"/>
  <c r="H88" i="2"/>
  <c r="I88" i="2"/>
  <c r="J88" i="2"/>
  <c r="G64" i="2"/>
  <c r="H64" i="2"/>
  <c r="I64" i="2"/>
  <c r="J64" i="2"/>
  <c r="G30" i="2"/>
  <c r="H30" i="2"/>
  <c r="I30" i="2"/>
  <c r="J30" i="2"/>
  <c r="F30" i="2"/>
  <c r="C711" i="1" l="1"/>
  <c r="C317" i="1" l="1"/>
  <c r="C195" i="1"/>
  <c r="G840" i="2" l="1"/>
  <c r="H840" i="2"/>
  <c r="I840" i="2"/>
  <c r="J840" i="2"/>
  <c r="F840" i="2"/>
  <c r="C197" i="2" l="1"/>
  <c r="F324" i="2" l="1"/>
  <c r="F711" i="1" l="1"/>
  <c r="F518" i="1"/>
  <c r="G518" i="1"/>
  <c r="H518" i="1"/>
  <c r="I518" i="1"/>
  <c r="J518" i="1"/>
  <c r="I317" i="1"/>
  <c r="I195" i="1"/>
  <c r="F195" i="1"/>
  <c r="C87" i="1"/>
  <c r="F89" i="2"/>
  <c r="F197" i="2"/>
  <c r="F423" i="2"/>
  <c r="G197" i="2"/>
  <c r="G324" i="2"/>
  <c r="G423" i="2"/>
  <c r="H197" i="2"/>
  <c r="H324" i="2"/>
  <c r="H423" i="2"/>
  <c r="I197" i="2"/>
  <c r="I324" i="2"/>
  <c r="I423" i="2"/>
  <c r="J197" i="2"/>
  <c r="J324" i="2"/>
  <c r="J423" i="2"/>
  <c r="C527" i="2"/>
  <c r="C606" i="2"/>
  <c r="C719" i="2"/>
  <c r="C817" i="2"/>
  <c r="C930" i="2"/>
  <c r="C1014" i="2"/>
  <c r="C423" i="2"/>
  <c r="C324" i="2"/>
  <c r="G317" i="1"/>
  <c r="H317" i="1"/>
  <c r="J317" i="1"/>
  <c r="F317" i="1"/>
  <c r="G195" i="1"/>
  <c r="H195" i="1"/>
  <c r="J195" i="1"/>
  <c r="C1005" i="1"/>
  <c r="C920" i="1"/>
  <c r="C807" i="1"/>
  <c r="C597" i="1"/>
  <c r="C415" i="1"/>
  <c r="J415" i="1" l="1"/>
  <c r="J597" i="1"/>
  <c r="G711" i="1"/>
  <c r="G920" i="1"/>
  <c r="I711" i="1"/>
  <c r="I415" i="1"/>
  <c r="J920" i="1"/>
  <c r="J711" i="1"/>
  <c r="J87" i="1"/>
  <c r="F1005" i="1"/>
  <c r="H807" i="1"/>
  <c r="F920" i="1"/>
  <c r="H920" i="1"/>
  <c r="J807" i="1"/>
  <c r="I87" i="1"/>
  <c r="F415" i="1"/>
  <c r="G807" i="1"/>
  <c r="I920" i="1"/>
  <c r="H1005" i="1"/>
  <c r="H87" i="1"/>
  <c r="H711" i="1"/>
  <c r="F807" i="1"/>
  <c r="J1005" i="1"/>
  <c r="I527" i="2"/>
  <c r="H930" i="2"/>
  <c r="G930" i="2"/>
  <c r="F527" i="2"/>
  <c r="J930" i="2"/>
  <c r="I930" i="2"/>
  <c r="F930" i="2"/>
  <c r="I1005" i="1"/>
  <c r="I597" i="1"/>
  <c r="F597" i="1"/>
  <c r="G597" i="1"/>
  <c r="H597" i="1"/>
  <c r="H527" i="2"/>
  <c r="G89" i="2"/>
  <c r="F719" i="2"/>
  <c r="G1014" i="2"/>
  <c r="G817" i="2"/>
  <c r="G719" i="2"/>
  <c r="G606" i="2"/>
  <c r="J1014" i="2"/>
  <c r="J817" i="2"/>
  <c r="C1015" i="2"/>
  <c r="C1016" i="2" s="1"/>
  <c r="J719" i="2"/>
  <c r="J606" i="2"/>
  <c r="J527" i="2"/>
  <c r="J89" i="2"/>
  <c r="I1014" i="2"/>
  <c r="I89" i="2"/>
  <c r="G527" i="2"/>
  <c r="F1014" i="2"/>
  <c r="F817" i="2"/>
  <c r="I817" i="2"/>
  <c r="I719" i="2"/>
  <c r="I606" i="2"/>
  <c r="H1014" i="2"/>
  <c r="F606" i="2"/>
  <c r="H817" i="2"/>
  <c r="H719" i="2"/>
  <c r="H606" i="2"/>
  <c r="H89" i="2"/>
  <c r="G87" i="1"/>
  <c r="I807" i="1"/>
  <c r="C1006" i="1"/>
  <c r="C1007" i="1" s="1"/>
  <c r="F87" i="1"/>
  <c r="H415" i="1"/>
  <c r="G1005" i="1"/>
  <c r="G415" i="1"/>
  <c r="F1015" i="2" l="1"/>
  <c r="F1016" i="2" s="1"/>
  <c r="I1006" i="1"/>
  <c r="I1007" i="1" s="1"/>
  <c r="G1006" i="1"/>
  <c r="G1007" i="1" s="1"/>
  <c r="J1006" i="1"/>
  <c r="J1007" i="1" s="1"/>
  <c r="H1006" i="1"/>
  <c r="H1007" i="1" s="1"/>
  <c r="F1006" i="1"/>
  <c r="F1007" i="1" s="1"/>
  <c r="H1015" i="2"/>
  <c r="H1016" i="2" s="1"/>
  <c r="G1015" i="2"/>
  <c r="G1016" i="2" s="1"/>
  <c r="I1015" i="2"/>
  <c r="I1016" i="2" s="1"/>
  <c r="J1015" i="2"/>
  <c r="J1016" i="2" s="1"/>
</calcChain>
</file>

<file path=xl/sharedStrings.xml><?xml version="1.0" encoding="utf-8"?>
<sst xmlns="http://schemas.openxmlformats.org/spreadsheetml/2006/main" count="2905" uniqueCount="523">
  <si>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</si>
  <si>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</si>
  <si>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</si>
  <si>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</si>
  <si>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</si>
  <si>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</si>
  <si>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</si>
  <si>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</si>
  <si>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</si>
  <si>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</si>
  <si>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</si>
  <si>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</si>
  <si>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</si>
  <si>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</si>
  <si>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</si>
  <si>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</si>
  <si>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</si>
  <si>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</si>
  <si>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</si>
  <si>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</si>
  <si>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</si>
  <si>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</si>
  <si>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</si>
  <si>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</si>
  <si>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</si>
  <si>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</si>
  <si>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</si>
  <si>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</si>
  <si>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</si>
  <si>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</si>
  <si>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</si>
  <si>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</si>
  <si>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</si>
  <si>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</si>
  <si>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</si>
  <si>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</si>
  <si>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</si>
  <si>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</si>
  <si>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</si>
  <si>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</si>
  <si>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</si>
  <si>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</si>
  <si>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</si>
  <si>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</si>
  <si>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</si>
  <si>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</si>
  <si>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</si>
  <si>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</si>
  <si>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</si>
  <si>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</si>
  <si>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</si>
  <si>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</si>
  <si>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</si>
  <si>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</si>
  <si>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</si>
  <si>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</si>
  <si>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</si>
  <si>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</si>
  <si>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</si>
  <si>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</si>
  <si>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</si>
  <si>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</si>
  <si>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</si>
  <si>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</si>
  <si>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</si>
  <si>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</si>
  <si>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</si>
  <si>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</si>
  <si>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</si>
  <si>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</si>
  <si>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</si>
  <si>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</si>
  <si>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</si>
  <si>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</si>
  <si>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</si>
  <si>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</si>
  <si>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</si>
  <si>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</si>
  <si>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</si>
  <si>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</si>
  <si>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</si>
  <si>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</si>
  <si>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</si>
  <si>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</si>
  <si>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</si>
  <si>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</si>
  <si>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</si>
  <si>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</si>
  <si>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</si>
  <si>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</si>
  <si>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</si>
  <si>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</si>
  <si>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ТТК №2Д</t>
  </si>
  <si>
    <t>Крупа кукурузная</t>
  </si>
  <si>
    <t>мука пшеничная</t>
  </si>
  <si>
    <t>дрожжи сухие</t>
  </si>
  <si>
    <t>масса отварной рыбы</t>
  </si>
  <si>
    <t>макаронные изделия</t>
  </si>
  <si>
    <t>Крупа перловая</t>
  </si>
  <si>
    <t>День 7 - ой</t>
  </si>
  <si>
    <t>Крупа манная</t>
  </si>
  <si>
    <t>ТТК №4Д</t>
  </si>
  <si>
    <t>50/25</t>
  </si>
  <si>
    <t>День 10 - ый</t>
  </si>
  <si>
    <t>ТТК №5Д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</si>
  <si>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</si>
  <si>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</si>
  <si>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</si>
  <si>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</si>
  <si>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</si>
  <si>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</si>
  <si>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</si>
  <si>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</si>
  <si>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</si>
  <si>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</si>
  <si>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</si>
  <si>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</si>
  <si>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</si>
  <si>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</si>
  <si>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</si>
  <si>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</si>
  <si>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</si>
  <si>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</si>
  <si>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</si>
  <si>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</si>
  <si>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</si>
  <si>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</si>
  <si>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</si>
  <si>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</si>
  <si>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ТТК № 2Д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</si>
  <si>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</si>
  <si>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</si>
  <si>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</si>
  <si>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</si>
  <si>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</si>
  <si>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</si>
  <si>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</si>
  <si>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</si>
  <si>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</si>
  <si>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</si>
  <si>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</si>
  <si>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</si>
  <si>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</si>
  <si>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</si>
  <si>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</si>
  <si>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</si>
  <si>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</si>
  <si>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</si>
  <si>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</si>
  <si>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</si>
  <si>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</si>
  <si>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</si>
  <si>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</si>
  <si>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</si>
  <si>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</si>
  <si>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</si>
  <si>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</si>
  <si>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</si>
  <si>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</si>
  <si>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</si>
  <si>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</si>
  <si>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</si>
  <si>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</si>
  <si>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</si>
  <si>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</si>
  <si>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</si>
  <si>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</si>
  <si>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</si>
  <si>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</si>
  <si>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>Огурцы соленые</t>
  </si>
  <si>
    <t xml:space="preserve">лук репчатый 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</si>
  <si>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</si>
  <si>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</si>
  <si>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</si>
  <si>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</si>
  <si>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</si>
  <si>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</si>
  <si>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</si>
  <si>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 413 сб дошк 2016</t>
  </si>
  <si>
    <t>табл 6 стр 144,Дели + 2012</t>
  </si>
  <si>
    <t>табл 6 стр 134,Дели + 2012</t>
  </si>
  <si>
    <t>табл 6 стр 136,Ддели +,2012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</si>
  <si>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</si>
  <si>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</si>
  <si>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</si>
  <si>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</si>
  <si>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</si>
  <si>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</si>
  <si>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</si>
  <si>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</si>
  <si>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</si>
  <si>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</si>
  <si>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</si>
  <si>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</si>
  <si>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яблоки свежие</t>
  </si>
  <si>
    <t>сахарный песок</t>
  </si>
  <si>
    <t>капуста свежая</t>
  </si>
  <si>
    <t>соль иодированная</t>
  </si>
  <si>
    <t>Кондитерское изделие</t>
  </si>
  <si>
    <t>крупа пшенная</t>
  </si>
  <si>
    <t>масса омлетной смеси</t>
  </si>
  <si>
    <t>масса готового омлета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</si>
  <si>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</si>
  <si>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</si>
  <si>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</si>
  <si>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</si>
  <si>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</si>
  <si>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</si>
  <si>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изюм</t>
  </si>
  <si>
    <t>№251, сбдошк 2016</t>
  </si>
  <si>
    <t>№3 сб дошк2016</t>
  </si>
  <si>
    <t>выход готовой запеканки</t>
  </si>
  <si>
    <t>Соус сметанный :</t>
  </si>
  <si>
    <t>110/20</t>
  </si>
  <si>
    <t>№ 251 сб дошк 2016</t>
  </si>
  <si>
    <t>110/3</t>
  </si>
  <si>
    <t>масса отварных сухофруктов</t>
  </si>
  <si>
    <t>повидло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</si>
  <si>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</si>
  <si>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</si>
  <si>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</si>
  <si>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</si>
  <si>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</si>
  <si>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</si>
  <si>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</si>
  <si>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</si>
  <si>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</si>
  <si>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</si>
  <si>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№229,сб дошк2016</t>
  </si>
  <si>
    <t>цыплята - бройлеры с/м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</si>
  <si>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</si>
  <si>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</si>
  <si>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</si>
  <si>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</si>
  <si>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</si>
  <si>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</si>
  <si>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</si>
  <si>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</si>
  <si>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Сахарный песок</t>
  </si>
  <si>
    <t>Дрожжи сухие</t>
  </si>
  <si>
    <t>Манная крупа</t>
  </si>
  <si>
    <t>150/7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</si>
  <si>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</si>
  <si>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</si>
  <si>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</si>
  <si>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</si>
  <si>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</si>
  <si>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</si>
  <si>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Примерное 10-дневное меню</t>
  </si>
  <si>
    <t>ИТОГО за 10 дней</t>
  </si>
  <si>
    <t>Крупа полбяная</t>
  </si>
  <si>
    <t>ТТК №1Д</t>
  </si>
  <si>
    <t>или фарш рыбный</t>
  </si>
  <si>
    <t>2 неделя</t>
  </si>
  <si>
    <t>Каша "Дружба" молочная с маслом сливочным</t>
  </si>
  <si>
    <t>150/2</t>
  </si>
  <si>
    <t>Каша кукурузная молочная с маслом сливочным</t>
  </si>
  <si>
    <t>150/5/5</t>
  </si>
  <si>
    <t>130</t>
  </si>
  <si>
    <t>124,5/120,4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</si>
  <si>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</si>
  <si>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</si>
  <si>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</si>
  <si>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</si>
  <si>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</si>
  <si>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</si>
  <si>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</si>
  <si>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</si>
  <si>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</si>
  <si>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</si>
  <si>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</si>
  <si>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</si>
  <si>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</si>
  <si>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№3,сб дошк 2016</t>
  </si>
  <si>
    <t>№82 сб дошк2016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</si>
  <si>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</si>
  <si>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</si>
  <si>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</si>
  <si>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</si>
  <si>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</si>
  <si>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</si>
  <si>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Кисель</t>
  </si>
  <si>
    <t>Кисель-концентрат</t>
  </si>
  <si>
    <t>Томатная паста</t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</si>
  <si>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,ряженка,катык,напиток ацидофильный)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</si>
  <si>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,катык,напиток ацидофильный)</t>
    </r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</si>
  <si>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</si>
  <si>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ряженка,катык,</t>
    </r>
    <r>
      <rPr>
        <b/>
        <sz val="12"/>
        <color theme="1"/>
        <rFont val="Times New Roman"/>
        <family val="1"/>
        <charset val="204"/>
      </rPr>
      <t>напиток ацидофильный)</t>
    </r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</si>
  <si>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</si>
  <si>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</si>
  <si>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</si>
  <si>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</si>
  <si>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</si>
  <si>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</si>
  <si>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</si>
  <si>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,ряженка,катык,напиток ацидофильный)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</si>
  <si>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,катык,напиток ацидофильный)</t>
    </r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</si>
  <si>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</si>
  <si>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(кефир,ряженка,катык,</t>
    </r>
    <r>
      <rPr>
        <b/>
        <sz val="10"/>
        <color theme="1"/>
        <rFont val="Times New Roman"/>
        <family val="1"/>
        <charset val="204"/>
      </rPr>
      <t>напиток ацидофильный)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</si>
  <si>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</si>
  <si>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</si>
  <si>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</si>
  <si>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</si>
  <si>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342 сб шк 2017</t>
  </si>
  <si>
    <t>180/5</t>
  </si>
  <si>
    <t>Напиток из шиповника</t>
  </si>
  <si>
    <t>Каша ячневая молочная с маслом сливочным</t>
  </si>
  <si>
    <t>ТТК №10Д</t>
  </si>
  <si>
    <t>Сок в инд упаковке</t>
  </si>
  <si>
    <t>Сыр порционно</t>
  </si>
  <si>
    <t>сыр</t>
  </si>
  <si>
    <t>№15 сб шк2017</t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</si>
  <si>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,ряженка,катык, напиток ацидофильный)</t>
    </r>
  </si>
  <si>
    <t>Котлеты рыбные</t>
  </si>
  <si>
    <t>№234 сб шк 2017</t>
  </si>
  <si>
    <t>масса отварной говядины</t>
  </si>
  <si>
    <t>170/6</t>
  </si>
  <si>
    <t>140/4</t>
  </si>
  <si>
    <t>Компот из свежих яблок</t>
  </si>
  <si>
    <t xml:space="preserve">шиповник </t>
  </si>
  <si>
    <t>№399 сб дошк 2016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</si>
  <si>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</si>
  <si>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</si>
  <si>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</si>
  <si>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</si>
  <si>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</si>
  <si>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</si>
  <si>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№205 сб шк 2017</t>
  </si>
  <si>
    <t>№249 СБ дошк 2016</t>
  </si>
  <si>
    <t>шиповник</t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</si>
  <si>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,напиток ацидофильный)</t>
    </r>
  </si>
  <si>
    <t>№81 сбдошк 2016</t>
  </si>
  <si>
    <t>цыплята-бройлеры с/м</t>
  </si>
  <si>
    <t>30/30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</si>
  <si>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</si>
  <si>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или фарш говяжий</t>
  </si>
  <si>
    <t>Слойка сладкая</t>
  </si>
  <si>
    <t>масса пф</t>
  </si>
  <si>
    <t>Сборник национальных блюд и кулинарных изделий Стр. 150 СБ Казань 1997</t>
  </si>
  <si>
    <t>мука пшеничная в/с</t>
  </si>
  <si>
    <t xml:space="preserve">Макаронные изделия отварные </t>
  </si>
  <si>
    <t>110</t>
  </si>
  <si>
    <t>Мука пшеничная в/с</t>
  </si>
  <si>
    <t>творог</t>
  </si>
  <si>
    <t>яйцо куриное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</si>
  <si>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</si>
  <si>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</si>
  <si>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</si>
  <si>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</si>
  <si>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</si>
  <si>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</si>
  <si>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</si>
  <si>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№437 сб дошк 2016</t>
  </si>
  <si>
    <t>Пирожок печеный с повидлом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</si>
  <si>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мандарин)</t>
    </r>
  </si>
  <si>
    <t>ТТК</t>
  </si>
  <si>
    <t>соус молочный: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</si>
  <si>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</si>
  <si>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</si>
  <si>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</si>
  <si>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</si>
  <si>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>Гуляш из отварной говядины</t>
  </si>
  <si>
    <t>говядина лопатка б/к</t>
  </si>
  <si>
    <t>№293 сб рецептур 2016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</si>
  <si>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</si>
  <si>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</si>
  <si>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</si>
  <si>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</si>
  <si>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</si>
  <si>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№100,сб дошк 2016</t>
  </si>
  <si>
    <t>говядина (котлетное мясо б/к)</t>
  </si>
  <si>
    <t>Запеканка картофельная с мясом со сметанным соусом</t>
  </si>
  <si>
    <t>Вареники ленивые с маслом сливочным</t>
  </si>
  <si>
    <t>110/5</t>
  </si>
  <si>
    <t>№243,244 сб дошк 2016</t>
  </si>
  <si>
    <t xml:space="preserve">Суп картофельный с клецками на курином бульоне </t>
  </si>
  <si>
    <t>Компот из изюма и яблок</t>
  </si>
  <si>
    <t>№414 Дели 2016</t>
  </si>
  <si>
    <t>№1 Дели 2016</t>
  </si>
  <si>
    <t>№410,411 Дели2016</t>
  </si>
  <si>
    <t>№416 Дели2016</t>
  </si>
  <si>
    <t>№63,сбдошк2016</t>
  </si>
  <si>
    <t>№321 сбдошк2016</t>
  </si>
  <si>
    <t>№412 Дели2016</t>
  </si>
  <si>
    <t>№1 Дели2016</t>
  </si>
  <si>
    <t>№249 СБдошк 2016</t>
  </si>
  <si>
    <t>№394 сб дошк 2016</t>
  </si>
  <si>
    <t>130/5</t>
  </si>
  <si>
    <t>180</t>
  </si>
  <si>
    <t>ИТОГО за 1 день в среднем на 1 воспитанника</t>
  </si>
  <si>
    <t>молоко сгущенное</t>
  </si>
  <si>
    <t>№148 ,сб дошк 2016</t>
  </si>
  <si>
    <t>масса запеченной моркови</t>
  </si>
  <si>
    <t>масса припущенной капусты</t>
  </si>
  <si>
    <t>соус:</t>
  </si>
  <si>
    <t>№366 ,сб дошк 2016</t>
  </si>
  <si>
    <t>говядина б/к (котлетное мясо)</t>
  </si>
  <si>
    <t xml:space="preserve">Бульон </t>
  </si>
  <si>
    <t xml:space="preserve">яйцо </t>
  </si>
  <si>
    <t>гренки пшеничные:</t>
  </si>
  <si>
    <t>СБ дошк.2016 №87, 128</t>
  </si>
  <si>
    <t xml:space="preserve">масса готовых котлет </t>
  </si>
  <si>
    <t>соус томатный с овощами</t>
  </si>
  <si>
    <t>Биточки рубленые из рыбы запеченные в томатном соусе с овощами</t>
  </si>
  <si>
    <t>бульон или вода</t>
  </si>
  <si>
    <t>масса готового томатного соуса</t>
  </si>
  <si>
    <t>ТТК №784 от 17.11.2023</t>
  </si>
  <si>
    <t>Рассольник домашний, с мясными фрикадельками,со сметаной</t>
  </si>
  <si>
    <t>Омлет натуральный с сыром</t>
  </si>
  <si>
    <t>Тефтели мясные</t>
  </si>
  <si>
    <t>№95,105 сбдошк 2016</t>
  </si>
  <si>
    <t>СБ дошкольн. №303, 2016</t>
  </si>
  <si>
    <t xml:space="preserve">говядина (котлетное мясо б/к) </t>
  </si>
  <si>
    <t xml:space="preserve">Говядина (лопатка б/к) </t>
  </si>
  <si>
    <t xml:space="preserve">Картофель </t>
  </si>
  <si>
    <t xml:space="preserve">Масса овощей </t>
  </si>
  <si>
    <t>Азу-по-татарски с отварной говядиной</t>
  </si>
  <si>
    <t>крупа рисовая</t>
  </si>
  <si>
    <t>масса готового суфле</t>
  </si>
  <si>
    <t>55</t>
  </si>
  <si>
    <t xml:space="preserve">Суп картофельный с гречневой крупой на мясном бульоне </t>
  </si>
  <si>
    <t>Борщ  со свежей капустой, картофелем на курином бульоне,со сметаной</t>
  </si>
  <si>
    <t>Птица, тушеная в соусе с овощами</t>
  </si>
  <si>
    <t>№319 Сб дошк 2016</t>
  </si>
  <si>
    <t>соус сметанный :</t>
  </si>
  <si>
    <t>№372 Сб дошк 2016</t>
  </si>
  <si>
    <t>Вода или отвар</t>
  </si>
  <si>
    <t xml:space="preserve">масса соуса </t>
  </si>
  <si>
    <t>масло растительные</t>
  </si>
  <si>
    <t>масса овощей с соусом</t>
  </si>
  <si>
    <t>150/10/6</t>
  </si>
  <si>
    <t>Суфле рыбное</t>
  </si>
  <si>
    <t>Пудинг творожный с молоком сгущенным</t>
  </si>
  <si>
    <t>40/110</t>
  </si>
  <si>
    <t>50/150</t>
  </si>
  <si>
    <t>соус томатный:</t>
  </si>
  <si>
    <t>Суп гороховый с картофелем на курином бульоне, с гренками</t>
  </si>
  <si>
    <r>
      <t>(Кефир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>ряженка,катык,</t>
    </r>
    <r>
      <rPr>
        <b/>
        <sz val="11"/>
        <color theme="1"/>
        <rFont val="Times New Roman"/>
        <family val="1"/>
        <charset val="204"/>
      </rPr>
      <t>напиток ацидофильный)</t>
    </r>
  </si>
  <si>
    <t>Суп-лапша домашняя на курином бульоне</t>
  </si>
  <si>
    <t>70</t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</si>
  <si>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,напиток ацидофильный)</t>
    </r>
  </si>
  <si>
    <t>ттк</t>
  </si>
  <si>
    <t>Масса отварной говядины</t>
  </si>
  <si>
    <t>Голубцы ленивые со сметанно-томатным соусом</t>
  </si>
  <si>
    <t xml:space="preserve"> №314 сб дошк 2016</t>
  </si>
  <si>
    <t>масса отварного риса</t>
  </si>
  <si>
    <t>соус сметанно-томатный</t>
  </si>
  <si>
    <t>масса соуса сметанно-томатного</t>
  </si>
  <si>
    <t>120/30</t>
  </si>
  <si>
    <t>60</t>
  </si>
  <si>
    <t>№ 284 сб дошк 2016</t>
  </si>
  <si>
    <t>масса густого молочного соуса</t>
  </si>
  <si>
    <t>80</t>
  </si>
  <si>
    <t>180/10/7</t>
  </si>
  <si>
    <t>Рассольник ленинградский на курином бульоне, с куриными фрикадельками,со сметаной</t>
  </si>
  <si>
    <t>Запеканка творожная с повидлом</t>
  </si>
  <si>
    <t>повидлом</t>
  </si>
  <si>
    <t>Каша пшеничная вязкая с маслом сливочным</t>
  </si>
  <si>
    <t>Чай с молоком, сахаром</t>
  </si>
  <si>
    <t>№148, сб дошк 2016</t>
  </si>
  <si>
    <t>масса рагу с мясом индейки</t>
  </si>
  <si>
    <t>Суфле куриное</t>
  </si>
  <si>
    <t>соус</t>
  </si>
  <si>
    <t>№ 327,371 сб дошк 2016</t>
  </si>
  <si>
    <t>дрожжи</t>
  </si>
  <si>
    <t>Рассольник ленинградский на курином бульоне, с куриными фрикадельками, со сметаной</t>
  </si>
  <si>
    <t>Пюре из бобовых и картофеля с маслом сливочным</t>
  </si>
  <si>
    <t>120/3</t>
  </si>
  <si>
    <t>№ 200 сб дошк 2017</t>
  </si>
  <si>
    <t>горох</t>
  </si>
  <si>
    <t>Суп картофельный с клецками на бульоне из индейки</t>
  </si>
  <si>
    <t>Сметанник</t>
  </si>
  <si>
    <t>Рагу из овощей с филе грудок индейки</t>
  </si>
  <si>
    <t>филе грудок индейки</t>
  </si>
  <si>
    <t>№73,сб дошк 2016</t>
  </si>
  <si>
    <t>Щи  со свежей капустой с картофелем на мясном бульоне,  со сметаной</t>
  </si>
  <si>
    <t xml:space="preserve">Суп картофельный с клецками на бульоне из индейки </t>
  </si>
  <si>
    <t>ТТК от 6.03.2024</t>
  </si>
  <si>
    <t>масса отварных филе грудок индейки</t>
  </si>
  <si>
    <t>Масса подсушенной лапши</t>
  </si>
  <si>
    <t>180/10/6</t>
  </si>
  <si>
    <t>Помидоры свежие</t>
  </si>
  <si>
    <t>№71 Дели 2017</t>
  </si>
  <si>
    <t>помидоры</t>
  </si>
  <si>
    <t>Суп гороховый с картофелем, на курином бульоне, с гренками</t>
  </si>
  <si>
    <t>Какао с молоком</t>
  </si>
  <si>
    <t>Огурцы свежие порционно</t>
  </si>
  <si>
    <t>№71 сб 2017</t>
  </si>
  <si>
    <t>Огурцы свежие</t>
  </si>
  <si>
    <t>№366, сб дошк 2016</t>
  </si>
  <si>
    <t>Яблоки свежие</t>
  </si>
  <si>
    <t>№393 сб дошк 2016</t>
  </si>
  <si>
    <t>Чай с яблоками, с сахаром</t>
  </si>
  <si>
    <t xml:space="preserve">Салат из моркови </t>
  </si>
  <si>
    <t>№42,сб дошк2016</t>
  </si>
  <si>
    <t>Рассольник домашний, с мясными фрикадельками, со сметаной</t>
  </si>
  <si>
    <t>№21 сб дошк 2016</t>
  </si>
  <si>
    <t>масса прогретой капусты</t>
  </si>
  <si>
    <t>Каша ячневая рассыпчатая с луком</t>
  </si>
  <si>
    <t>Помидоры свежие порционно</t>
  </si>
  <si>
    <t>помидоры свежие</t>
  </si>
  <si>
    <t xml:space="preserve">Салат из свежей капусты </t>
  </si>
  <si>
    <t>Салат из свежей капусты</t>
  </si>
  <si>
    <t>№71 сб шк 2017</t>
  </si>
  <si>
    <t>огурцы</t>
  </si>
  <si>
    <t>№ 2016 №393</t>
  </si>
  <si>
    <t>Макаронные изделия отварные с маслом сливочным</t>
  </si>
  <si>
    <t>Борщ со свежей капустой, картофелем на курином бульоне, со сметаной</t>
  </si>
  <si>
    <t>№303 СБ 2017</t>
  </si>
  <si>
    <t>Масса каши</t>
  </si>
  <si>
    <t>Масса пассированного лука</t>
  </si>
  <si>
    <t>№303 Сб 2017</t>
  </si>
  <si>
    <t>масса пассированного лука</t>
  </si>
  <si>
    <t>665</t>
  </si>
  <si>
    <t>табл 6 стр 136,Дели +,2012</t>
  </si>
  <si>
    <t>Соль йодированная</t>
  </si>
  <si>
    <t>Суп картофельный с мясными фрикадельками</t>
  </si>
  <si>
    <t>фрикадельки мясные:</t>
  </si>
  <si>
    <t>фарш говяжий</t>
  </si>
  <si>
    <t>150/20</t>
  </si>
  <si>
    <t>№104,105 сб шк 2017</t>
  </si>
  <si>
    <t>200/30</t>
  </si>
  <si>
    <t>минтай ПБГ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</si>
</sst>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3">
    <xf numFmtId="0" fontId="0" fillId="0" borderId="0" xfId="0"/>
    <xf numFmtId="0" fontId="3" fillId="2" borderId="5" xfId="0" applyFont="1" applyFill="1" applyBorder="1" applyAlignment="1">
      <alignment wrapText="1"/>
    </xf>
    <xf numFmtId="0" fontId="2" fillId="2" borderId="0" xfId="0" applyFont="1" applyFill="1" applyAlignment="1"/>
    <xf numFmtId="0" fontId="3" fillId="2" borderId="0" xfId="0" applyNumberFormat="1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/>
    <xf numFmtId="2" fontId="3" fillId="2" borderId="0" xfId="0" applyNumberFormat="1" applyFont="1" applyFill="1" applyAlignment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 applyAlignment="1"/>
    <xf numFmtId="0" fontId="2" fillId="2" borderId="0" xfId="0" applyNumberFormat="1" applyFont="1" applyFill="1" applyAlignment="1"/>
    <xf numFmtId="2" fontId="2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/>
    <xf numFmtId="0" fontId="2" fillId="2" borderId="0" xfId="0" applyFont="1" applyFill="1" applyAlignment="1">
      <alignment wrapText="1"/>
    </xf>
    <xf numFmtId="0" fontId="2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6" xfId="0" applyNumberFormat="1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15" fillId="2" borderId="0" xfId="0" applyFont="1" applyFill="1"/>
    <xf numFmtId="0" fontId="2" fillId="2" borderId="5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3" xfId="0" applyFont="1" applyFill="1" applyBorder="1" applyAlignment="1">
      <alignment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3" fillId="2" borderId="5" xfId="0" applyFont="1" applyFill="1" applyBorder="1"/>
    <xf numFmtId="0" fontId="2" fillId="2" borderId="0" xfId="0" applyFont="1" applyFill="1" applyBorder="1"/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right" wrapText="1"/>
    </xf>
    <xf numFmtId="2" fontId="3" fillId="2" borderId="0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wrapText="1"/>
    </xf>
    <xf numFmtId="0" fontId="5" fillId="2" borderId="0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12" fillId="2" borderId="6" xfId="0" applyFont="1" applyFill="1" applyBorder="1" applyAlignment="1">
      <alignment horizontal="center" wrapText="1"/>
    </xf>
    <xf numFmtId="0" fontId="12" fillId="2" borderId="0" xfId="0" applyNumberFormat="1" applyFont="1" applyFill="1" applyBorder="1" applyAlignment="1">
      <alignment horizontal="center" wrapText="1"/>
    </xf>
    <xf numFmtId="0" fontId="12" fillId="2" borderId="6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20" xfId="0" applyFont="1" applyFill="1" applyBorder="1" applyAlignment="1">
      <alignment wrapText="1"/>
    </xf>
    <xf numFmtId="0" fontId="8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6" fillId="2" borderId="10" xfId="0" applyFont="1" applyFill="1" applyBorder="1"/>
    <xf numFmtId="0" fontId="4" fillId="2" borderId="12" xfId="0" applyFont="1" applyFill="1" applyBorder="1"/>
    <xf numFmtId="0" fontId="3" fillId="2" borderId="2" xfId="0" applyNumberFormat="1" applyFont="1" applyFill="1" applyBorder="1" applyAlignment="1">
      <alignment horizontal="right" wrapText="1"/>
    </xf>
    <xf numFmtId="0" fontId="2" fillId="2" borderId="8" xfId="0" applyNumberFormat="1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center" wrapText="1"/>
    </xf>
    <xf numFmtId="0" fontId="6" fillId="2" borderId="22" xfId="0" applyNumberFormat="1" applyFont="1" applyFill="1" applyBorder="1" applyAlignment="1">
      <alignment horizontal="center" wrapText="1"/>
    </xf>
    <xf numFmtId="0" fontId="6" fillId="2" borderId="12" xfId="0" applyFont="1" applyFill="1" applyBorder="1"/>
    <xf numFmtId="2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2" fontId="6" fillId="2" borderId="0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wrapText="1"/>
    </xf>
    <xf numFmtId="2" fontId="2" fillId="2" borderId="0" xfId="0" applyNumberFormat="1" applyFont="1" applyFill="1" applyBorder="1" applyAlignment="1">
      <alignment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ont="1" applyFill="1"/>
    <xf numFmtId="0" fontId="14" fillId="2" borderId="0" xfId="0" applyFont="1" applyFill="1" applyBorder="1" applyAlignment="1">
      <alignment wrapText="1"/>
    </xf>
    <xf numFmtId="2" fontId="12" fillId="2" borderId="0" xfId="0" applyNumberFormat="1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3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horizontal="center" wrapText="1"/>
    </xf>
    <xf numFmtId="0" fontId="3" fillId="2" borderId="0" xfId="0" applyFont="1" applyFill="1" applyBorder="1" applyAlignment="1">
      <alignment horizontal="left" vertical="top" wrapText="1"/>
    </xf>
    <xf numFmtId="2" fontId="8" fillId="2" borderId="6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12" fillId="2" borderId="5" xfId="0" applyNumberFormat="1" applyFont="1" applyFill="1" applyBorder="1" applyAlignment="1">
      <alignment horizontal="center" wrapText="1"/>
    </xf>
    <xf numFmtId="0" fontId="3" fillId="2" borderId="0" xfId="0" applyNumberFormat="1" applyFont="1" applyFill="1" applyAlignment="1">
      <alignment horizontal="right" wrapText="1"/>
    </xf>
    <xf numFmtId="2" fontId="3" fillId="2" borderId="0" xfId="0" applyNumberFormat="1" applyFont="1" applyFill="1" applyAlignment="1">
      <alignment horizontal="center" wrapText="1"/>
    </xf>
    <xf numFmtId="2" fontId="2" fillId="2" borderId="0" xfId="0" applyNumberFormat="1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NumberFormat="1" applyFont="1" applyFill="1" applyAlignment="1">
      <alignment horizontal="left" wrapText="1"/>
    </xf>
    <xf numFmtId="2" fontId="2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vertical="center"/>
    </xf>
    <xf numFmtId="0" fontId="8" fillId="2" borderId="0" xfId="0" applyNumberFormat="1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vertical="center"/>
    </xf>
    <xf numFmtId="0" fontId="10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2" fontId="8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  <xf numFmtId="1" fontId="8" fillId="2" borderId="0" xfId="0" applyNumberFormat="1" applyFont="1" applyFill="1" applyBorder="1" applyAlignment="1">
      <alignment vertical="center"/>
    </xf>
    <xf numFmtId="1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2" fontId="8" fillId="2" borderId="0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12" fillId="2" borderId="6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3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right" vertical="center" wrapText="1"/>
    </xf>
    <xf numFmtId="0" fontId="10" fillId="2" borderId="0" xfId="0" applyNumberFormat="1" applyFont="1" applyFill="1" applyAlignment="1">
      <alignment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8" fillId="2" borderId="16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Border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9" xfId="0" applyNumberFormat="1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right"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0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1" fontId="10" fillId="2" borderId="0" xfId="0" applyNumberFormat="1" applyFont="1" applyFill="1" applyBorder="1" applyAlignment="1">
      <alignment vertical="center" wrapText="1"/>
    </xf>
    <xf numFmtId="0" fontId="10" fillId="2" borderId="0" xfId="0" applyNumberFormat="1" applyFont="1" applyFill="1" applyBorder="1" applyAlignment="1">
      <alignment vertical="center" wrapText="1"/>
    </xf>
    <xf numFmtId="2" fontId="10" fillId="2" borderId="0" xfId="0" applyNumberFormat="1" applyFont="1" applyFill="1" applyBorder="1" applyAlignment="1">
      <alignment vertical="center" wrapText="1"/>
    </xf>
    <xf numFmtId="0" fontId="10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NumberFormat="1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0" fontId="8" fillId="2" borderId="6" xfId="0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horizont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/>
    </xf>
    <xf numFmtId="49" fontId="8" fillId="2" borderId="6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center" vertical="top"/>
    </xf>
    <xf numFmtId="164" fontId="8" fillId="2" borderId="6" xfId="0" applyNumberFormat="1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8" fillId="2" borderId="5" xfId="0" applyFont="1" applyFill="1" applyBorder="1" applyAlignment="1">
      <alignment vertical="top"/>
    </xf>
    <xf numFmtId="2" fontId="8" fillId="2" borderId="0" xfId="0" applyNumberFormat="1" applyFont="1" applyFill="1" applyBorder="1" applyAlignment="1">
      <alignment vertical="top"/>
    </xf>
    <xf numFmtId="2" fontId="8" fillId="2" borderId="6" xfId="0" applyNumberFormat="1" applyFont="1" applyFill="1" applyBorder="1" applyAlignment="1">
      <alignment vertical="top"/>
    </xf>
    <xf numFmtId="0" fontId="9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vertical="center" wrapText="1"/>
    </xf>
    <xf numFmtId="2" fontId="8" fillId="2" borderId="0" xfId="0" applyNumberFormat="1" applyFont="1" applyFill="1" applyAlignment="1">
      <alignment horizontal="center" vertical="center"/>
    </xf>
    <xf numFmtId="2" fontId="12" fillId="2" borderId="0" xfId="0" applyNumberFormat="1" applyFont="1" applyFill="1" applyAlignment="1">
      <alignment horizontal="center" wrapText="1"/>
    </xf>
    <xf numFmtId="0" fontId="8" fillId="2" borderId="5" xfId="0" applyFont="1" applyFill="1" applyBorder="1"/>
    <xf numFmtId="0" fontId="12" fillId="2" borderId="3" xfId="0" applyNumberFormat="1" applyFont="1" applyFill="1" applyBorder="1" applyAlignment="1">
      <alignment horizontal="center" wrapText="1"/>
    </xf>
    <xf numFmtId="2" fontId="12" fillId="2" borderId="3" xfId="0" applyNumberFormat="1" applyFont="1" applyFill="1" applyBorder="1" applyAlignment="1">
      <alignment horizontal="center" wrapText="1"/>
    </xf>
    <xf numFmtId="2" fontId="12" fillId="2" borderId="11" xfId="0" applyNumberFormat="1" applyFont="1" applyFill="1" applyBorder="1" applyAlignment="1">
      <alignment horizontal="center" wrapText="1"/>
    </xf>
    <xf numFmtId="2" fontId="12" fillId="2" borderId="4" xfId="0" applyNumberFormat="1" applyFont="1" applyFill="1" applyBorder="1" applyAlignment="1">
      <alignment horizontal="center" wrapText="1"/>
    </xf>
    <xf numFmtId="0" fontId="12" fillId="2" borderId="13" xfId="0" applyNumberFormat="1" applyFont="1" applyFill="1" applyBorder="1" applyAlignment="1">
      <alignment horizontal="center" wrapText="1"/>
    </xf>
    <xf numFmtId="2" fontId="12" fillId="2" borderId="13" xfId="0" applyNumberFormat="1" applyFont="1" applyFill="1" applyBorder="1" applyAlignment="1">
      <alignment horizontal="center" wrapText="1"/>
    </xf>
    <xf numFmtId="2" fontId="12" fillId="2" borderId="3" xfId="0" applyNumberFormat="1" applyFont="1" applyFill="1" applyBorder="1" applyAlignment="1">
      <alignment wrapText="1"/>
    </xf>
    <xf numFmtId="2" fontId="12" fillId="2" borderId="6" xfId="0" applyNumberFormat="1" applyFont="1" applyFill="1" applyBorder="1" applyAlignment="1">
      <alignment wrapText="1"/>
    </xf>
    <xf numFmtId="2" fontId="12" fillId="2" borderId="11" xfId="0" applyNumberFormat="1" applyFont="1" applyFill="1" applyBorder="1" applyAlignment="1">
      <alignment wrapText="1"/>
    </xf>
    <xf numFmtId="2" fontId="12" fillId="2" borderId="5" xfId="0" applyNumberFormat="1" applyFont="1" applyFill="1" applyBorder="1" applyAlignment="1">
      <alignment wrapText="1"/>
    </xf>
    <xf numFmtId="0" fontId="12" fillId="2" borderId="5" xfId="0" applyFont="1" applyFill="1" applyBorder="1" applyAlignment="1">
      <alignment horizontal="center" wrapText="1"/>
    </xf>
    <xf numFmtId="0" fontId="17" fillId="2" borderId="9" xfId="0" applyNumberFormat="1" applyFont="1" applyFill="1" applyBorder="1" applyAlignment="1">
      <alignment horizontal="center" wrapText="1"/>
    </xf>
    <xf numFmtId="2" fontId="18" fillId="2" borderId="10" xfId="0" applyNumberFormat="1" applyFont="1" applyFill="1" applyBorder="1" applyAlignment="1">
      <alignment horizontal="center" wrapText="1"/>
    </xf>
    <xf numFmtId="2" fontId="18" fillId="2" borderId="9" xfId="0" applyNumberFormat="1" applyFont="1" applyFill="1" applyBorder="1" applyAlignment="1">
      <alignment horizontal="center" wrapText="1"/>
    </xf>
    <xf numFmtId="2" fontId="17" fillId="2" borderId="9" xfId="0" applyNumberFormat="1" applyFont="1" applyFill="1" applyBorder="1" applyAlignment="1">
      <alignment horizontal="center" wrapText="1"/>
    </xf>
    <xf numFmtId="0" fontId="18" fillId="2" borderId="9" xfId="0" applyFont="1" applyFill="1" applyBorder="1" applyAlignment="1">
      <alignment wrapText="1"/>
    </xf>
    <xf numFmtId="2" fontId="18" fillId="2" borderId="9" xfId="0" applyNumberFormat="1" applyFont="1" applyFill="1" applyBorder="1" applyAlignment="1">
      <alignment wrapText="1"/>
    </xf>
    <xf numFmtId="0" fontId="14" fillId="2" borderId="5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2" fillId="2" borderId="3" xfId="0" applyFont="1" applyFill="1" applyBorder="1" applyAlignment="1">
      <alignment wrapText="1"/>
    </xf>
    <xf numFmtId="0" fontId="12" fillId="2" borderId="5" xfId="0" applyNumberFormat="1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2" fontId="14" fillId="2" borderId="1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wrapText="1"/>
    </xf>
    <xf numFmtId="164" fontId="12" fillId="2" borderId="6" xfId="0" applyNumberFormat="1" applyFont="1" applyFill="1" applyBorder="1" applyAlignment="1">
      <alignment horizontal="center" wrapText="1"/>
    </xf>
    <xf numFmtId="0" fontId="12" fillId="2" borderId="5" xfId="0" applyNumberFormat="1" applyFont="1" applyFill="1" applyBorder="1" applyAlignment="1">
      <alignment horizontal="center" wrapText="1"/>
    </xf>
    <xf numFmtId="1" fontId="12" fillId="2" borderId="6" xfId="0" applyNumberFormat="1" applyFont="1" applyFill="1" applyBorder="1" applyAlignment="1">
      <alignment horizontal="center" wrapText="1"/>
    </xf>
    <xf numFmtId="0" fontId="12" fillId="2" borderId="7" xfId="0" applyNumberFormat="1" applyFont="1" applyFill="1" applyBorder="1" applyAlignment="1">
      <alignment horizontal="center" wrapText="1"/>
    </xf>
    <xf numFmtId="2" fontId="12" fillId="2" borderId="14" xfId="0" applyNumberFormat="1" applyFont="1" applyFill="1" applyBorder="1" applyAlignment="1">
      <alignment horizontal="center" wrapText="1"/>
    </xf>
    <xf numFmtId="2" fontId="12" fillId="2" borderId="7" xfId="0" applyNumberFormat="1" applyFont="1" applyFill="1" applyBorder="1" applyAlignment="1">
      <alignment horizontal="center" wrapText="1"/>
    </xf>
    <xf numFmtId="2" fontId="12" fillId="2" borderId="8" xfId="0" applyNumberFormat="1" applyFont="1" applyFill="1" applyBorder="1" applyAlignment="1">
      <alignment horizontal="center" wrapText="1"/>
    </xf>
    <xf numFmtId="0" fontId="17" fillId="2" borderId="10" xfId="0" applyNumberFormat="1" applyFont="1" applyFill="1" applyBorder="1" applyAlignment="1">
      <alignment horizontal="center" wrapText="1"/>
    </xf>
    <xf numFmtId="2" fontId="18" fillId="2" borderId="16" xfId="0" applyNumberFormat="1" applyFont="1" applyFill="1" applyBorder="1" applyAlignment="1">
      <alignment horizontal="center" wrapText="1"/>
    </xf>
    <xf numFmtId="2" fontId="17" fillId="2" borderId="10" xfId="0" applyNumberFormat="1" applyFont="1" applyFill="1" applyBorder="1" applyAlignment="1">
      <alignment horizontal="center" wrapText="1"/>
    </xf>
    <xf numFmtId="2" fontId="12" fillId="2" borderId="2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/>
    </xf>
    <xf numFmtId="0" fontId="12" fillId="2" borderId="0" xfId="0" applyNumberFormat="1" applyFont="1" applyFill="1" applyBorder="1" applyAlignment="1">
      <alignment horizontal="center"/>
    </xf>
    <xf numFmtId="0" fontId="12" fillId="2" borderId="6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2" fillId="2" borderId="0" xfId="0" applyNumberFormat="1" applyFont="1" applyFill="1" applyBorder="1"/>
    <xf numFmtId="2" fontId="12" fillId="2" borderId="13" xfId="0" applyNumberFormat="1" applyFont="1" applyFill="1" applyBorder="1" applyAlignment="1">
      <alignment horizontal="center"/>
    </xf>
    <xf numFmtId="0" fontId="12" fillId="2" borderId="13" xfId="0" applyNumberFormat="1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 wrapText="1"/>
    </xf>
    <xf numFmtId="2" fontId="17" fillId="2" borderId="9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 wrapText="1"/>
    </xf>
    <xf numFmtId="2" fontId="12" fillId="2" borderId="2" xfId="0" applyNumberFormat="1" applyFont="1" applyFill="1" applyBorder="1" applyAlignment="1">
      <alignment wrapText="1"/>
    </xf>
    <xf numFmtId="2" fontId="12" fillId="2" borderId="3" xfId="0" applyNumberFormat="1" applyFont="1" applyFill="1" applyBorder="1" applyAlignment="1">
      <alignment horizontal="right" wrapText="1"/>
    </xf>
    <xf numFmtId="0" fontId="0" fillId="2" borderId="6" xfId="0" applyFont="1" applyFill="1" applyBorder="1"/>
    <xf numFmtId="0" fontId="12" fillId="2" borderId="0" xfId="0" applyNumberFormat="1" applyFont="1" applyFill="1" applyBorder="1" applyAlignment="1">
      <alignment horizontal="center" vertical="center" wrapText="1"/>
    </xf>
    <xf numFmtId="0" fontId="17" fillId="2" borderId="13" xfId="0" applyNumberFormat="1" applyFont="1" applyFill="1" applyBorder="1" applyAlignment="1">
      <alignment horizontal="center" wrapText="1"/>
    </xf>
    <xf numFmtId="2" fontId="17" fillId="2" borderId="12" xfId="0" applyNumberFormat="1" applyFont="1" applyFill="1" applyBorder="1" applyAlignment="1">
      <alignment horizontal="center" wrapText="1"/>
    </xf>
    <xf numFmtId="0" fontId="12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7" fillId="2" borderId="1" xfId="0" applyNumberFormat="1" applyFont="1" applyFill="1" applyBorder="1" applyAlignment="1">
      <alignment horizontal="center"/>
    </xf>
    <xf numFmtId="0" fontId="17" fillId="2" borderId="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0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wrapText="1"/>
    </xf>
    <xf numFmtId="0" fontId="12" fillId="2" borderId="0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right" wrapText="1"/>
    </xf>
    <xf numFmtId="2" fontId="12" fillId="2" borderId="1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164" fontId="12" fillId="2" borderId="11" xfId="0" applyNumberFormat="1" applyFont="1" applyFill="1" applyBorder="1" applyAlignment="1">
      <alignment horizontal="center" wrapText="1"/>
    </xf>
    <xf numFmtId="2" fontId="18" fillId="2" borderId="8" xfId="0" applyNumberFormat="1" applyFont="1" applyFill="1" applyBorder="1" applyAlignment="1">
      <alignment horizontal="center" wrapText="1"/>
    </xf>
    <xf numFmtId="2" fontId="18" fillId="2" borderId="13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center"/>
    </xf>
    <xf numFmtId="4" fontId="12" fillId="2" borderId="0" xfId="0" applyNumberFormat="1" applyFont="1" applyFill="1" applyAlignment="1">
      <alignment horizontal="center"/>
    </xf>
    <xf numFmtId="4" fontId="12" fillId="2" borderId="6" xfId="0" applyNumberFormat="1" applyFont="1" applyFill="1" applyBorder="1" applyAlignment="1">
      <alignment horizontal="center"/>
    </xf>
    <xf numFmtId="0" fontId="12" fillId="2" borderId="6" xfId="0" applyFont="1" applyFill="1" applyBorder="1" applyAlignment="1"/>
    <xf numFmtId="2" fontId="12" fillId="2" borderId="0" xfId="0" applyNumberFormat="1" applyFont="1" applyFill="1" applyAlignment="1">
      <alignment horizontal="center"/>
    </xf>
    <xf numFmtId="0" fontId="12" fillId="2" borderId="0" xfId="0" applyFont="1" applyFill="1" applyAlignment="1"/>
    <xf numFmtId="166" fontId="12" fillId="2" borderId="0" xfId="0" applyNumberFormat="1" applyFont="1" applyFill="1" applyAlignment="1">
      <alignment horizontal="center"/>
    </xf>
    <xf numFmtId="166" fontId="12" fillId="2" borderId="6" xfId="0" applyNumberFormat="1" applyFont="1" applyFill="1" applyBorder="1" applyAlignment="1">
      <alignment horizontal="center"/>
    </xf>
    <xf numFmtId="0" fontId="18" fillId="2" borderId="12" xfId="0" applyNumberFormat="1" applyFont="1" applyFill="1" applyBorder="1" applyAlignment="1">
      <alignment horizontal="center"/>
    </xf>
    <xf numFmtId="0" fontId="18" fillId="2" borderId="9" xfId="0" applyNumberFormat="1" applyFont="1" applyFill="1" applyBorder="1" applyAlignment="1">
      <alignment horizontal="center"/>
    </xf>
    <xf numFmtId="2" fontId="17" fillId="2" borderId="9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wrapText="1"/>
    </xf>
    <xf numFmtId="0" fontId="14" fillId="2" borderId="0" xfId="0" applyFont="1" applyFill="1" applyBorder="1"/>
    <xf numFmtId="0" fontId="17" fillId="2" borderId="10" xfId="0" applyFont="1" applyFill="1" applyBorder="1" applyAlignment="1">
      <alignment wrapText="1"/>
    </xf>
    <xf numFmtId="0" fontId="18" fillId="2" borderId="12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2" fontId="14" fillId="2" borderId="2" xfId="0" applyNumberFormat="1" applyFont="1" applyFill="1" applyBorder="1" applyAlignment="1">
      <alignment horizontal="center" wrapText="1"/>
    </xf>
    <xf numFmtId="0" fontId="12" fillId="2" borderId="0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0" fontId="12" fillId="2" borderId="11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0" fontId="12" fillId="2" borderId="5" xfId="0" applyFont="1" applyFill="1" applyBorder="1"/>
    <xf numFmtId="0" fontId="17" fillId="2" borderId="10" xfId="0" applyFont="1" applyFill="1" applyBorder="1"/>
    <xf numFmtId="0" fontId="18" fillId="2" borderId="12" xfId="0" applyFont="1" applyFill="1" applyBorder="1"/>
    <xf numFmtId="0" fontId="18" fillId="2" borderId="10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vertical="center" wrapText="1"/>
    </xf>
    <xf numFmtId="3" fontId="12" fillId="2" borderId="5" xfId="0" applyNumberFormat="1" applyFont="1" applyFill="1" applyBorder="1" applyAlignment="1">
      <alignment horizontal="center" wrapText="1"/>
    </xf>
    <xf numFmtId="0" fontId="18" fillId="2" borderId="9" xfId="0" applyNumberFormat="1" applyFont="1" applyFill="1" applyBorder="1"/>
    <xf numFmtId="1" fontId="17" fillId="2" borderId="9" xfId="0" applyNumberFormat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wrapText="1"/>
    </xf>
    <xf numFmtId="0" fontId="12" fillId="2" borderId="12" xfId="0" applyNumberFormat="1" applyFont="1" applyFill="1" applyBorder="1" applyAlignment="1">
      <alignment horizontal="center" wrapText="1"/>
    </xf>
    <xf numFmtId="0" fontId="12" fillId="2" borderId="9" xfId="0" applyNumberFormat="1" applyFont="1" applyFill="1" applyBorder="1" applyAlignment="1">
      <alignment horizontal="center" wrapText="1"/>
    </xf>
    <xf numFmtId="0" fontId="12" fillId="2" borderId="9" xfId="0" applyFont="1" applyFill="1" applyBorder="1" applyAlignment="1">
      <alignment wrapText="1"/>
    </xf>
    <xf numFmtId="0" fontId="12" fillId="2" borderId="6" xfId="0" applyFont="1" applyFill="1" applyBorder="1"/>
    <xf numFmtId="0" fontId="12" fillId="2" borderId="9" xfId="0" applyNumberFormat="1" applyFont="1" applyFill="1" applyBorder="1" applyAlignment="1">
      <alignment wrapText="1"/>
    </xf>
    <xf numFmtId="49" fontId="12" fillId="2" borderId="3" xfId="0" applyNumberFormat="1" applyFont="1" applyFill="1" applyBorder="1" applyAlignment="1">
      <alignment horizontal="center" wrapText="1"/>
    </xf>
    <xf numFmtId="0" fontId="12" fillId="2" borderId="2" xfId="0" applyNumberFormat="1" applyFont="1" applyFill="1" applyBorder="1" applyAlignment="1">
      <alignment horizontal="right" wrapText="1"/>
    </xf>
    <xf numFmtId="0" fontId="12" fillId="2" borderId="3" xfId="0" applyNumberFormat="1" applyFont="1" applyFill="1" applyBorder="1" applyAlignment="1">
      <alignment horizontal="right" wrapText="1"/>
    </xf>
    <xf numFmtId="0" fontId="17" fillId="2" borderId="3" xfId="0" applyFont="1" applyFill="1" applyBorder="1" applyAlignment="1">
      <alignment wrapText="1"/>
    </xf>
    <xf numFmtId="0" fontId="12" fillId="2" borderId="6" xfId="0" applyFont="1" applyFill="1" applyBorder="1" applyAlignment="1">
      <alignment vertical="center"/>
    </xf>
    <xf numFmtId="0" fontId="17" fillId="2" borderId="6" xfId="0" applyFont="1" applyFill="1" applyBorder="1" applyAlignment="1">
      <alignment wrapText="1"/>
    </xf>
    <xf numFmtId="164" fontId="12" fillId="2" borderId="0" xfId="0" applyNumberFormat="1" applyFont="1" applyFill="1" applyBorder="1" applyAlignment="1">
      <alignment horizontal="center" vertical="center" wrapText="1"/>
    </xf>
    <xf numFmtId="2" fontId="12" fillId="2" borderId="12" xfId="0" applyNumberFormat="1" applyFont="1" applyFill="1" applyBorder="1" applyAlignment="1">
      <alignment horizontal="center" wrapText="1"/>
    </xf>
    <xf numFmtId="2" fontId="12" fillId="2" borderId="9" xfId="0" applyNumberFormat="1" applyFont="1" applyFill="1" applyBorder="1" applyAlignment="1">
      <alignment horizontal="center" wrapText="1"/>
    </xf>
    <xf numFmtId="0" fontId="17" fillId="2" borderId="12" xfId="0" applyNumberFormat="1" applyFont="1" applyFill="1" applyBorder="1" applyAlignment="1">
      <alignment horizontal="center" wrapText="1"/>
    </xf>
    <xf numFmtId="2" fontId="17" fillId="2" borderId="16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6" xfId="0" applyFont="1" applyFill="1" applyBorder="1" applyAlignment="1">
      <alignment vertical="top"/>
    </xf>
    <xf numFmtId="0" fontId="10" fillId="2" borderId="12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vertical="top"/>
    </xf>
    <xf numFmtId="0" fontId="12" fillId="2" borderId="0" xfId="0" applyFont="1" applyFill="1" applyAlignment="1">
      <alignment horizontal="center" vertical="top"/>
    </xf>
    <xf numFmtId="0" fontId="12" fillId="2" borderId="6" xfId="0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center" wrapText="1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/>
    <xf numFmtId="0" fontId="12" fillId="2" borderId="13" xfId="0" applyFont="1" applyFill="1" applyBorder="1" applyAlignment="1">
      <alignment horizontal="center"/>
    </xf>
    <xf numFmtId="2" fontId="17" fillId="2" borderId="1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vertical="top" wrapText="1"/>
    </xf>
    <xf numFmtId="0" fontId="12" fillId="2" borderId="0" xfId="0" applyFont="1" applyFill="1" applyAlignment="1">
      <alignment wrapText="1"/>
    </xf>
    <xf numFmtId="2" fontId="12" fillId="2" borderId="13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wrapText="1"/>
    </xf>
    <xf numFmtId="0" fontId="17" fillId="2" borderId="8" xfId="0" applyNumberFormat="1" applyFont="1" applyFill="1" applyBorder="1" applyAlignment="1">
      <alignment horizontal="center" wrapText="1"/>
    </xf>
    <xf numFmtId="2" fontId="17" fillId="2" borderId="8" xfId="0" applyNumberFormat="1" applyFont="1" applyFill="1" applyBorder="1" applyAlignment="1">
      <alignment horizont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2" fontId="12" fillId="2" borderId="14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2" fontId="17" fillId="2" borderId="19" xfId="0" applyNumberFormat="1" applyFont="1" applyFill="1" applyBorder="1" applyAlignment="1">
      <alignment horizontal="center" wrapText="1"/>
    </xf>
    <xf numFmtId="0" fontId="17" fillId="2" borderId="14" xfId="0" applyNumberFormat="1" applyFont="1" applyFill="1" applyBorder="1" applyAlignment="1">
      <alignment horizontal="center" wrapText="1"/>
    </xf>
    <xf numFmtId="0" fontId="12" fillId="2" borderId="6" xfId="0" applyNumberFormat="1" applyFont="1" applyFill="1" applyBorder="1" applyAlignment="1">
      <alignment wrapText="1"/>
    </xf>
    <xf numFmtId="166" fontId="8" fillId="2" borderId="0" xfId="0" applyNumberFormat="1" applyFont="1" applyFill="1" applyBorder="1" applyAlignment="1">
      <alignment horizontal="center" vertical="center" wrapText="1"/>
    </xf>
    <xf numFmtId="166" fontId="8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wrapText="1"/>
    </xf>
    <xf numFmtId="0" fontId="18" fillId="2" borderId="16" xfId="0" applyFont="1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Border="1" applyAlignment="1">
      <alignment wrapText="1"/>
    </xf>
    <xf numFmtId="2" fontId="8" fillId="2" borderId="0" xfId="0" applyNumberFormat="1" applyFont="1" applyFill="1" applyBorder="1" applyAlignment="1">
      <alignment wrapText="1"/>
    </xf>
    <xf numFmtId="0" fontId="8" fillId="2" borderId="6" xfId="0" applyFont="1" applyFill="1" applyBorder="1"/>
    <xf numFmtId="0" fontId="8" fillId="2" borderId="0" xfId="0" applyFont="1" applyFill="1" applyAlignment="1">
      <alignment wrapText="1"/>
    </xf>
    <xf numFmtId="0" fontId="8" fillId="2" borderId="6" xfId="0" applyNumberFormat="1" applyFont="1" applyFill="1" applyBorder="1" applyAlignment="1">
      <alignment wrapText="1"/>
    </xf>
    <xf numFmtId="2" fontId="8" fillId="2" borderId="6" xfId="0" applyNumberFormat="1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164" fontId="8" fillId="2" borderId="0" xfId="0" applyNumberFormat="1" applyFont="1" applyFill="1" applyBorder="1" applyAlignment="1">
      <alignment horizont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wrapText="1"/>
    </xf>
    <xf numFmtId="0" fontId="7" fillId="2" borderId="0" xfId="0" applyFont="1" applyFill="1" applyBorder="1"/>
    <xf numFmtId="49" fontId="8" fillId="2" borderId="6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18" fillId="2" borderId="6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vertical="top"/>
    </xf>
    <xf numFmtId="2" fontId="12" fillId="2" borderId="6" xfId="0" applyNumberFormat="1" applyFont="1" applyFill="1" applyBorder="1" applyAlignment="1">
      <alignment horizontal="center" vertical="top"/>
    </xf>
    <xf numFmtId="2" fontId="12" fillId="2" borderId="0" xfId="0" applyNumberFormat="1" applyFont="1" applyFill="1" applyAlignment="1">
      <alignment vertical="top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vertical="top" wrapText="1"/>
    </xf>
    <xf numFmtId="2" fontId="12" fillId="2" borderId="6" xfId="0" applyNumberFormat="1" applyFont="1" applyFill="1" applyBorder="1" applyAlignment="1">
      <alignment vertical="top"/>
    </xf>
    <xf numFmtId="2" fontId="12" fillId="2" borderId="6" xfId="0" applyNumberFormat="1" applyFont="1" applyFill="1" applyBorder="1" applyAlignment="1">
      <alignment vertical="center"/>
    </xf>
    <xf numFmtId="2" fontId="12" fillId="2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6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2" fontId="12" fillId="0" borderId="0" xfId="0" applyNumberFormat="1" applyFont="1" applyFill="1" applyAlignment="1">
      <alignment horizontal="center" vertical="center"/>
    </xf>
    <xf numFmtId="2" fontId="12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2" fontId="8" fillId="0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6" xfId="0" applyFont="1" applyFill="1" applyBorder="1" applyAlignment="1">
      <alignment vertical="center"/>
    </xf>
    <xf numFmtId="2" fontId="8" fillId="0" borderId="0" xfId="0" applyNumberFormat="1" applyFont="1" applyFill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7" fillId="2" borderId="6" xfId="1" applyFont="1" applyFill="1" applyBorder="1" applyAlignment="1">
      <alignment horizontal="left" vertical="center"/>
    </xf>
    <xf numFmtId="0" fontId="8" fillId="2" borderId="10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7" fillId="2" borderId="9" xfId="0" applyNumberFormat="1" applyFont="1" applyFill="1" applyBorder="1" applyAlignment="1">
      <alignment horizontal="center" vertical="center" wrapText="1"/>
    </xf>
    <xf numFmtId="1" fontId="17" fillId="2" borderId="9" xfId="0" applyNumberFormat="1" applyFont="1" applyFill="1" applyBorder="1" applyAlignment="1">
      <alignment horizontal="center" wrapText="1"/>
    </xf>
    <xf numFmtId="49" fontId="17" fillId="2" borderId="9" xfId="0" applyNumberFormat="1" applyFont="1" applyFill="1" applyBorder="1" applyAlignment="1">
      <alignment horizontal="center" wrapText="1"/>
    </xf>
    <xf numFmtId="1" fontId="12" fillId="2" borderId="6" xfId="0" applyNumberFormat="1" applyFont="1" applyFill="1" applyBorder="1" applyAlignment="1">
      <alignment horizontal="center" vertical="top"/>
    </xf>
    <xf numFmtId="2" fontId="18" fillId="2" borderId="10" xfId="0" applyNumberFormat="1" applyFont="1" applyFill="1" applyBorder="1" applyAlignment="1">
      <alignment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left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12" fillId="2" borderId="5" xfId="0" applyNumberFormat="1" applyFont="1" applyFill="1" applyBorder="1" applyAlignment="1">
      <alignment horizontal="center"/>
    </xf>
    <xf numFmtId="2" fontId="12" fillId="2" borderId="11" xfId="0" applyNumberFormat="1" applyFont="1" applyFill="1" applyBorder="1" applyAlignment="1">
      <alignment horizontal="center"/>
    </xf>
    <xf numFmtId="2" fontId="12" fillId="2" borderId="5" xfId="0" applyNumberFormat="1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center" wrapText="1"/>
    </xf>
    <xf numFmtId="2" fontId="12" fillId="2" borderId="13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2" fontId="14" fillId="2" borderId="0" xfId="0" applyNumberFormat="1" applyFont="1" applyFill="1" applyBorder="1" applyAlignment="1">
      <alignment horizontal="center" vertical="center" wrapText="1"/>
    </xf>
    <xf numFmtId="2" fontId="14" fillId="2" borderId="0" xfId="0" applyNumberFormat="1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2" fontId="12" fillId="2" borderId="14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/>
    <xf numFmtId="0" fontId="8" fillId="2" borderId="13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9" fillId="2" borderId="0" xfId="0" applyFont="1" applyFill="1" applyAlignment="1"/>
    <xf numFmtId="2" fontId="8" fillId="2" borderId="6" xfId="0" applyNumberFormat="1" applyFont="1" applyFill="1" applyBorder="1" applyAlignment="1">
      <alignment horizontal="left" vertical="center" wrapText="1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top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3" xfId="0" applyNumberFormat="1" applyFont="1" applyFill="1" applyBorder="1" applyAlignment="1">
      <alignment horizontal="center" vertical="center" wrapText="1"/>
    </xf>
    <xf numFmtId="2" fontId="12" fillId="2" borderId="13" xfId="0" applyNumberFormat="1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55"/>
  <sheetViews>
    <sheetView topLeftCell="A988" zoomScale="112" zoomScaleNormal="112" workbookViewId="0">
      <selection activeCell="A1000" sqref="A1000:K1011"/>
    </sheetView>
  </sheetViews>
  <sheetFormatPr defaultRowHeight="12.75" x14ac:dyDescent="0.25"/>
  <cols>
    <col min="1" max="1" width="27.7109375" style="164" customWidth="1"/>
    <col min="2" max="2" width="27.140625" style="164" customWidth="1"/>
    <col min="3" max="3" width="11.42578125" style="380" customWidth="1"/>
    <col min="4" max="4" width="8.28515625" style="380" customWidth="1"/>
    <col min="5" max="5" width="10.5703125" style="185" customWidth="1"/>
    <col min="6" max="6" width="10.140625" style="184" customWidth="1"/>
    <col min="7" max="7" width="9.7109375" style="184" customWidth="1"/>
    <col min="8" max="8" width="10.28515625" style="184" customWidth="1"/>
    <col min="9" max="9" width="14.7109375" style="184" customWidth="1"/>
    <col min="10" max="10" width="11.140625" style="184" customWidth="1"/>
    <col min="11" max="11" width="15.7109375" style="394" customWidth="1"/>
    <col min="12" max="16384" width="9.140625" style="165"/>
  </cols>
  <sheetData>
    <row r="1" spans="1:11" x14ac:dyDescent="0.25">
      <c r="A1" s="158" t="s">
        <v>218</v>
      </c>
      <c r="B1" s="158"/>
      <c r="C1" s="159"/>
      <c r="D1" s="160"/>
      <c r="E1" s="161"/>
      <c r="F1" s="162"/>
      <c r="G1" s="162"/>
      <c r="H1" s="162" t="s">
        <v>219</v>
      </c>
      <c r="I1" s="160"/>
      <c r="J1" s="163"/>
      <c r="K1" s="164"/>
    </row>
    <row r="2" spans="1:11" ht="15" customHeight="1" x14ac:dyDescent="0.25">
      <c r="A2" s="158" t="s">
        <v>220</v>
      </c>
      <c r="B2" s="158"/>
      <c r="C2" s="159"/>
      <c r="D2" s="160"/>
      <c r="E2" s="161"/>
      <c r="F2" s="162"/>
      <c r="G2" s="162"/>
      <c r="H2" s="166" t="s">
        <v>0</v>
      </c>
      <c r="I2" s="160"/>
      <c r="J2" s="163"/>
      <c r="K2" s="164"/>
    </row>
    <row r="3" spans="1:11" ht="15" customHeight="1" x14ac:dyDescent="0.25">
      <c r="A3" s="158" t="s">
        <v>221</v>
      </c>
      <c r="B3" s="158"/>
      <c r="C3" s="159"/>
      <c r="D3" s="160"/>
      <c r="E3" s="161"/>
      <c r="F3" s="162"/>
      <c r="G3" s="162"/>
      <c r="H3" s="162" t="s">
        <v>1</v>
      </c>
      <c r="I3" s="162"/>
      <c r="J3" s="163"/>
      <c r="K3" s="164"/>
    </row>
    <row r="4" spans="1:11" ht="15" customHeight="1" x14ac:dyDescent="0.25">
      <c r="A4" s="158"/>
      <c r="B4" s="158"/>
      <c r="C4" s="159"/>
      <c r="D4" s="160"/>
      <c r="E4" s="161"/>
      <c r="F4" s="162"/>
      <c r="G4" s="162"/>
      <c r="H4" s="162"/>
      <c r="I4" s="162"/>
      <c r="J4" s="163"/>
      <c r="K4" s="164"/>
    </row>
    <row r="5" spans="1:11" ht="15" customHeight="1" x14ac:dyDescent="0.25">
      <c r="A5" s="167"/>
      <c r="B5" s="168"/>
      <c r="C5" s="169"/>
      <c r="D5" s="170"/>
      <c r="E5" s="170"/>
      <c r="F5" s="171"/>
      <c r="G5" s="171"/>
      <c r="H5" s="163"/>
      <c r="I5" s="163"/>
      <c r="J5" s="172"/>
      <c r="K5" s="173"/>
    </row>
    <row r="6" spans="1:11" ht="15" customHeight="1" x14ac:dyDescent="0.25">
      <c r="A6" s="174"/>
      <c r="B6" s="175"/>
      <c r="C6" s="174"/>
      <c r="D6" s="174"/>
      <c r="E6" s="176" t="s">
        <v>248</v>
      </c>
      <c r="F6" s="176"/>
      <c r="G6" s="176"/>
      <c r="H6" s="176"/>
      <c r="I6" s="176"/>
      <c r="J6" s="172"/>
      <c r="K6" s="173"/>
    </row>
    <row r="7" spans="1:11" ht="15" customHeight="1" x14ac:dyDescent="0.25">
      <c r="A7" s="174"/>
      <c r="B7" s="175"/>
      <c r="C7" s="174"/>
      <c r="D7" s="174"/>
      <c r="E7" s="177" t="s">
        <v>2</v>
      </c>
      <c r="F7" s="177"/>
      <c r="G7" s="177"/>
      <c r="H7" s="177"/>
      <c r="I7" s="177"/>
      <c r="J7" s="172"/>
      <c r="K7" s="173"/>
    </row>
    <row r="8" spans="1:11" ht="15" customHeight="1" x14ac:dyDescent="0.25">
      <c r="A8" s="167"/>
      <c r="B8" s="168"/>
      <c r="C8" s="167"/>
      <c r="D8" s="167"/>
      <c r="E8" s="178" t="s">
        <v>223</v>
      </c>
      <c r="F8" s="178"/>
      <c r="G8" s="178"/>
      <c r="H8" s="178"/>
      <c r="I8" s="177"/>
      <c r="J8" s="172"/>
      <c r="K8" s="168"/>
    </row>
    <row r="9" spans="1:11" ht="15" customHeight="1" x14ac:dyDescent="0.25">
      <c r="A9" s="167"/>
      <c r="B9" s="168"/>
      <c r="C9" s="179"/>
      <c r="D9" s="180"/>
      <c r="E9" s="170"/>
      <c r="F9" s="171"/>
      <c r="G9" s="171"/>
      <c r="H9" s="163"/>
      <c r="I9" s="163"/>
      <c r="J9" s="172"/>
      <c r="K9" s="173"/>
    </row>
    <row r="10" spans="1:11" ht="15.75" customHeight="1" thickBot="1" x14ac:dyDescent="0.3">
      <c r="A10" s="181" t="s">
        <v>4</v>
      </c>
      <c r="B10" s="182"/>
      <c r="C10" s="183"/>
      <c r="D10" s="181"/>
      <c r="E10" s="164"/>
      <c r="K10" s="185"/>
    </row>
    <row r="11" spans="1:11" ht="23.25" customHeight="1" x14ac:dyDescent="0.25">
      <c r="A11" s="186" t="s">
        <v>5</v>
      </c>
      <c r="B11" s="187"/>
      <c r="C11" s="188" t="s">
        <v>6</v>
      </c>
      <c r="D11" s="189" t="s">
        <v>7</v>
      </c>
      <c r="E11" s="188" t="s">
        <v>7</v>
      </c>
      <c r="F11" s="741" t="s">
        <v>8</v>
      </c>
      <c r="G11" s="742"/>
      <c r="H11" s="743"/>
      <c r="I11" s="190" t="s">
        <v>9</v>
      </c>
      <c r="J11" s="191" t="s">
        <v>122</v>
      </c>
      <c r="K11" s="188" t="s">
        <v>63</v>
      </c>
    </row>
    <row r="12" spans="1:11" ht="15.75" customHeight="1" thickBot="1" x14ac:dyDescent="0.3">
      <c r="A12" s="192" t="s">
        <v>12</v>
      </c>
      <c r="B12" s="193"/>
      <c r="C12" s="194" t="s">
        <v>13</v>
      </c>
      <c r="D12" s="195" t="s">
        <v>14</v>
      </c>
      <c r="E12" s="196" t="s">
        <v>14</v>
      </c>
      <c r="F12" s="197"/>
      <c r="G12" s="198"/>
      <c r="H12" s="198"/>
      <c r="I12" s="199" t="s">
        <v>123</v>
      </c>
      <c r="J12" s="200"/>
      <c r="K12" s="194" t="s">
        <v>64</v>
      </c>
    </row>
    <row r="13" spans="1:11" ht="15.75" customHeight="1" thickBot="1" x14ac:dyDescent="0.3">
      <c r="A13" s="201"/>
      <c r="B13" s="202"/>
      <c r="C13" s="196"/>
      <c r="D13" s="203" t="s">
        <v>16</v>
      </c>
      <c r="E13" s="196" t="s">
        <v>17</v>
      </c>
      <c r="F13" s="204" t="s">
        <v>18</v>
      </c>
      <c r="G13" s="204" t="s">
        <v>19</v>
      </c>
      <c r="H13" s="205" t="s">
        <v>20</v>
      </c>
      <c r="I13" s="204" t="s">
        <v>21</v>
      </c>
      <c r="J13" s="206" t="s">
        <v>22</v>
      </c>
      <c r="K13" s="196"/>
    </row>
    <row r="14" spans="1:11" ht="15" customHeight="1" x14ac:dyDescent="0.25">
      <c r="A14" s="186"/>
      <c r="B14" s="207" t="s">
        <v>3</v>
      </c>
      <c r="C14" s="188"/>
      <c r="D14" s="195"/>
      <c r="E14" s="208"/>
      <c r="F14" s="209"/>
      <c r="G14" s="210"/>
      <c r="H14" s="211"/>
      <c r="I14" s="199"/>
      <c r="J14" s="212"/>
      <c r="K14" s="208"/>
    </row>
    <row r="15" spans="1:11" ht="23.25" customHeight="1" x14ac:dyDescent="0.25">
      <c r="A15" s="192" t="s">
        <v>256</v>
      </c>
      <c r="B15" s="193"/>
      <c r="C15" s="194" t="s">
        <v>317</v>
      </c>
      <c r="D15" s="221"/>
      <c r="E15" s="217"/>
      <c r="F15" s="215">
        <v>5.32</v>
      </c>
      <c r="G15" s="214">
        <v>5.6</v>
      </c>
      <c r="H15" s="215">
        <v>35.51</v>
      </c>
      <c r="I15" s="214">
        <v>214</v>
      </c>
      <c r="J15" s="221">
        <v>0.67</v>
      </c>
      <c r="K15" s="108" t="s">
        <v>129</v>
      </c>
    </row>
    <row r="16" spans="1:11" ht="15" customHeight="1" x14ac:dyDescent="0.25">
      <c r="A16" s="192"/>
      <c r="B16" s="193" t="s">
        <v>93</v>
      </c>
      <c r="C16" s="194"/>
      <c r="D16" s="221">
        <v>18</v>
      </c>
      <c r="E16" s="217">
        <v>18</v>
      </c>
      <c r="F16" s="221"/>
      <c r="G16" s="217"/>
      <c r="H16" s="221"/>
      <c r="I16" s="217"/>
      <c r="J16" s="221"/>
      <c r="K16" s="108"/>
    </row>
    <row r="17" spans="1:11" ht="15" customHeight="1" x14ac:dyDescent="0.25">
      <c r="A17" s="192"/>
      <c r="B17" s="193" t="s">
        <v>27</v>
      </c>
      <c r="C17" s="194"/>
      <c r="D17" s="221">
        <v>70</v>
      </c>
      <c r="E17" s="217">
        <v>70</v>
      </c>
      <c r="F17" s="221"/>
      <c r="G17" s="217"/>
      <c r="H17" s="221"/>
      <c r="I17" s="217"/>
      <c r="J17" s="221"/>
      <c r="K17" s="108"/>
    </row>
    <row r="18" spans="1:11" ht="15" customHeight="1" x14ac:dyDescent="0.25">
      <c r="A18" s="192"/>
      <c r="B18" s="193" t="s">
        <v>28</v>
      </c>
      <c r="C18" s="194"/>
      <c r="D18" s="221">
        <v>53</v>
      </c>
      <c r="E18" s="217">
        <v>53</v>
      </c>
      <c r="F18" s="221"/>
      <c r="G18" s="217"/>
      <c r="H18" s="221"/>
      <c r="I18" s="217"/>
      <c r="J18" s="221"/>
      <c r="K18" s="108"/>
    </row>
    <row r="19" spans="1:11" ht="15" customHeight="1" x14ac:dyDescent="0.25">
      <c r="A19" s="192"/>
      <c r="B19" s="193" t="s">
        <v>29</v>
      </c>
      <c r="C19" s="194"/>
      <c r="D19" s="221">
        <v>2</v>
      </c>
      <c r="E19" s="217">
        <v>2</v>
      </c>
      <c r="F19" s="221"/>
      <c r="G19" s="217"/>
      <c r="H19" s="221"/>
      <c r="I19" s="217"/>
      <c r="J19" s="221"/>
      <c r="K19" s="108"/>
    </row>
    <row r="20" spans="1:11" ht="15" customHeight="1" x14ac:dyDescent="0.25">
      <c r="A20" s="192"/>
      <c r="B20" s="216" t="s">
        <v>197</v>
      </c>
      <c r="C20" s="194"/>
      <c r="D20" s="221">
        <v>0.4</v>
      </c>
      <c r="E20" s="217">
        <v>0.4</v>
      </c>
      <c r="F20" s="221"/>
      <c r="G20" s="217"/>
      <c r="H20" s="221"/>
      <c r="I20" s="217"/>
      <c r="J20" s="221"/>
      <c r="K20" s="108"/>
    </row>
    <row r="21" spans="1:11" ht="15" customHeight="1" x14ac:dyDescent="0.25">
      <c r="A21" s="192"/>
      <c r="B21" s="193" t="s">
        <v>30</v>
      </c>
      <c r="C21" s="194"/>
      <c r="D21" s="221">
        <v>4</v>
      </c>
      <c r="E21" s="217">
        <v>4</v>
      </c>
      <c r="F21" s="221"/>
      <c r="G21" s="217"/>
      <c r="H21" s="221"/>
      <c r="I21" s="217"/>
      <c r="J21" s="221"/>
      <c r="K21" s="108"/>
    </row>
    <row r="22" spans="1:11" ht="23.25" customHeight="1" x14ac:dyDescent="0.25">
      <c r="A22" s="192" t="s">
        <v>31</v>
      </c>
      <c r="B22" s="193"/>
      <c r="C22" s="217" t="s">
        <v>269</v>
      </c>
      <c r="D22" s="199"/>
      <c r="E22" s="199"/>
      <c r="F22" s="213">
        <v>2.8522522522522524</v>
      </c>
      <c r="G22" s="214">
        <v>2.4126126126126128</v>
      </c>
      <c r="H22" s="214">
        <v>5.9868026394721046</v>
      </c>
      <c r="I22" s="213">
        <v>42.673951696147256</v>
      </c>
      <c r="J22" s="213">
        <v>1.17</v>
      </c>
      <c r="K22" s="108" t="s">
        <v>377</v>
      </c>
    </row>
    <row r="23" spans="1:11" ht="15" customHeight="1" x14ac:dyDescent="0.25">
      <c r="A23" s="192"/>
      <c r="B23" s="193" t="s">
        <v>33</v>
      </c>
      <c r="C23" s="217"/>
      <c r="D23" s="214">
        <v>2.5</v>
      </c>
      <c r="E23" s="214">
        <v>2.5</v>
      </c>
      <c r="F23" s="213"/>
      <c r="G23" s="213"/>
      <c r="H23" s="213"/>
      <c r="I23" s="213"/>
      <c r="J23" s="213"/>
      <c r="K23" s="108"/>
    </row>
    <row r="24" spans="1:11" ht="15" customHeight="1" x14ac:dyDescent="0.25">
      <c r="A24" s="192"/>
      <c r="B24" s="193" t="s">
        <v>29</v>
      </c>
      <c r="C24" s="217"/>
      <c r="D24" s="214">
        <v>6</v>
      </c>
      <c r="E24" s="214">
        <v>6</v>
      </c>
      <c r="F24" s="213"/>
      <c r="G24" s="214"/>
      <c r="H24" s="214"/>
      <c r="I24" s="213"/>
      <c r="J24" s="213"/>
      <c r="K24" s="108"/>
    </row>
    <row r="25" spans="1:11" ht="15" customHeight="1" x14ac:dyDescent="0.25">
      <c r="A25" s="195"/>
      <c r="B25" s="193" t="s">
        <v>27</v>
      </c>
      <c r="C25" s="217"/>
      <c r="D25" s="214">
        <v>90</v>
      </c>
      <c r="E25" s="214">
        <v>90</v>
      </c>
      <c r="F25" s="213"/>
      <c r="G25" s="214"/>
      <c r="H25" s="214"/>
      <c r="I25" s="213"/>
      <c r="J25" s="213"/>
      <c r="K25" s="108"/>
    </row>
    <row r="26" spans="1:11" ht="15" customHeight="1" x14ac:dyDescent="0.25">
      <c r="A26" s="195"/>
      <c r="B26" s="193" t="s">
        <v>28</v>
      </c>
      <c r="C26" s="217"/>
      <c r="D26" s="214">
        <v>108</v>
      </c>
      <c r="E26" s="214">
        <v>108</v>
      </c>
      <c r="F26" s="213"/>
      <c r="G26" s="214"/>
      <c r="H26" s="214"/>
      <c r="I26" s="213"/>
      <c r="J26" s="213"/>
      <c r="K26" s="108"/>
    </row>
    <row r="27" spans="1:11" ht="23.25" customHeight="1" x14ac:dyDescent="0.25">
      <c r="A27" s="192" t="s">
        <v>34</v>
      </c>
      <c r="B27" s="193"/>
      <c r="C27" s="218" t="s">
        <v>124</v>
      </c>
      <c r="D27" s="219"/>
      <c r="E27" s="220"/>
      <c r="F27" s="213">
        <v>1.915</v>
      </c>
      <c r="G27" s="214">
        <v>4.3549999999999995</v>
      </c>
      <c r="H27" s="215">
        <v>12.92</v>
      </c>
      <c r="I27" s="214">
        <v>98.5</v>
      </c>
      <c r="J27" s="221"/>
      <c r="K27" s="108" t="s">
        <v>378</v>
      </c>
    </row>
    <row r="28" spans="1:11" ht="15" customHeight="1" x14ac:dyDescent="0.25">
      <c r="A28" s="192"/>
      <c r="B28" s="193" t="s">
        <v>37</v>
      </c>
      <c r="C28" s="194"/>
      <c r="D28" s="222">
        <v>25</v>
      </c>
      <c r="E28" s="217">
        <v>25</v>
      </c>
      <c r="F28" s="222"/>
      <c r="G28" s="217"/>
      <c r="H28" s="217"/>
      <c r="I28" s="217"/>
      <c r="J28" s="222"/>
      <c r="K28" s="108"/>
    </row>
    <row r="29" spans="1:11" ht="15" customHeight="1" thickBot="1" x14ac:dyDescent="0.3">
      <c r="A29" s="192"/>
      <c r="B29" s="193" t="s">
        <v>30</v>
      </c>
      <c r="C29" s="194"/>
      <c r="D29" s="222">
        <v>5</v>
      </c>
      <c r="E29" s="217">
        <v>5</v>
      </c>
      <c r="F29" s="222" t="s">
        <v>3</v>
      </c>
      <c r="G29" s="223"/>
      <c r="H29" s="217"/>
      <c r="I29" s="217"/>
      <c r="J29" s="222"/>
      <c r="K29" s="108"/>
    </row>
    <row r="30" spans="1:11" ht="15.75" customHeight="1" thickBot="1" x14ac:dyDescent="0.3">
      <c r="A30" s="224" t="s">
        <v>38</v>
      </c>
      <c r="B30" s="225"/>
      <c r="C30" s="226">
        <v>360</v>
      </c>
      <c r="D30" s="227"/>
      <c r="E30" s="203"/>
      <c r="F30" s="228">
        <f>F27+F22+F15</f>
        <v>10.087252252252252</v>
      </c>
      <c r="G30" s="228">
        <f t="shared" ref="G30:J30" si="0">G27+G22+G15</f>
        <v>12.367612612612612</v>
      </c>
      <c r="H30" s="228">
        <f t="shared" si="0"/>
        <v>54.416802639472102</v>
      </c>
      <c r="I30" s="228">
        <f t="shared" si="0"/>
        <v>355.17395169614724</v>
      </c>
      <c r="J30" s="228">
        <f t="shared" si="0"/>
        <v>1.8399999999999999</v>
      </c>
      <c r="K30" s="229"/>
    </row>
    <row r="31" spans="1:11" ht="15" customHeight="1" x14ac:dyDescent="0.25">
      <c r="A31" s="186"/>
      <c r="B31" s="207" t="s">
        <v>39</v>
      </c>
      <c r="C31" s="194"/>
      <c r="D31" s="195"/>
      <c r="E31" s="194"/>
      <c r="F31" s="213"/>
      <c r="G31" s="190"/>
      <c r="H31" s="215"/>
      <c r="I31" s="190"/>
      <c r="J31" s="215"/>
      <c r="K31" s="208"/>
    </row>
    <row r="32" spans="1:11" ht="41.25" customHeight="1" x14ac:dyDescent="0.25">
      <c r="A32" s="251" t="s">
        <v>52</v>
      </c>
      <c r="B32" s="168"/>
      <c r="C32" s="255">
        <v>100</v>
      </c>
      <c r="D32" s="254">
        <v>100</v>
      </c>
      <c r="E32" s="255">
        <v>100</v>
      </c>
      <c r="F32" s="256">
        <v>0.4</v>
      </c>
      <c r="G32" s="257">
        <v>0.4</v>
      </c>
      <c r="H32" s="256">
        <v>9.8000000000000007</v>
      </c>
      <c r="I32" s="257">
        <v>47</v>
      </c>
      <c r="J32" s="256">
        <v>10</v>
      </c>
      <c r="K32" s="108" t="s">
        <v>141</v>
      </c>
    </row>
    <row r="33" spans="1:11" ht="15.75" customHeight="1" thickBot="1" x14ac:dyDescent="0.3">
      <c r="A33" s="251" t="s">
        <v>297</v>
      </c>
      <c r="B33" s="252"/>
      <c r="C33" s="257"/>
      <c r="D33" s="254"/>
      <c r="E33" s="255"/>
      <c r="F33" s="256"/>
      <c r="G33" s="257"/>
      <c r="H33" s="256"/>
      <c r="I33" s="257"/>
      <c r="J33" s="172"/>
      <c r="K33" s="108" t="s">
        <v>142</v>
      </c>
    </row>
    <row r="34" spans="1:11" ht="15.75" customHeight="1" thickBot="1" x14ac:dyDescent="0.3">
      <c r="A34" s="224" t="s">
        <v>38</v>
      </c>
      <c r="B34" s="225"/>
      <c r="C34" s="230">
        <v>100</v>
      </c>
      <c r="D34" s="231"/>
      <c r="E34" s="232"/>
      <c r="F34" s="228">
        <f>F32</f>
        <v>0.4</v>
      </c>
      <c r="G34" s="228">
        <f t="shared" ref="G34:J34" si="1">G32</f>
        <v>0.4</v>
      </c>
      <c r="H34" s="228">
        <f t="shared" si="1"/>
        <v>9.8000000000000007</v>
      </c>
      <c r="I34" s="228">
        <f t="shared" si="1"/>
        <v>47</v>
      </c>
      <c r="J34" s="228">
        <f t="shared" si="1"/>
        <v>10</v>
      </c>
      <c r="K34" s="229"/>
    </row>
    <row r="35" spans="1:11" ht="15" customHeight="1" x14ac:dyDescent="0.25">
      <c r="A35" s="186"/>
      <c r="B35" s="207" t="s">
        <v>40</v>
      </c>
      <c r="C35" s="233"/>
      <c r="D35" s="299"/>
      <c r="E35" s="235"/>
      <c r="F35" s="694"/>
      <c r="G35" s="190"/>
      <c r="H35" s="694"/>
      <c r="I35" s="190"/>
      <c r="J35" s="236"/>
      <c r="K35" s="237"/>
    </row>
    <row r="36" spans="1:11" s="722" customFormat="1" ht="19.5" customHeight="1" x14ac:dyDescent="0.2">
      <c r="A36" s="167" t="s">
        <v>481</v>
      </c>
      <c r="B36" s="167"/>
      <c r="C36" s="283">
        <v>40</v>
      </c>
      <c r="D36" s="403"/>
      <c r="E36" s="283"/>
      <c r="F36" s="403">
        <v>0.44</v>
      </c>
      <c r="G36" s="283">
        <v>0.08</v>
      </c>
      <c r="H36" s="403">
        <v>1.52</v>
      </c>
      <c r="I36" s="283">
        <v>8.8000000000000007</v>
      </c>
      <c r="J36" s="403"/>
      <c r="K36" s="288" t="s">
        <v>482</v>
      </c>
    </row>
    <row r="37" spans="1:11" s="722" customFormat="1" ht="19.5" customHeight="1" x14ac:dyDescent="0.2">
      <c r="A37" s="167"/>
      <c r="B37" s="167" t="s">
        <v>483</v>
      </c>
      <c r="C37" s="283"/>
      <c r="D37" s="421">
        <v>40.799999999999997</v>
      </c>
      <c r="E37" s="257">
        <v>40</v>
      </c>
      <c r="F37" s="403"/>
      <c r="G37" s="283"/>
      <c r="H37" s="403"/>
      <c r="I37" s="283"/>
      <c r="J37" s="403"/>
      <c r="K37" s="283"/>
    </row>
    <row r="38" spans="1:11" s="308" customFormat="1" ht="43.5" customHeight="1" x14ac:dyDescent="0.25">
      <c r="A38" s="286" t="s">
        <v>484</v>
      </c>
      <c r="B38" s="193"/>
      <c r="C38" s="218" t="s">
        <v>127</v>
      </c>
      <c r="D38" s="279"/>
      <c r="E38" s="282"/>
      <c r="F38" s="277">
        <v>4.5383000000000004</v>
      </c>
      <c r="G38" s="278">
        <v>3.3194999999999997</v>
      </c>
      <c r="H38" s="277">
        <v>17.528300000000002</v>
      </c>
      <c r="I38" s="278">
        <v>125.77000000000001</v>
      </c>
      <c r="J38" s="277">
        <v>3.5</v>
      </c>
      <c r="K38" s="108" t="s">
        <v>400</v>
      </c>
    </row>
    <row r="39" spans="1:11" s="308" customFormat="1" ht="15" customHeight="1" x14ac:dyDescent="0.25">
      <c r="A39" s="192"/>
      <c r="B39" s="193" t="s">
        <v>44</v>
      </c>
      <c r="C39" s="218"/>
      <c r="D39" s="221">
        <v>40.049999999999997</v>
      </c>
      <c r="E39" s="217">
        <v>30</v>
      </c>
      <c r="F39" s="215"/>
      <c r="G39" s="214"/>
      <c r="H39" s="215"/>
      <c r="I39" s="214"/>
      <c r="J39" s="200"/>
      <c r="K39" s="108"/>
    </row>
    <row r="40" spans="1:11" s="308" customFormat="1" ht="15" customHeight="1" x14ac:dyDescent="0.25">
      <c r="A40" s="192"/>
      <c r="B40" s="193" t="s">
        <v>171</v>
      </c>
      <c r="C40" s="218"/>
      <c r="D40" s="221">
        <v>12.15</v>
      </c>
      <c r="E40" s="217">
        <v>12</v>
      </c>
      <c r="F40" s="215"/>
      <c r="G40" s="214"/>
      <c r="H40" s="215"/>
      <c r="I40" s="214"/>
      <c r="J40" s="200"/>
      <c r="K40" s="108"/>
    </row>
    <row r="41" spans="1:11" ht="15" customHeight="1" x14ac:dyDescent="0.25">
      <c r="A41" s="192"/>
      <c r="B41" s="193" t="s">
        <v>170</v>
      </c>
      <c r="C41" s="218"/>
      <c r="D41" s="221">
        <v>7.2</v>
      </c>
      <c r="E41" s="217">
        <v>6</v>
      </c>
      <c r="F41" s="215"/>
      <c r="G41" s="214"/>
      <c r="H41" s="215"/>
      <c r="I41" s="214"/>
      <c r="J41" s="200"/>
      <c r="K41" s="108"/>
    </row>
    <row r="42" spans="1:11" ht="15" customHeight="1" x14ac:dyDescent="0.25">
      <c r="A42" s="192"/>
      <c r="B42" s="193" t="s">
        <v>45</v>
      </c>
      <c r="C42" s="218"/>
      <c r="D42" s="221">
        <v>9.6</v>
      </c>
      <c r="E42" s="217">
        <v>7.5</v>
      </c>
      <c r="F42" s="215"/>
      <c r="G42" s="214"/>
      <c r="H42" s="215"/>
      <c r="I42" s="214"/>
      <c r="J42" s="200"/>
      <c r="K42" s="108"/>
    </row>
    <row r="43" spans="1:11" ht="15" customHeight="1" x14ac:dyDescent="0.25">
      <c r="A43" s="192"/>
      <c r="B43" s="193" t="s">
        <v>197</v>
      </c>
      <c r="C43" s="218"/>
      <c r="D43" s="221">
        <v>0.5</v>
      </c>
      <c r="E43" s="217">
        <v>0.5</v>
      </c>
      <c r="F43" s="215"/>
      <c r="G43" s="214"/>
      <c r="H43" s="215"/>
      <c r="I43" s="214"/>
      <c r="J43" s="200"/>
      <c r="K43" s="108"/>
    </row>
    <row r="44" spans="1:11" ht="15" customHeight="1" x14ac:dyDescent="0.25">
      <c r="A44" s="192"/>
      <c r="B44" s="216" t="s">
        <v>46</v>
      </c>
      <c r="C44" s="218"/>
      <c r="D44" s="221">
        <v>3</v>
      </c>
      <c r="E44" s="217">
        <v>3</v>
      </c>
      <c r="F44" s="215"/>
      <c r="G44" s="214"/>
      <c r="H44" s="215"/>
      <c r="I44" s="214"/>
      <c r="J44" s="200"/>
      <c r="K44" s="108"/>
    </row>
    <row r="45" spans="1:11" ht="16.5" customHeight="1" x14ac:dyDescent="0.25">
      <c r="A45" s="192"/>
      <c r="B45" s="193" t="s">
        <v>146</v>
      </c>
      <c r="C45" s="218"/>
      <c r="D45" s="221">
        <v>105</v>
      </c>
      <c r="E45" s="217">
        <v>105</v>
      </c>
      <c r="F45" s="215"/>
      <c r="G45" s="214"/>
      <c r="H45" s="215"/>
      <c r="I45" s="214"/>
      <c r="J45" s="200"/>
      <c r="K45" s="108"/>
    </row>
    <row r="46" spans="1:11" ht="21" customHeight="1" x14ac:dyDescent="0.25">
      <c r="A46" s="192"/>
      <c r="B46" s="167" t="s">
        <v>399</v>
      </c>
      <c r="C46" s="416"/>
      <c r="D46" s="403"/>
      <c r="E46" s="417">
        <v>10</v>
      </c>
      <c r="F46" s="215"/>
      <c r="G46" s="214"/>
      <c r="H46" s="215"/>
      <c r="I46" s="214"/>
      <c r="J46" s="200"/>
      <c r="K46" s="108"/>
    </row>
    <row r="47" spans="1:11" ht="15" customHeight="1" x14ac:dyDescent="0.25">
      <c r="A47" s="192"/>
      <c r="B47" s="167" t="s">
        <v>243</v>
      </c>
      <c r="C47" s="416"/>
      <c r="D47" s="403">
        <v>18.75</v>
      </c>
      <c r="E47" s="283">
        <v>15.75</v>
      </c>
      <c r="F47" s="215"/>
      <c r="G47" s="214"/>
      <c r="H47" s="215"/>
      <c r="I47" s="214"/>
      <c r="J47" s="200"/>
      <c r="K47" s="108"/>
    </row>
    <row r="48" spans="1:11" ht="24.75" customHeight="1" x14ac:dyDescent="0.25">
      <c r="A48" s="281" t="s">
        <v>358</v>
      </c>
      <c r="B48" s="193"/>
      <c r="C48" s="217">
        <v>150</v>
      </c>
      <c r="D48" s="279"/>
      <c r="E48" s="280"/>
      <c r="F48" s="214">
        <v>12.71</v>
      </c>
      <c r="G48" s="215">
        <v>7.85</v>
      </c>
      <c r="H48" s="214">
        <v>26.8</v>
      </c>
      <c r="I48" s="215">
        <v>229</v>
      </c>
      <c r="J48" s="214">
        <v>4.5199999999999996</v>
      </c>
      <c r="K48" s="108" t="s">
        <v>382</v>
      </c>
    </row>
    <row r="49" spans="1:11" ht="15" customHeight="1" x14ac:dyDescent="0.25">
      <c r="A49" s="192"/>
      <c r="B49" s="193" t="s">
        <v>332</v>
      </c>
      <c r="C49" s="218"/>
      <c r="D49" s="215">
        <v>58.5</v>
      </c>
      <c r="E49" s="280">
        <v>55.2</v>
      </c>
      <c r="F49" s="214"/>
      <c r="G49" s="215"/>
      <c r="H49" s="214"/>
      <c r="I49" s="215"/>
      <c r="J49" s="214"/>
      <c r="K49" s="108"/>
    </row>
    <row r="50" spans="1:11" ht="15" customHeight="1" x14ac:dyDescent="0.25">
      <c r="A50" s="192"/>
      <c r="B50" s="193" t="s">
        <v>359</v>
      </c>
      <c r="C50" s="218"/>
      <c r="D50" s="215"/>
      <c r="E50" s="280">
        <v>24</v>
      </c>
      <c r="F50" s="214"/>
      <c r="G50" s="215"/>
      <c r="H50" s="214"/>
      <c r="I50" s="215"/>
      <c r="J50" s="214"/>
      <c r="K50" s="108"/>
    </row>
    <row r="51" spans="1:11" ht="15" customHeight="1" x14ac:dyDescent="0.25">
      <c r="A51" s="192"/>
      <c r="B51" s="193" t="s">
        <v>56</v>
      </c>
      <c r="C51" s="218"/>
      <c r="D51" s="279">
        <v>5</v>
      </c>
      <c r="E51" s="280">
        <v>5</v>
      </c>
      <c r="F51" s="214"/>
      <c r="G51" s="215"/>
      <c r="H51" s="214"/>
      <c r="I51" s="215"/>
      <c r="J51" s="214"/>
      <c r="K51" s="108"/>
    </row>
    <row r="52" spans="1:11" ht="15" customHeight="1" x14ac:dyDescent="0.25">
      <c r="A52" s="192"/>
      <c r="B52" s="193" t="s">
        <v>41</v>
      </c>
      <c r="C52" s="218"/>
      <c r="D52" s="279">
        <v>8.93</v>
      </c>
      <c r="E52" s="280">
        <v>7.5</v>
      </c>
      <c r="F52" s="214"/>
      <c r="G52" s="215"/>
      <c r="H52" s="214"/>
      <c r="I52" s="215"/>
      <c r="J52" s="199"/>
      <c r="K52" s="108"/>
    </row>
    <row r="53" spans="1:11" ht="15" customHeight="1" x14ac:dyDescent="0.25">
      <c r="A53" s="192"/>
      <c r="B53" s="193" t="s">
        <v>45</v>
      </c>
      <c r="C53" s="218"/>
      <c r="D53" s="279">
        <v>12.5</v>
      </c>
      <c r="E53" s="280">
        <v>10</v>
      </c>
      <c r="F53" s="214"/>
      <c r="G53" s="215"/>
      <c r="H53" s="214"/>
      <c r="I53" s="215"/>
      <c r="J53" s="199"/>
      <c r="K53" s="108"/>
    </row>
    <row r="54" spans="1:11" ht="15" customHeight="1" x14ac:dyDescent="0.25">
      <c r="A54" s="192"/>
      <c r="B54" s="193" t="s">
        <v>25</v>
      </c>
      <c r="C54" s="218"/>
      <c r="D54" s="279">
        <v>32</v>
      </c>
      <c r="E54" s="280">
        <v>32</v>
      </c>
      <c r="F54" s="214"/>
      <c r="G54" s="215"/>
      <c r="H54" s="214"/>
      <c r="I54" s="215"/>
      <c r="J54" s="214"/>
      <c r="K54" s="108"/>
    </row>
    <row r="55" spans="1:11" ht="15" customHeight="1" x14ac:dyDescent="0.25">
      <c r="A55" s="192"/>
      <c r="B55" s="193" t="s">
        <v>65</v>
      </c>
      <c r="C55" s="218"/>
      <c r="D55" s="279">
        <v>65</v>
      </c>
      <c r="E55" s="280">
        <v>65</v>
      </c>
      <c r="F55" s="214"/>
      <c r="G55" s="215"/>
      <c r="H55" s="214"/>
      <c r="I55" s="215"/>
      <c r="J55" s="199"/>
      <c r="K55" s="108"/>
    </row>
    <row r="56" spans="1:11" ht="15" customHeight="1" x14ac:dyDescent="0.25">
      <c r="A56" s="192"/>
      <c r="B56" s="216" t="s">
        <v>197</v>
      </c>
      <c r="C56" s="218"/>
      <c r="D56" s="282">
        <v>0.5</v>
      </c>
      <c r="E56" s="280">
        <v>0.5</v>
      </c>
      <c r="F56" s="214"/>
      <c r="G56" s="215"/>
      <c r="H56" s="214"/>
      <c r="I56" s="215"/>
      <c r="J56" s="199"/>
      <c r="K56" s="108"/>
    </row>
    <row r="57" spans="1:11" ht="15" customHeight="1" x14ac:dyDescent="0.25">
      <c r="A57" s="192"/>
      <c r="B57" s="193" t="s">
        <v>72</v>
      </c>
      <c r="C57" s="218"/>
      <c r="D57" s="279"/>
      <c r="E57" s="280">
        <v>126</v>
      </c>
      <c r="F57" s="214"/>
      <c r="G57" s="215"/>
      <c r="H57" s="214"/>
      <c r="I57" s="215"/>
      <c r="J57" s="199"/>
      <c r="K57" s="108"/>
    </row>
    <row r="58" spans="1:11" ht="26.25" customHeight="1" x14ac:dyDescent="0.25">
      <c r="A58" s="192" t="s">
        <v>365</v>
      </c>
      <c r="B58" s="193"/>
      <c r="C58" s="350">
        <v>150</v>
      </c>
      <c r="D58" s="217"/>
      <c r="E58" s="282"/>
      <c r="F58" s="215">
        <v>0.35</v>
      </c>
      <c r="G58" s="214">
        <v>1.4999999999999999E-2</v>
      </c>
      <c r="H58" s="215">
        <v>13.83</v>
      </c>
      <c r="I58" s="214">
        <v>56.83</v>
      </c>
      <c r="J58" s="215">
        <v>0</v>
      </c>
      <c r="K58" s="108" t="s">
        <v>145</v>
      </c>
    </row>
    <row r="59" spans="1:11" ht="15" customHeight="1" x14ac:dyDescent="0.25">
      <c r="A59" s="192"/>
      <c r="B59" s="193" t="s">
        <v>366</v>
      </c>
      <c r="C59" s="350"/>
      <c r="D59" s="217">
        <v>15.3</v>
      </c>
      <c r="E59" s="282">
        <v>15</v>
      </c>
      <c r="F59" s="215"/>
      <c r="G59" s="214"/>
      <c r="H59" s="215"/>
      <c r="I59" s="214"/>
      <c r="J59" s="215"/>
      <c r="K59" s="108"/>
    </row>
    <row r="60" spans="1:11" ht="24" customHeight="1" x14ac:dyDescent="0.25">
      <c r="A60" s="192"/>
      <c r="B60" s="193" t="s">
        <v>216</v>
      </c>
      <c r="C60" s="350"/>
      <c r="D60" s="217"/>
      <c r="E60" s="282">
        <v>24</v>
      </c>
      <c r="F60" s="215"/>
      <c r="G60" s="214"/>
      <c r="H60" s="215"/>
      <c r="I60" s="214"/>
      <c r="J60" s="215"/>
      <c r="K60" s="108"/>
    </row>
    <row r="61" spans="1:11" ht="15" customHeight="1" x14ac:dyDescent="0.25">
      <c r="A61" s="192"/>
      <c r="B61" s="193" t="s">
        <v>28</v>
      </c>
      <c r="C61" s="350"/>
      <c r="D61" s="217">
        <v>152</v>
      </c>
      <c r="E61" s="282">
        <v>152</v>
      </c>
      <c r="F61" s="215"/>
      <c r="G61" s="214"/>
      <c r="H61" s="215"/>
      <c r="I61" s="214"/>
      <c r="J61" s="215"/>
      <c r="K61" s="108"/>
    </row>
    <row r="62" spans="1:11" ht="16.5" customHeight="1" x14ac:dyDescent="0.25">
      <c r="A62" s="192"/>
      <c r="B62" s="193" t="s">
        <v>60</v>
      </c>
      <c r="C62" s="195"/>
      <c r="D62" s="217">
        <v>5</v>
      </c>
      <c r="E62" s="217">
        <v>5</v>
      </c>
      <c r="F62" s="215"/>
      <c r="G62" s="214"/>
      <c r="H62" s="215"/>
      <c r="I62" s="214"/>
      <c r="J62" s="215"/>
      <c r="K62" s="214"/>
    </row>
    <row r="63" spans="1:11" ht="37.5" customHeight="1" thickBot="1" x14ac:dyDescent="0.3">
      <c r="A63" s="192" t="s">
        <v>225</v>
      </c>
      <c r="B63" s="193"/>
      <c r="C63" s="223">
        <v>35</v>
      </c>
      <c r="D63" s="324">
        <v>35</v>
      </c>
      <c r="E63" s="223">
        <v>35</v>
      </c>
      <c r="F63" s="215">
        <v>2.3076923076923075</v>
      </c>
      <c r="G63" s="214">
        <v>0.41958041958041958</v>
      </c>
      <c r="H63" s="215">
        <v>13.846153846153847</v>
      </c>
      <c r="I63" s="214">
        <v>69.230769230769241</v>
      </c>
      <c r="J63" s="221"/>
      <c r="K63" s="245" t="s">
        <v>179</v>
      </c>
    </row>
    <row r="64" spans="1:11" ht="15.75" customHeight="1" thickBot="1" x14ac:dyDescent="0.3">
      <c r="A64" s="224" t="s">
        <v>38</v>
      </c>
      <c r="B64" s="225"/>
      <c r="C64" s="246">
        <v>535</v>
      </c>
      <c r="D64" s="247"/>
      <c r="E64" s="231"/>
      <c r="F64" s="228">
        <f>F63+F58+F48+F38+F36</f>
        <v>20.34599230769231</v>
      </c>
      <c r="G64" s="228">
        <f>G63+G58+G48+G38+G36</f>
        <v>11.684080419580418</v>
      </c>
      <c r="H64" s="228">
        <f>H63+H58+H48+H38+H36</f>
        <v>73.524453846153847</v>
      </c>
      <c r="I64" s="228">
        <f>I63+I58+I48+I38+I36</f>
        <v>489.6307692307692</v>
      </c>
      <c r="J64" s="228">
        <f>J63+J58+J48+J38+J36</f>
        <v>8.02</v>
      </c>
      <c r="K64" s="596"/>
    </row>
    <row r="65" spans="1:11" ht="23.25" customHeight="1" x14ac:dyDescent="0.25">
      <c r="A65" s="192"/>
      <c r="B65" s="250" t="s">
        <v>278</v>
      </c>
      <c r="C65" s="217"/>
      <c r="D65" s="221"/>
      <c r="E65" s="233"/>
      <c r="F65" s="221"/>
      <c r="G65" s="217"/>
      <c r="H65" s="221"/>
      <c r="I65" s="217"/>
      <c r="J65" s="221"/>
      <c r="K65" s="208"/>
    </row>
    <row r="66" spans="1:11" ht="25.5" customHeight="1" x14ac:dyDescent="0.25">
      <c r="A66" s="192" t="s">
        <v>153</v>
      </c>
      <c r="B66" s="193"/>
      <c r="C66" s="217" t="s">
        <v>255</v>
      </c>
      <c r="D66" s="221"/>
      <c r="E66" s="217"/>
      <c r="F66" s="215">
        <v>4.3499999999999996</v>
      </c>
      <c r="G66" s="214">
        <v>3.75</v>
      </c>
      <c r="H66" s="215">
        <v>8</v>
      </c>
      <c r="I66" s="214">
        <v>83</v>
      </c>
      <c r="J66" s="221">
        <v>1.05</v>
      </c>
      <c r="K66" s="108" t="s">
        <v>139</v>
      </c>
    </row>
    <row r="67" spans="1:11" ht="25.5" customHeight="1" x14ac:dyDescent="0.25">
      <c r="A67" s="193" t="s">
        <v>295</v>
      </c>
      <c r="B67" s="193" t="s">
        <v>160</v>
      </c>
      <c r="C67" s="217"/>
      <c r="D67" s="221">
        <v>155</v>
      </c>
      <c r="E67" s="217">
        <v>150</v>
      </c>
      <c r="F67" s="221"/>
      <c r="G67" s="217"/>
      <c r="H67" s="221"/>
      <c r="I67" s="217"/>
      <c r="J67" s="221"/>
      <c r="K67" s="108"/>
    </row>
    <row r="68" spans="1:11" ht="19.5" customHeight="1" thickBot="1" x14ac:dyDescent="0.3">
      <c r="A68" s="193"/>
      <c r="B68" s="193" t="s">
        <v>60</v>
      </c>
      <c r="C68" s="217"/>
      <c r="D68" s="221">
        <v>2</v>
      </c>
      <c r="E68" s="223">
        <v>2</v>
      </c>
      <c r="F68" s="221"/>
      <c r="G68" s="217"/>
      <c r="H68" s="221"/>
      <c r="I68" s="217"/>
      <c r="J68" s="221"/>
      <c r="K68" s="108"/>
    </row>
    <row r="69" spans="1:11" ht="24" customHeight="1" x14ac:dyDescent="0.25">
      <c r="A69" s="192" t="s">
        <v>313</v>
      </c>
      <c r="B69" s="193"/>
      <c r="C69" s="217">
        <v>50</v>
      </c>
      <c r="D69" s="279"/>
      <c r="E69" s="282"/>
      <c r="F69" s="215">
        <v>6.4139999999999997</v>
      </c>
      <c r="G69" s="214">
        <v>3.41</v>
      </c>
      <c r="H69" s="215">
        <v>5.5840000000000005</v>
      </c>
      <c r="I69" s="214">
        <v>72.63</v>
      </c>
      <c r="J69" s="215">
        <v>0.33</v>
      </c>
      <c r="K69" s="108" t="s">
        <v>314</v>
      </c>
    </row>
    <row r="70" spans="1:11" ht="19.5" customHeight="1" x14ac:dyDescent="0.25">
      <c r="A70" s="192"/>
      <c r="B70" s="193" t="s">
        <v>137</v>
      </c>
      <c r="C70" s="218"/>
      <c r="D70" s="215">
        <v>45.22</v>
      </c>
      <c r="E70" s="282">
        <v>33</v>
      </c>
      <c r="F70" s="215"/>
      <c r="G70" s="214"/>
      <c r="H70" s="215"/>
      <c r="I70" s="214"/>
      <c r="J70" s="215"/>
      <c r="K70" s="108"/>
    </row>
    <row r="71" spans="1:11" ht="20.25" customHeight="1" x14ac:dyDescent="0.25">
      <c r="A71" s="192"/>
      <c r="B71" s="193" t="s">
        <v>197</v>
      </c>
      <c r="C71" s="218"/>
      <c r="D71" s="279">
        <v>0.5</v>
      </c>
      <c r="E71" s="282">
        <v>0.5</v>
      </c>
      <c r="F71" s="215"/>
      <c r="G71" s="214"/>
      <c r="H71" s="215"/>
      <c r="I71" s="214"/>
      <c r="J71" s="200"/>
      <c r="K71" s="108"/>
    </row>
    <row r="72" spans="1:11" ht="19.5" customHeight="1" x14ac:dyDescent="0.25">
      <c r="A72" s="192"/>
      <c r="B72" s="193" t="s">
        <v>243</v>
      </c>
      <c r="C72" s="218"/>
      <c r="D72" s="279">
        <v>9</v>
      </c>
      <c r="E72" s="282">
        <v>9</v>
      </c>
      <c r="F72" s="215"/>
      <c r="G72" s="214"/>
      <c r="H72" s="215"/>
      <c r="I72" s="214"/>
      <c r="J72" s="200"/>
      <c r="K72" s="108"/>
    </row>
    <row r="73" spans="1:11" ht="18.75" customHeight="1" x14ac:dyDescent="0.25">
      <c r="A73" s="192"/>
      <c r="B73" s="193" t="s">
        <v>161</v>
      </c>
      <c r="C73" s="218"/>
      <c r="D73" s="215">
        <v>13</v>
      </c>
      <c r="E73" s="282">
        <v>13</v>
      </c>
      <c r="F73" s="215"/>
      <c r="G73" s="214"/>
      <c r="H73" s="215"/>
      <c r="I73" s="214"/>
      <c r="J73" s="200"/>
      <c r="K73" s="108"/>
    </row>
    <row r="74" spans="1:11" ht="17.25" customHeight="1" x14ac:dyDescent="0.25">
      <c r="A74" s="192"/>
      <c r="B74" s="193" t="s">
        <v>87</v>
      </c>
      <c r="C74" s="218"/>
      <c r="D74" s="279">
        <v>5</v>
      </c>
      <c r="E74" s="282">
        <v>5</v>
      </c>
      <c r="F74" s="215"/>
      <c r="G74" s="214"/>
      <c r="H74" s="215"/>
      <c r="I74" s="214"/>
      <c r="J74" s="200"/>
      <c r="K74" s="108"/>
    </row>
    <row r="75" spans="1:11" ht="18" customHeight="1" x14ac:dyDescent="0.25">
      <c r="A75" s="192"/>
      <c r="B75" s="193" t="s">
        <v>48</v>
      </c>
      <c r="C75" s="218"/>
      <c r="D75" s="279"/>
      <c r="E75" s="282">
        <v>58</v>
      </c>
      <c r="F75" s="215"/>
      <c r="G75" s="214"/>
      <c r="H75" s="215"/>
      <c r="I75" s="214"/>
      <c r="J75" s="200"/>
      <c r="K75" s="108"/>
    </row>
    <row r="76" spans="1:11" ht="24" customHeight="1" x14ac:dyDescent="0.25">
      <c r="A76" s="192"/>
      <c r="B76" s="193" t="s">
        <v>130</v>
      </c>
      <c r="C76" s="218"/>
      <c r="D76" s="279">
        <v>2</v>
      </c>
      <c r="E76" s="282">
        <v>2</v>
      </c>
      <c r="F76" s="215"/>
      <c r="G76" s="214"/>
      <c r="H76" s="215"/>
      <c r="I76" s="214"/>
      <c r="J76" s="200"/>
      <c r="K76" s="108"/>
    </row>
    <row r="77" spans="1:11" ht="23.25" customHeight="1" x14ac:dyDescent="0.25">
      <c r="A77" s="192" t="s">
        <v>57</v>
      </c>
      <c r="B77" s="193"/>
      <c r="C77" s="217">
        <v>120</v>
      </c>
      <c r="D77" s="215"/>
      <c r="E77" s="214"/>
      <c r="F77" s="215">
        <v>2.4500000000000002</v>
      </c>
      <c r="G77" s="214">
        <v>3.84</v>
      </c>
      <c r="H77" s="215">
        <v>16.350000000000001</v>
      </c>
      <c r="I77" s="214">
        <v>109.8</v>
      </c>
      <c r="J77" s="215">
        <v>14.53</v>
      </c>
      <c r="K77" s="108" t="s">
        <v>159</v>
      </c>
    </row>
    <row r="78" spans="1:11" ht="14.25" customHeight="1" x14ac:dyDescent="0.25">
      <c r="A78" s="192"/>
      <c r="B78" s="193" t="s">
        <v>44</v>
      </c>
      <c r="C78" s="217"/>
      <c r="D78" s="215">
        <v>136.80000000000001</v>
      </c>
      <c r="E78" s="214">
        <v>102.6</v>
      </c>
      <c r="F78" s="215"/>
      <c r="G78" s="214"/>
      <c r="H78" s="215"/>
      <c r="I78" s="214"/>
      <c r="J78" s="215"/>
      <c r="K78" s="108"/>
    </row>
    <row r="79" spans="1:11" ht="18" customHeight="1" x14ac:dyDescent="0.25">
      <c r="A79" s="192"/>
      <c r="B79" s="193" t="s">
        <v>27</v>
      </c>
      <c r="C79" s="217"/>
      <c r="D79" s="215">
        <v>18.96</v>
      </c>
      <c r="E79" s="214">
        <v>18</v>
      </c>
      <c r="F79" s="215"/>
      <c r="G79" s="214"/>
      <c r="H79" s="215"/>
      <c r="I79" s="214"/>
      <c r="J79" s="215"/>
      <c r="K79" s="108"/>
    </row>
    <row r="80" spans="1:11" ht="15" customHeight="1" x14ac:dyDescent="0.25">
      <c r="A80" s="192"/>
      <c r="B80" s="193" t="s">
        <v>30</v>
      </c>
      <c r="C80" s="217"/>
      <c r="D80" s="215">
        <v>4.2</v>
      </c>
      <c r="E80" s="214">
        <v>4.2</v>
      </c>
      <c r="F80" s="215"/>
      <c r="G80" s="214"/>
      <c r="H80" s="215"/>
      <c r="I80" s="214"/>
      <c r="J80" s="215"/>
      <c r="K80" s="108"/>
    </row>
    <row r="81" spans="1:11" ht="15" customHeight="1" x14ac:dyDescent="0.25">
      <c r="A81" s="192"/>
      <c r="B81" s="216" t="s">
        <v>197</v>
      </c>
      <c r="C81" s="217"/>
      <c r="D81" s="215">
        <v>0.45</v>
      </c>
      <c r="E81" s="214">
        <v>0.45</v>
      </c>
      <c r="F81" s="215"/>
      <c r="G81" s="214"/>
      <c r="H81" s="215"/>
      <c r="I81" s="214"/>
      <c r="J81" s="215"/>
      <c r="K81" s="108"/>
    </row>
    <row r="82" spans="1:11" ht="23.25" customHeight="1" x14ac:dyDescent="0.25">
      <c r="A82" s="192" t="s">
        <v>125</v>
      </c>
      <c r="B82" s="193"/>
      <c r="C82" s="217" t="s">
        <v>162</v>
      </c>
      <c r="D82" s="221"/>
      <c r="E82" s="217"/>
      <c r="F82" s="594">
        <v>5.2999999999999999E-2</v>
      </c>
      <c r="G82" s="595">
        <v>1.4999999999999999E-2</v>
      </c>
      <c r="H82" s="594">
        <v>5.0199999999999996</v>
      </c>
      <c r="I82" s="595">
        <v>20.079999999999998</v>
      </c>
      <c r="J82" s="594">
        <v>0.03</v>
      </c>
      <c r="K82" s="108" t="s">
        <v>379</v>
      </c>
    </row>
    <row r="83" spans="1:11" ht="15" customHeight="1" x14ac:dyDescent="0.25">
      <c r="A83" s="192"/>
      <c r="B83" s="193" t="s">
        <v>224</v>
      </c>
      <c r="C83" s="217"/>
      <c r="D83" s="221">
        <v>0.4</v>
      </c>
      <c r="E83" s="217">
        <v>0.4</v>
      </c>
      <c r="F83" s="221"/>
      <c r="G83" s="217"/>
      <c r="H83" s="221"/>
      <c r="I83" s="217"/>
      <c r="J83" s="221"/>
      <c r="K83" s="108"/>
    </row>
    <row r="84" spans="1:11" ht="15" customHeight="1" x14ac:dyDescent="0.25">
      <c r="A84" s="192"/>
      <c r="B84" s="193" t="s">
        <v>29</v>
      </c>
      <c r="C84" s="217"/>
      <c r="D84" s="221">
        <v>5</v>
      </c>
      <c r="E84" s="217">
        <v>5</v>
      </c>
      <c r="F84" s="221"/>
      <c r="G84" s="217"/>
      <c r="H84" s="221"/>
      <c r="I84" s="217"/>
      <c r="J84" s="221"/>
      <c r="K84" s="108"/>
    </row>
    <row r="85" spans="1:11" ht="15" customHeight="1" x14ac:dyDescent="0.25">
      <c r="A85" s="192"/>
      <c r="B85" s="193" t="s">
        <v>28</v>
      </c>
      <c r="C85" s="217"/>
      <c r="D85" s="222">
        <v>150</v>
      </c>
      <c r="E85" s="217">
        <v>150</v>
      </c>
      <c r="F85" s="221"/>
      <c r="G85" s="217"/>
      <c r="H85" s="221"/>
      <c r="I85" s="217"/>
      <c r="J85" s="221"/>
      <c r="K85" s="108"/>
    </row>
    <row r="86" spans="1:11" ht="25.5" customHeight="1" x14ac:dyDescent="0.25">
      <c r="A86" s="192" t="s">
        <v>53</v>
      </c>
      <c r="B86" s="216" t="s">
        <v>73</v>
      </c>
      <c r="C86" s="217">
        <v>20</v>
      </c>
      <c r="D86" s="215">
        <v>20</v>
      </c>
      <c r="E86" s="214">
        <v>20</v>
      </c>
      <c r="F86" s="215">
        <v>1.5</v>
      </c>
      <c r="G86" s="214">
        <v>1.96</v>
      </c>
      <c r="H86" s="215">
        <v>14.88</v>
      </c>
      <c r="I86" s="214">
        <v>83.4</v>
      </c>
      <c r="J86" s="215"/>
      <c r="K86" s="108" t="s">
        <v>181</v>
      </c>
    </row>
    <row r="87" spans="1:11" ht="34.5" customHeight="1" thickBot="1" x14ac:dyDescent="0.3">
      <c r="A87" s="192" t="s">
        <v>176</v>
      </c>
      <c r="B87" s="193"/>
      <c r="C87" s="217">
        <v>20</v>
      </c>
      <c r="D87" s="213">
        <v>20</v>
      </c>
      <c r="E87" s="214">
        <v>20</v>
      </c>
      <c r="F87" s="215">
        <v>1.52</v>
      </c>
      <c r="G87" s="214">
        <v>0.16</v>
      </c>
      <c r="H87" s="215">
        <v>9.84</v>
      </c>
      <c r="I87" s="214">
        <v>47</v>
      </c>
      <c r="J87" s="215">
        <v>0</v>
      </c>
      <c r="K87" s="108" t="s">
        <v>180</v>
      </c>
    </row>
    <row r="88" spans="1:11" ht="15.75" customHeight="1" thickBot="1" x14ac:dyDescent="0.3">
      <c r="A88" s="685" t="s">
        <v>38</v>
      </c>
      <c r="B88" s="258"/>
      <c r="C88" s="259">
        <v>517</v>
      </c>
      <c r="D88" s="260"/>
      <c r="E88" s="261"/>
      <c r="F88" s="262">
        <f>F66+F87+F86+F82+F77+F69</f>
        <v>16.286999999999999</v>
      </c>
      <c r="G88" s="262">
        <f>G66+G87+G86+G82+G77+G69</f>
        <v>13.135</v>
      </c>
      <c r="H88" s="262">
        <f>H66+H87+H86+H82+H77+H69</f>
        <v>59.673999999999999</v>
      </c>
      <c r="I88" s="262">
        <f>I66+I87+I86+I82+I77+I69</f>
        <v>415.91</v>
      </c>
      <c r="J88" s="262">
        <f>J66+J87+J86+J82+J77+J69</f>
        <v>15.94</v>
      </c>
      <c r="K88" s="229"/>
    </row>
    <row r="89" spans="1:11" ht="15.75" customHeight="1" thickBot="1" x14ac:dyDescent="0.3">
      <c r="A89" s="224" t="s">
        <v>61</v>
      </c>
      <c r="B89" s="263"/>
      <c r="C89" s="246">
        <f>C30+C34+C64+C88</f>
        <v>1512</v>
      </c>
      <c r="D89" s="228"/>
      <c r="E89" s="228"/>
      <c r="F89" s="264">
        <f>F30+F34+F64+F88</f>
        <v>47.12024455994456</v>
      </c>
      <c r="G89" s="264">
        <f>G30+G34+G64+G88</f>
        <v>37.586693032193033</v>
      </c>
      <c r="H89" s="264">
        <f>H30+H34+H64+H88</f>
        <v>197.41525648562597</v>
      </c>
      <c r="I89" s="264">
        <f>I30+I34+I64+I88</f>
        <v>1307.7147209269165</v>
      </c>
      <c r="J89" s="265">
        <f>J30+J34+J64+J88</f>
        <v>35.799999999999997</v>
      </c>
      <c r="K89" s="229"/>
    </row>
    <row r="90" spans="1:11" ht="15" customHeight="1" x14ac:dyDescent="0.25">
      <c r="A90" s="193"/>
      <c r="B90" s="193"/>
      <c r="C90" s="266"/>
      <c r="D90" s="267"/>
      <c r="E90" s="239"/>
      <c r="F90" s="215"/>
      <c r="G90" s="215"/>
      <c r="H90" s="215"/>
      <c r="I90" s="215"/>
      <c r="J90" s="200"/>
      <c r="K90" s="187"/>
    </row>
    <row r="91" spans="1:11" ht="15.75" customHeight="1" thickBot="1" x14ac:dyDescent="0.3">
      <c r="A91" s="181" t="s">
        <v>62</v>
      </c>
      <c r="B91" s="181"/>
      <c r="C91" s="183"/>
      <c r="D91" s="181"/>
      <c r="E91" s="164"/>
      <c r="K91" s="183"/>
    </row>
    <row r="92" spans="1:11" ht="22.5" customHeight="1" x14ac:dyDescent="0.25">
      <c r="A92" s="186" t="s">
        <v>5</v>
      </c>
      <c r="B92" s="187"/>
      <c r="C92" s="188" t="s">
        <v>6</v>
      </c>
      <c r="D92" s="268" t="s">
        <v>7</v>
      </c>
      <c r="E92" s="268" t="s">
        <v>7</v>
      </c>
      <c r="F92" s="741" t="s">
        <v>8</v>
      </c>
      <c r="G92" s="742"/>
      <c r="H92" s="743"/>
      <c r="I92" s="190" t="s">
        <v>9</v>
      </c>
      <c r="J92" s="191" t="s">
        <v>10</v>
      </c>
      <c r="K92" s="188" t="s">
        <v>63</v>
      </c>
    </row>
    <row r="93" spans="1:11" ht="15.75" customHeight="1" thickBot="1" x14ac:dyDescent="0.3">
      <c r="A93" s="192" t="s">
        <v>12</v>
      </c>
      <c r="B93" s="193"/>
      <c r="C93" s="194" t="s">
        <v>13</v>
      </c>
      <c r="D93" s="269" t="s">
        <v>14</v>
      </c>
      <c r="E93" s="269" t="s">
        <v>14</v>
      </c>
      <c r="F93" s="197"/>
      <c r="G93" s="198"/>
      <c r="H93" s="198"/>
      <c r="I93" s="199" t="s">
        <v>123</v>
      </c>
      <c r="J93" s="200"/>
      <c r="K93" s="194" t="s">
        <v>64</v>
      </c>
    </row>
    <row r="94" spans="1:11" ht="15.75" customHeight="1" thickBot="1" x14ac:dyDescent="0.3">
      <c r="A94" s="201"/>
      <c r="B94" s="202"/>
      <c r="C94" s="196"/>
      <c r="D94" s="203" t="s">
        <v>16</v>
      </c>
      <c r="E94" s="203" t="s">
        <v>17</v>
      </c>
      <c r="F94" s="204" t="s">
        <v>18</v>
      </c>
      <c r="G94" s="206" t="s">
        <v>19</v>
      </c>
      <c r="H94" s="204" t="s">
        <v>20</v>
      </c>
      <c r="I94" s="204" t="s">
        <v>21</v>
      </c>
      <c r="J94" s="206" t="s">
        <v>22</v>
      </c>
      <c r="K94" s="196"/>
    </row>
    <row r="95" spans="1:11" ht="15" customHeight="1" x14ac:dyDescent="0.25">
      <c r="A95" s="186"/>
      <c r="B95" s="207" t="s">
        <v>23</v>
      </c>
      <c r="C95" s="188"/>
      <c r="D95" s="188"/>
      <c r="E95" s="208"/>
      <c r="F95" s="212"/>
      <c r="G95" s="210"/>
      <c r="H95" s="210"/>
      <c r="I95" s="212"/>
      <c r="J95" s="212"/>
      <c r="K95" s="208"/>
    </row>
    <row r="96" spans="1:11" ht="23.25" customHeight="1" x14ac:dyDescent="0.25">
      <c r="A96" s="192" t="s">
        <v>263</v>
      </c>
      <c r="B96" s="193"/>
      <c r="C96" s="194" t="s">
        <v>277</v>
      </c>
      <c r="D96" s="194"/>
      <c r="E96" s="194"/>
      <c r="F96" s="213">
        <v>3.76</v>
      </c>
      <c r="G96" s="214">
        <v>6.13</v>
      </c>
      <c r="H96" s="214">
        <v>22.96</v>
      </c>
      <c r="I96" s="213">
        <v>162</v>
      </c>
      <c r="J96" s="213">
        <v>0.67</v>
      </c>
      <c r="K96" s="108" t="s">
        <v>251</v>
      </c>
    </row>
    <row r="97" spans="1:11" ht="15" customHeight="1" x14ac:dyDescent="0.25">
      <c r="A97" s="192"/>
      <c r="B97" s="193" t="s">
        <v>250</v>
      </c>
      <c r="C97" s="194"/>
      <c r="D97" s="194">
        <v>18</v>
      </c>
      <c r="E97" s="194">
        <v>18</v>
      </c>
      <c r="F97" s="214"/>
      <c r="G97" s="215"/>
      <c r="H97" s="214"/>
      <c r="I97" s="215"/>
      <c r="J97" s="213"/>
      <c r="K97" s="108"/>
    </row>
    <row r="98" spans="1:11" ht="15" customHeight="1" x14ac:dyDescent="0.25">
      <c r="A98" s="192"/>
      <c r="B98" s="193" t="s">
        <v>27</v>
      </c>
      <c r="C98" s="194"/>
      <c r="D98" s="194">
        <v>70</v>
      </c>
      <c r="E98" s="194">
        <v>70</v>
      </c>
      <c r="F98" s="214"/>
      <c r="G98" s="214"/>
      <c r="H98" s="214"/>
      <c r="I98" s="214"/>
      <c r="J98" s="213"/>
      <c r="K98" s="108"/>
    </row>
    <row r="99" spans="1:11" ht="15" customHeight="1" x14ac:dyDescent="0.25">
      <c r="A99" s="192"/>
      <c r="B99" s="193" t="s">
        <v>65</v>
      </c>
      <c r="C99" s="194"/>
      <c r="D99" s="194">
        <v>53</v>
      </c>
      <c r="E99" s="194">
        <v>53</v>
      </c>
      <c r="F99" s="214"/>
      <c r="G99" s="215"/>
      <c r="H99" s="214"/>
      <c r="I99" s="215"/>
      <c r="J99" s="213"/>
      <c r="K99" s="108"/>
    </row>
    <row r="100" spans="1:11" ht="15" customHeight="1" x14ac:dyDescent="0.25">
      <c r="A100" s="192"/>
      <c r="B100" s="193" t="s">
        <v>29</v>
      </c>
      <c r="C100" s="194"/>
      <c r="D100" s="194">
        <v>2</v>
      </c>
      <c r="E100" s="194">
        <v>2</v>
      </c>
      <c r="F100" s="214"/>
      <c r="G100" s="215"/>
      <c r="H100" s="214"/>
      <c r="I100" s="215"/>
      <c r="J100" s="213"/>
      <c r="K100" s="108"/>
    </row>
    <row r="101" spans="1:11" ht="15" customHeight="1" x14ac:dyDescent="0.25">
      <c r="A101" s="192"/>
      <c r="B101" s="193" t="s">
        <v>197</v>
      </c>
      <c r="C101" s="194"/>
      <c r="D101" s="194">
        <v>0.4</v>
      </c>
      <c r="E101" s="194">
        <v>0.4</v>
      </c>
      <c r="F101" s="214"/>
      <c r="G101" s="215"/>
      <c r="H101" s="214"/>
      <c r="I101" s="215"/>
      <c r="J101" s="213"/>
      <c r="K101" s="108"/>
    </row>
    <row r="102" spans="1:11" ht="15" customHeight="1" x14ac:dyDescent="0.25">
      <c r="A102" s="192"/>
      <c r="B102" s="216" t="s">
        <v>30</v>
      </c>
      <c r="C102" s="194"/>
      <c r="D102" s="194">
        <v>3</v>
      </c>
      <c r="E102" s="194">
        <v>3</v>
      </c>
      <c r="F102" s="214"/>
      <c r="G102" s="215"/>
      <c r="H102" s="214"/>
      <c r="I102" s="215"/>
      <c r="J102" s="213"/>
      <c r="K102" s="108"/>
    </row>
    <row r="103" spans="1:11" ht="23.25" customHeight="1" x14ac:dyDescent="0.25">
      <c r="A103" s="192" t="s">
        <v>485</v>
      </c>
      <c r="B103" s="193"/>
      <c r="C103" s="217" t="s">
        <v>269</v>
      </c>
      <c r="D103" s="200"/>
      <c r="E103" s="199"/>
      <c r="F103" s="215">
        <v>3.6672661870503602</v>
      </c>
      <c r="G103" s="214">
        <v>3.1870503597122304</v>
      </c>
      <c r="H103" s="215">
        <v>5.9868026394721046</v>
      </c>
      <c r="I103" s="214">
        <v>58.82729928834376</v>
      </c>
      <c r="J103" s="215">
        <v>1.43</v>
      </c>
      <c r="K103" s="108" t="s">
        <v>380</v>
      </c>
    </row>
    <row r="104" spans="1:11" ht="15" customHeight="1" x14ac:dyDescent="0.25">
      <c r="A104" s="192"/>
      <c r="B104" s="193" t="s">
        <v>68</v>
      </c>
      <c r="C104" s="217"/>
      <c r="D104" s="215">
        <v>2</v>
      </c>
      <c r="E104" s="214">
        <v>2</v>
      </c>
      <c r="F104" s="215"/>
      <c r="G104" s="214"/>
      <c r="H104" s="215"/>
      <c r="I104" s="214"/>
      <c r="J104" s="215"/>
      <c r="K104" s="108"/>
    </row>
    <row r="105" spans="1:11" ht="15" customHeight="1" x14ac:dyDescent="0.25">
      <c r="A105" s="192"/>
      <c r="B105" s="193" t="s">
        <v>29</v>
      </c>
      <c r="C105" s="217"/>
      <c r="D105" s="215">
        <v>6</v>
      </c>
      <c r="E105" s="214">
        <v>6</v>
      </c>
      <c r="F105" s="215"/>
      <c r="G105" s="214"/>
      <c r="H105" s="215"/>
      <c r="I105" s="214"/>
      <c r="J105" s="215"/>
      <c r="K105" s="108"/>
    </row>
    <row r="106" spans="1:11" ht="15" customHeight="1" x14ac:dyDescent="0.25">
      <c r="A106" s="195"/>
      <c r="B106" s="193" t="s">
        <v>27</v>
      </c>
      <c r="C106" s="217"/>
      <c r="D106" s="215">
        <v>110</v>
      </c>
      <c r="E106" s="214">
        <v>110</v>
      </c>
      <c r="F106" s="215"/>
      <c r="G106" s="214"/>
      <c r="H106" s="215"/>
      <c r="I106" s="214"/>
      <c r="J106" s="215"/>
      <c r="K106" s="108"/>
    </row>
    <row r="107" spans="1:11" ht="15" customHeight="1" x14ac:dyDescent="0.25">
      <c r="A107" s="195"/>
      <c r="B107" s="193" t="s">
        <v>28</v>
      </c>
      <c r="C107" s="217"/>
      <c r="D107" s="215">
        <v>80</v>
      </c>
      <c r="E107" s="214">
        <v>80</v>
      </c>
      <c r="F107" s="215"/>
      <c r="G107" s="214"/>
      <c r="H107" s="215"/>
      <c r="I107" s="214"/>
      <c r="J107" s="215"/>
      <c r="K107" s="108"/>
    </row>
    <row r="108" spans="1:11" ht="23.25" customHeight="1" x14ac:dyDescent="0.25">
      <c r="A108" s="192" t="s">
        <v>175</v>
      </c>
      <c r="B108" s="193"/>
      <c r="C108" s="218" t="s">
        <v>126</v>
      </c>
      <c r="D108" s="192"/>
      <c r="E108" s="108"/>
      <c r="F108" s="213">
        <v>3.23</v>
      </c>
      <c r="G108" s="214">
        <v>5.09</v>
      </c>
      <c r="H108" s="215">
        <v>12.92</v>
      </c>
      <c r="I108" s="213">
        <v>115.67</v>
      </c>
      <c r="J108" s="213">
        <v>0.04</v>
      </c>
      <c r="K108" s="686" t="s">
        <v>210</v>
      </c>
    </row>
    <row r="109" spans="1:11" ht="15" customHeight="1" x14ac:dyDescent="0.25">
      <c r="A109" s="192"/>
      <c r="B109" s="193" t="s">
        <v>37</v>
      </c>
      <c r="C109" s="194"/>
      <c r="D109" s="195">
        <v>25</v>
      </c>
      <c r="E109" s="194">
        <v>25</v>
      </c>
      <c r="F109" s="213"/>
      <c r="G109" s="214"/>
      <c r="H109" s="214"/>
      <c r="I109" s="213"/>
      <c r="J109" s="213"/>
      <c r="K109" s="108"/>
    </row>
    <row r="110" spans="1:11" ht="15" customHeight="1" x14ac:dyDescent="0.25">
      <c r="A110" s="192"/>
      <c r="B110" s="193" t="s">
        <v>69</v>
      </c>
      <c r="C110" s="194"/>
      <c r="D110" s="195">
        <v>5.0999999999999996</v>
      </c>
      <c r="E110" s="194">
        <v>5</v>
      </c>
      <c r="F110" s="213"/>
      <c r="G110" s="214"/>
      <c r="H110" s="214"/>
      <c r="I110" s="213"/>
      <c r="J110" s="213"/>
      <c r="K110" s="108"/>
    </row>
    <row r="111" spans="1:11" ht="15.75" customHeight="1" thickBot="1" x14ac:dyDescent="0.3">
      <c r="A111" s="192"/>
      <c r="B111" s="193" t="s">
        <v>30</v>
      </c>
      <c r="C111" s="194"/>
      <c r="D111" s="195">
        <v>5</v>
      </c>
      <c r="E111" s="194">
        <v>5</v>
      </c>
      <c r="F111" s="213" t="s">
        <v>3</v>
      </c>
      <c r="G111" s="214"/>
      <c r="H111" s="214"/>
      <c r="I111" s="213"/>
      <c r="J111" s="213"/>
      <c r="K111" s="270"/>
    </row>
    <row r="112" spans="1:11" ht="15.75" customHeight="1" thickBot="1" x14ac:dyDescent="0.3">
      <c r="A112" s="224" t="s">
        <v>38</v>
      </c>
      <c r="B112" s="263"/>
      <c r="C112" s="226">
        <v>364</v>
      </c>
      <c r="D112" s="271"/>
      <c r="E112" s="226"/>
      <c r="F112" s="265">
        <f>F108+F103+F96</f>
        <v>10.657266187050361</v>
      </c>
      <c r="G112" s="265">
        <f t="shared" ref="G112:J112" si="2">G108+G103+G96</f>
        <v>14.40705035971223</v>
      </c>
      <c r="H112" s="265">
        <f t="shared" si="2"/>
        <v>41.866802639472105</v>
      </c>
      <c r="I112" s="265">
        <f t="shared" si="2"/>
        <v>336.49729928834375</v>
      </c>
      <c r="J112" s="265">
        <f t="shared" si="2"/>
        <v>2.14</v>
      </c>
      <c r="K112" s="228"/>
    </row>
    <row r="113" spans="1:11" ht="15" customHeight="1" x14ac:dyDescent="0.25">
      <c r="A113" s="192"/>
      <c r="B113" s="182" t="s">
        <v>39</v>
      </c>
      <c r="C113" s="218"/>
      <c r="D113" s="239"/>
      <c r="E113" s="194"/>
      <c r="F113" s="214"/>
      <c r="G113" s="214"/>
      <c r="H113" s="214"/>
      <c r="I113" s="213"/>
      <c r="J113" s="213"/>
      <c r="K113" s="108"/>
    </row>
    <row r="114" spans="1:11" ht="35.25" customHeight="1" thickBot="1" x14ac:dyDescent="0.3">
      <c r="A114" s="192" t="s">
        <v>308</v>
      </c>
      <c r="B114" s="193"/>
      <c r="C114" s="194">
        <v>125</v>
      </c>
      <c r="D114" s="221">
        <v>125</v>
      </c>
      <c r="E114" s="217">
        <v>125</v>
      </c>
      <c r="F114" s="215">
        <v>0.63</v>
      </c>
      <c r="G114" s="214">
        <v>0</v>
      </c>
      <c r="H114" s="215">
        <v>12.63</v>
      </c>
      <c r="I114" s="214">
        <v>53</v>
      </c>
      <c r="J114" s="215">
        <v>2.5</v>
      </c>
      <c r="K114" s="723" t="s">
        <v>279</v>
      </c>
    </row>
    <row r="115" spans="1:11" ht="15.75" customHeight="1" thickBot="1" x14ac:dyDescent="0.3">
      <c r="A115" s="224" t="s">
        <v>38</v>
      </c>
      <c r="B115" s="225"/>
      <c r="C115" s="230">
        <v>125</v>
      </c>
      <c r="D115" s="231"/>
      <c r="E115" s="232"/>
      <c r="F115" s="228">
        <f>F114</f>
        <v>0.63</v>
      </c>
      <c r="G115" s="228">
        <f t="shared" ref="G115:J115" si="3">G114</f>
        <v>0</v>
      </c>
      <c r="H115" s="228">
        <f t="shared" si="3"/>
        <v>12.63</v>
      </c>
      <c r="I115" s="228">
        <f t="shared" si="3"/>
        <v>53</v>
      </c>
      <c r="J115" s="228">
        <f t="shared" si="3"/>
        <v>2.5</v>
      </c>
      <c r="K115" s="273"/>
    </row>
    <row r="116" spans="1:11" ht="15" customHeight="1" x14ac:dyDescent="0.25">
      <c r="A116" s="186"/>
      <c r="B116" s="207" t="s">
        <v>40</v>
      </c>
      <c r="C116" s="274"/>
      <c r="D116" s="233"/>
      <c r="E116" s="275"/>
      <c r="F116" s="190"/>
      <c r="G116" s="694"/>
      <c r="H116" s="190"/>
      <c r="I116" s="694"/>
      <c r="J116" s="210"/>
      <c r="K116" s="237"/>
    </row>
    <row r="117" spans="1:11" ht="27.75" customHeight="1" x14ac:dyDescent="0.25">
      <c r="A117" s="164" t="s">
        <v>501</v>
      </c>
      <c r="B117" s="167"/>
      <c r="C117" s="283">
        <v>40</v>
      </c>
      <c r="D117" s="403"/>
      <c r="E117" s="283"/>
      <c r="F117" s="403">
        <v>0.56000000000000005</v>
      </c>
      <c r="G117" s="283">
        <v>2.0299999999999998</v>
      </c>
      <c r="H117" s="403">
        <v>3.61</v>
      </c>
      <c r="I117" s="283">
        <v>34.96</v>
      </c>
      <c r="J117" s="403">
        <v>1.86</v>
      </c>
      <c r="K117" s="283" t="s">
        <v>496</v>
      </c>
    </row>
    <row r="118" spans="1:11" ht="16.5" customHeight="1" x14ac:dyDescent="0.25">
      <c r="A118" s="167"/>
      <c r="B118" s="167" t="s">
        <v>196</v>
      </c>
      <c r="C118" s="283"/>
      <c r="D118" s="421">
        <v>46</v>
      </c>
      <c r="E118" s="257">
        <v>37</v>
      </c>
      <c r="F118" s="167"/>
      <c r="G118" s="404"/>
      <c r="H118" s="167"/>
      <c r="I118" s="404"/>
      <c r="J118" s="167"/>
      <c r="K118" s="404"/>
    </row>
    <row r="119" spans="1:11" ht="16.5" customHeight="1" x14ac:dyDescent="0.25">
      <c r="A119" s="167"/>
      <c r="B119" s="167" t="s">
        <v>497</v>
      </c>
      <c r="C119" s="283"/>
      <c r="D119" s="403"/>
      <c r="E119" s="283">
        <v>33.4</v>
      </c>
      <c r="F119" s="167"/>
      <c r="G119" s="404"/>
      <c r="H119" s="167"/>
      <c r="I119" s="404"/>
      <c r="J119" s="167"/>
      <c r="K119" s="404"/>
    </row>
    <row r="120" spans="1:11" ht="12.75" customHeight="1" x14ac:dyDescent="0.25">
      <c r="A120" s="167"/>
      <c r="B120" s="167" t="s">
        <v>81</v>
      </c>
      <c r="C120" s="283"/>
      <c r="D120" s="421">
        <v>5</v>
      </c>
      <c r="E120" s="257">
        <v>4</v>
      </c>
      <c r="F120" s="167"/>
      <c r="G120" s="404"/>
      <c r="H120" s="167"/>
      <c r="I120" s="404"/>
      <c r="J120" s="167"/>
      <c r="K120" s="404"/>
    </row>
    <row r="121" spans="1:11" ht="16.5" customHeight="1" x14ac:dyDescent="0.25">
      <c r="A121" s="167"/>
      <c r="B121" s="167" t="s">
        <v>29</v>
      </c>
      <c r="C121" s="283"/>
      <c r="D121" s="421">
        <v>0.7</v>
      </c>
      <c r="E121" s="257">
        <v>0.7</v>
      </c>
      <c r="F121" s="167"/>
      <c r="G121" s="404"/>
      <c r="H121" s="167"/>
      <c r="I121" s="404"/>
      <c r="J121" s="167"/>
      <c r="K121" s="404"/>
    </row>
    <row r="122" spans="1:11" ht="16.5" customHeight="1" x14ac:dyDescent="0.25">
      <c r="A122" s="167"/>
      <c r="B122" s="167" t="s">
        <v>46</v>
      </c>
      <c r="C122" s="283"/>
      <c r="D122" s="421">
        <v>2</v>
      </c>
      <c r="E122" s="257">
        <v>2</v>
      </c>
      <c r="F122" s="167"/>
      <c r="G122" s="404"/>
      <c r="H122" s="167"/>
      <c r="I122" s="404"/>
      <c r="J122" s="167"/>
      <c r="K122" s="404"/>
    </row>
    <row r="123" spans="1:11" ht="16.5" customHeight="1" x14ac:dyDescent="0.25">
      <c r="A123" s="167"/>
      <c r="B123" s="167" t="s">
        <v>197</v>
      </c>
      <c r="C123" s="283"/>
      <c r="D123" s="421">
        <v>0.2</v>
      </c>
      <c r="E123" s="257">
        <v>0.2</v>
      </c>
      <c r="F123" s="167"/>
      <c r="G123" s="404"/>
      <c r="H123" s="167"/>
      <c r="I123" s="404"/>
      <c r="J123" s="167"/>
      <c r="K123" s="404"/>
    </row>
    <row r="124" spans="1:11" ht="38.25" customHeight="1" x14ac:dyDescent="0.25">
      <c r="A124" s="192" t="s">
        <v>357</v>
      </c>
      <c r="B124" s="193"/>
      <c r="C124" s="217" t="s">
        <v>241</v>
      </c>
      <c r="D124" s="279"/>
      <c r="E124" s="280"/>
      <c r="F124" s="214">
        <v>1.26</v>
      </c>
      <c r="G124" s="215">
        <v>3.9994757865822335</v>
      </c>
      <c r="H124" s="214">
        <v>6.8079701408037234</v>
      </c>
      <c r="I124" s="215">
        <v>73.58</v>
      </c>
      <c r="J124" s="214">
        <v>6.43</v>
      </c>
      <c r="K124" s="108" t="s">
        <v>381</v>
      </c>
    </row>
    <row r="125" spans="1:11" ht="15" customHeight="1" x14ac:dyDescent="0.25">
      <c r="A125" s="192"/>
      <c r="B125" s="193" t="s">
        <v>49</v>
      </c>
      <c r="C125" s="217"/>
      <c r="D125" s="279">
        <v>15</v>
      </c>
      <c r="E125" s="280">
        <v>12</v>
      </c>
      <c r="F125" s="214"/>
      <c r="G125" s="215"/>
      <c r="H125" s="214"/>
      <c r="I125" s="215"/>
      <c r="J125" s="214"/>
      <c r="K125" s="108"/>
    </row>
    <row r="126" spans="1:11" ht="15" customHeight="1" x14ac:dyDescent="0.25">
      <c r="A126" s="192"/>
      <c r="B126" s="193" t="s">
        <v>44</v>
      </c>
      <c r="C126" s="217"/>
      <c r="D126" s="221">
        <v>15.96</v>
      </c>
      <c r="E126" s="280">
        <v>12</v>
      </c>
      <c r="F126" s="214"/>
      <c r="G126" s="215"/>
      <c r="H126" s="214"/>
      <c r="I126" s="215"/>
      <c r="J126" s="214"/>
      <c r="K126" s="108"/>
    </row>
    <row r="127" spans="1:11" ht="15" customHeight="1" x14ac:dyDescent="0.25">
      <c r="A127" s="192"/>
      <c r="B127" s="193" t="s">
        <v>45</v>
      </c>
      <c r="C127" s="217"/>
      <c r="D127" s="279">
        <v>7.5</v>
      </c>
      <c r="E127" s="280">
        <v>6</v>
      </c>
      <c r="F127" s="214"/>
      <c r="G127" s="215"/>
      <c r="H127" s="214"/>
      <c r="I127" s="215"/>
      <c r="J127" s="199"/>
      <c r="K127" s="108"/>
    </row>
    <row r="128" spans="1:11" ht="15" customHeight="1" x14ac:dyDescent="0.25">
      <c r="A128" s="192"/>
      <c r="B128" s="193" t="s">
        <v>41</v>
      </c>
      <c r="C128" s="217"/>
      <c r="D128" s="215">
        <v>7.14</v>
      </c>
      <c r="E128" s="280">
        <v>6</v>
      </c>
      <c r="F128" s="214"/>
      <c r="G128" s="215"/>
      <c r="H128" s="214"/>
      <c r="I128" s="215"/>
      <c r="J128" s="199"/>
      <c r="K128" s="108"/>
    </row>
    <row r="129" spans="1:11" ht="15" customHeight="1" x14ac:dyDescent="0.25">
      <c r="A129" s="192"/>
      <c r="B129" s="193" t="s">
        <v>70</v>
      </c>
      <c r="C129" s="217"/>
      <c r="D129" s="221">
        <v>30.72</v>
      </c>
      <c r="E129" s="280">
        <v>24</v>
      </c>
      <c r="F129" s="214"/>
      <c r="G129" s="215"/>
      <c r="H129" s="214"/>
      <c r="I129" s="215"/>
      <c r="J129" s="199"/>
      <c r="K129" s="108"/>
    </row>
    <row r="130" spans="1:11" ht="15" customHeight="1" x14ac:dyDescent="0.25">
      <c r="A130" s="192"/>
      <c r="B130" s="193" t="s">
        <v>29</v>
      </c>
      <c r="C130" s="217"/>
      <c r="D130" s="221">
        <v>0.8</v>
      </c>
      <c r="E130" s="280">
        <v>0.8</v>
      </c>
      <c r="F130" s="214"/>
      <c r="G130" s="215"/>
      <c r="H130" s="214"/>
      <c r="I130" s="215"/>
      <c r="J130" s="199"/>
      <c r="K130" s="108"/>
    </row>
    <row r="131" spans="1:11" ht="15" customHeight="1" x14ac:dyDescent="0.25">
      <c r="A131" s="192"/>
      <c r="B131" s="193" t="s">
        <v>46</v>
      </c>
      <c r="C131" s="217"/>
      <c r="D131" s="279">
        <v>3</v>
      </c>
      <c r="E131" s="280">
        <v>3</v>
      </c>
      <c r="F131" s="214"/>
      <c r="G131" s="215"/>
      <c r="H131" s="214"/>
      <c r="I131" s="215"/>
      <c r="J131" s="199"/>
      <c r="K131" s="108"/>
    </row>
    <row r="132" spans="1:11" ht="15" customHeight="1" x14ac:dyDescent="0.25">
      <c r="A132" s="192"/>
      <c r="B132" s="216" t="s">
        <v>197</v>
      </c>
      <c r="C132" s="217"/>
      <c r="D132" s="221">
        <v>0.5</v>
      </c>
      <c r="E132" s="280">
        <v>0.5</v>
      </c>
      <c r="F132" s="214"/>
      <c r="G132" s="215"/>
      <c r="H132" s="214"/>
      <c r="I132" s="215"/>
      <c r="J132" s="199"/>
      <c r="K132" s="108"/>
    </row>
    <row r="133" spans="1:11" ht="15" customHeight="1" x14ac:dyDescent="0.25">
      <c r="A133" s="192"/>
      <c r="B133" s="193" t="s">
        <v>397</v>
      </c>
      <c r="C133" s="217"/>
      <c r="D133" s="221">
        <v>120</v>
      </c>
      <c r="E133" s="280">
        <v>120</v>
      </c>
      <c r="F133" s="214"/>
      <c r="G133" s="215"/>
      <c r="H133" s="214"/>
      <c r="I133" s="215"/>
      <c r="J133" s="199"/>
      <c r="K133" s="108"/>
    </row>
    <row r="134" spans="1:11" ht="15" customHeight="1" x14ac:dyDescent="0.25">
      <c r="A134" s="192"/>
      <c r="B134" s="193" t="s">
        <v>71</v>
      </c>
      <c r="C134" s="217"/>
      <c r="D134" s="279">
        <v>7</v>
      </c>
      <c r="E134" s="280">
        <v>7</v>
      </c>
      <c r="F134" s="214"/>
      <c r="G134" s="215"/>
      <c r="H134" s="214"/>
      <c r="I134" s="215"/>
      <c r="J134" s="199"/>
      <c r="K134" s="108"/>
    </row>
    <row r="135" spans="1:11" ht="15" customHeight="1" x14ac:dyDescent="0.25">
      <c r="A135" s="192"/>
      <c r="B135" s="193" t="s">
        <v>283</v>
      </c>
      <c r="C135" s="217"/>
      <c r="D135" s="279">
        <v>0.8</v>
      </c>
      <c r="E135" s="280">
        <v>0.8</v>
      </c>
      <c r="F135" s="214"/>
      <c r="G135" s="215"/>
      <c r="H135" s="214"/>
      <c r="I135" s="215"/>
      <c r="J135" s="199"/>
      <c r="K135" s="108"/>
    </row>
    <row r="136" spans="1:11" ht="24.75" customHeight="1" x14ac:dyDescent="0.25">
      <c r="A136" s="281" t="s">
        <v>325</v>
      </c>
      <c r="B136" s="193"/>
      <c r="C136" s="217">
        <v>50</v>
      </c>
      <c r="D136" s="215"/>
      <c r="E136" s="213"/>
      <c r="F136" s="214">
        <v>7.41</v>
      </c>
      <c r="G136" s="215">
        <v>5.79</v>
      </c>
      <c r="H136" s="214">
        <v>10.68</v>
      </c>
      <c r="I136" s="238">
        <v>110.54</v>
      </c>
      <c r="J136" s="215">
        <v>0.05</v>
      </c>
      <c r="K136" s="108" t="s">
        <v>326</v>
      </c>
    </row>
    <row r="137" spans="1:11" ht="15" customHeight="1" x14ac:dyDescent="0.25">
      <c r="A137" s="192"/>
      <c r="B137" s="216" t="s">
        <v>229</v>
      </c>
      <c r="C137" s="217"/>
      <c r="D137" s="221">
        <v>60.68</v>
      </c>
      <c r="E137" s="222">
        <v>39.4</v>
      </c>
      <c r="F137" s="214"/>
      <c r="G137" s="215"/>
      <c r="H137" s="214"/>
      <c r="I137" s="238"/>
      <c r="J137" s="215"/>
      <c r="K137" s="108"/>
    </row>
    <row r="138" spans="1:11" ht="15" customHeight="1" x14ac:dyDescent="0.25">
      <c r="A138" s="192"/>
      <c r="B138" s="216" t="s">
        <v>232</v>
      </c>
      <c r="C138" s="217"/>
      <c r="D138" s="221">
        <v>41.37</v>
      </c>
      <c r="E138" s="222">
        <v>39.4</v>
      </c>
      <c r="F138" s="214"/>
      <c r="G138" s="215"/>
      <c r="H138" s="214"/>
      <c r="I138" s="238"/>
      <c r="J138" s="215"/>
      <c r="K138" s="108"/>
    </row>
    <row r="139" spans="1:11" ht="15" customHeight="1" x14ac:dyDescent="0.25">
      <c r="A139" s="192"/>
      <c r="B139" s="193" t="s">
        <v>81</v>
      </c>
      <c r="C139" s="217"/>
      <c r="D139" s="221">
        <v>11.85</v>
      </c>
      <c r="E139" s="222">
        <v>9.4</v>
      </c>
      <c r="F139" s="214"/>
      <c r="G139" s="215"/>
      <c r="H139" s="214"/>
      <c r="I139" s="238"/>
      <c r="J139" s="215"/>
      <c r="K139" s="108"/>
    </row>
    <row r="140" spans="1:11" ht="15" customHeight="1" x14ac:dyDescent="0.25">
      <c r="A140" s="192"/>
      <c r="B140" s="193" t="s">
        <v>41</v>
      </c>
      <c r="C140" s="217"/>
      <c r="D140" s="221">
        <v>14.4</v>
      </c>
      <c r="E140" s="222">
        <v>12</v>
      </c>
      <c r="F140" s="199"/>
      <c r="G140" s="200"/>
      <c r="H140" s="199"/>
      <c r="I140" s="211"/>
      <c r="J140" s="200"/>
      <c r="K140" s="108"/>
    </row>
    <row r="141" spans="1:11" ht="15" customHeight="1" x14ac:dyDescent="0.25">
      <c r="A141" s="192"/>
      <c r="B141" s="193" t="s">
        <v>46</v>
      </c>
      <c r="C141" s="217"/>
      <c r="D141" s="221">
        <v>1</v>
      </c>
      <c r="E141" s="222">
        <v>1</v>
      </c>
      <c r="F141" s="199"/>
      <c r="G141" s="200"/>
      <c r="H141" s="199"/>
      <c r="I141" s="211"/>
      <c r="J141" s="200"/>
      <c r="K141" s="108"/>
    </row>
    <row r="142" spans="1:11" ht="15" customHeight="1" x14ac:dyDescent="0.25">
      <c r="A142" s="192"/>
      <c r="B142" s="193" t="s">
        <v>151</v>
      </c>
      <c r="C142" s="217"/>
      <c r="D142" s="221"/>
      <c r="E142" s="222">
        <v>6</v>
      </c>
      <c r="F142" s="199"/>
      <c r="G142" s="200"/>
      <c r="H142" s="199"/>
      <c r="I142" s="211"/>
      <c r="J142" s="200"/>
      <c r="K142" s="108"/>
    </row>
    <row r="143" spans="1:11" ht="15" customHeight="1" x14ac:dyDescent="0.25">
      <c r="A143" s="192"/>
      <c r="B143" s="193" t="s">
        <v>197</v>
      </c>
      <c r="C143" s="217"/>
      <c r="D143" s="221">
        <v>0.4</v>
      </c>
      <c r="E143" s="222">
        <v>0.4</v>
      </c>
      <c r="F143" s="199"/>
      <c r="G143" s="215"/>
      <c r="H143" s="214"/>
      <c r="I143" s="238"/>
      <c r="J143" s="215"/>
      <c r="K143" s="108"/>
    </row>
    <row r="144" spans="1:11" ht="15" customHeight="1" x14ac:dyDescent="0.25">
      <c r="A144" s="192"/>
      <c r="B144" s="193" t="s">
        <v>55</v>
      </c>
      <c r="C144" s="217"/>
      <c r="D144" s="221">
        <v>0.6</v>
      </c>
      <c r="E144" s="222">
        <v>0.5</v>
      </c>
      <c r="F144" s="199"/>
      <c r="G144" s="215"/>
      <c r="H144" s="214"/>
      <c r="I144" s="238"/>
      <c r="J144" s="215"/>
      <c r="K144" s="108"/>
    </row>
    <row r="145" spans="1:11" ht="15" customHeight="1" x14ac:dyDescent="0.25">
      <c r="A145" s="193"/>
      <c r="B145" s="216" t="s">
        <v>50</v>
      </c>
      <c r="C145" s="217"/>
      <c r="D145" s="221">
        <v>3.75</v>
      </c>
      <c r="E145" s="222">
        <v>3.75</v>
      </c>
      <c r="F145" s="199"/>
      <c r="G145" s="215"/>
      <c r="H145" s="214"/>
      <c r="I145" s="238"/>
      <c r="J145" s="215"/>
      <c r="K145" s="108"/>
    </row>
    <row r="146" spans="1:11" ht="15" customHeight="1" x14ac:dyDescent="0.25">
      <c r="A146" s="193"/>
      <c r="B146" s="216" t="s">
        <v>48</v>
      </c>
      <c r="C146" s="217"/>
      <c r="D146" s="221"/>
      <c r="E146" s="222">
        <v>59</v>
      </c>
      <c r="F146" s="199"/>
      <c r="G146" s="215"/>
      <c r="H146" s="214"/>
      <c r="I146" s="238"/>
      <c r="J146" s="215"/>
      <c r="K146" s="108"/>
    </row>
    <row r="147" spans="1:11" ht="15" customHeight="1" x14ac:dyDescent="0.25">
      <c r="A147" s="193"/>
      <c r="B147" s="193" t="s">
        <v>130</v>
      </c>
      <c r="C147" s="217"/>
      <c r="D147" s="221">
        <v>2</v>
      </c>
      <c r="E147" s="222">
        <v>2</v>
      </c>
      <c r="F147" s="199"/>
      <c r="G147" s="215"/>
      <c r="H147" s="214"/>
      <c r="I147" s="238"/>
      <c r="J147" s="215"/>
      <c r="K147" s="108"/>
    </row>
    <row r="148" spans="1:11" ht="43.5" customHeight="1" x14ac:dyDescent="0.25">
      <c r="A148" s="405" t="s">
        <v>188</v>
      </c>
      <c r="B148" s="407"/>
      <c r="C148" s="408" t="s">
        <v>275</v>
      </c>
      <c r="D148" s="409"/>
      <c r="E148" s="410"/>
      <c r="F148" s="411">
        <v>3.21</v>
      </c>
      <c r="G148" s="412">
        <v>1.615</v>
      </c>
      <c r="H148" s="411">
        <v>22.355999999999998</v>
      </c>
      <c r="I148" s="412">
        <v>116.6</v>
      </c>
      <c r="J148" s="411">
        <v>0.41</v>
      </c>
      <c r="K148" s="406" t="s">
        <v>187</v>
      </c>
    </row>
    <row r="149" spans="1:11" ht="15" customHeight="1" x14ac:dyDescent="0.25">
      <c r="A149" s="413"/>
      <c r="B149" s="407" t="s">
        <v>134</v>
      </c>
      <c r="C149" s="408"/>
      <c r="D149" s="409">
        <v>47.6</v>
      </c>
      <c r="E149" s="410">
        <v>47.6</v>
      </c>
      <c r="F149" s="414"/>
      <c r="G149" s="412"/>
      <c r="H149" s="411"/>
      <c r="I149" s="412"/>
      <c r="J149" s="411"/>
      <c r="K149" s="406"/>
    </row>
    <row r="150" spans="1:11" ht="15" customHeight="1" x14ac:dyDescent="0.25">
      <c r="A150" s="413"/>
      <c r="B150" s="407" t="s">
        <v>136</v>
      </c>
      <c r="C150" s="408"/>
      <c r="D150" s="409">
        <v>71</v>
      </c>
      <c r="E150" s="410">
        <v>71</v>
      </c>
      <c r="F150" s="414"/>
      <c r="G150" s="415"/>
      <c r="H150" s="414"/>
      <c r="I150" s="415"/>
      <c r="J150" s="411"/>
      <c r="K150" s="406"/>
    </row>
    <row r="151" spans="1:11" ht="15" customHeight="1" x14ac:dyDescent="0.25">
      <c r="A151" s="413"/>
      <c r="B151" s="407" t="s">
        <v>197</v>
      </c>
      <c r="C151" s="408"/>
      <c r="D151" s="409">
        <v>0.25</v>
      </c>
      <c r="E151" s="410">
        <v>0.25</v>
      </c>
      <c r="F151" s="414"/>
      <c r="G151" s="412"/>
      <c r="H151" s="411"/>
      <c r="I151" s="412"/>
      <c r="J151" s="411"/>
      <c r="K151" s="406"/>
    </row>
    <row r="152" spans="1:11" ht="15" customHeight="1" x14ac:dyDescent="0.25">
      <c r="A152" s="413"/>
      <c r="B152" s="407" t="s">
        <v>185</v>
      </c>
      <c r="C152" s="408"/>
      <c r="D152" s="409"/>
      <c r="E152" s="410">
        <v>100</v>
      </c>
      <c r="F152" s="414"/>
      <c r="G152" s="412"/>
      <c r="H152" s="411"/>
      <c r="I152" s="412"/>
      <c r="J152" s="411"/>
      <c r="K152" s="406"/>
    </row>
    <row r="153" spans="1:11" ht="15" customHeight="1" x14ac:dyDescent="0.25">
      <c r="A153" s="413"/>
      <c r="B153" s="407" t="s">
        <v>81</v>
      </c>
      <c r="C153" s="408"/>
      <c r="D153" s="409">
        <v>16.5</v>
      </c>
      <c r="E153" s="410">
        <v>13.2</v>
      </c>
      <c r="F153" s="414"/>
      <c r="G153" s="412"/>
      <c r="H153" s="411"/>
      <c r="I153" s="412"/>
      <c r="J153" s="411"/>
      <c r="K153" s="406"/>
    </row>
    <row r="154" spans="1:11" ht="15" customHeight="1" x14ac:dyDescent="0.25">
      <c r="A154" s="413"/>
      <c r="B154" s="407" t="s">
        <v>105</v>
      </c>
      <c r="C154" s="408"/>
      <c r="D154" s="409">
        <v>2</v>
      </c>
      <c r="E154" s="410">
        <v>1.65</v>
      </c>
      <c r="F154" s="414"/>
      <c r="G154" s="412"/>
      <c r="H154" s="411"/>
      <c r="I154" s="412"/>
      <c r="J154" s="411"/>
      <c r="K154" s="406"/>
    </row>
    <row r="155" spans="1:11" ht="15" customHeight="1" x14ac:dyDescent="0.25">
      <c r="A155" s="413"/>
      <c r="B155" s="407" t="s">
        <v>186</v>
      </c>
      <c r="C155" s="408"/>
      <c r="D155" s="409"/>
      <c r="E155" s="410">
        <v>110</v>
      </c>
      <c r="F155" s="414"/>
      <c r="G155" s="412"/>
      <c r="H155" s="411"/>
      <c r="I155" s="412"/>
      <c r="J155" s="411"/>
      <c r="K155" s="406"/>
    </row>
    <row r="156" spans="1:11" ht="18.75" customHeight="1" x14ac:dyDescent="0.25">
      <c r="A156" s="413"/>
      <c r="B156" s="407" t="s">
        <v>56</v>
      </c>
      <c r="C156" s="408"/>
      <c r="D156" s="409">
        <v>2</v>
      </c>
      <c r="E156" s="410">
        <v>2</v>
      </c>
      <c r="F156" s="414"/>
      <c r="G156" s="412"/>
      <c r="H156" s="411"/>
      <c r="I156" s="412"/>
      <c r="J156" s="411"/>
      <c r="K156" s="406"/>
    </row>
    <row r="157" spans="1:11" ht="29.25" customHeight="1" x14ac:dyDescent="0.25">
      <c r="A157" s="242" t="s">
        <v>292</v>
      </c>
      <c r="B157" s="193"/>
      <c r="C157" s="217">
        <v>150</v>
      </c>
      <c r="D157" s="215"/>
      <c r="E157" s="214"/>
      <c r="F157" s="215">
        <v>0.5</v>
      </c>
      <c r="G157" s="214">
        <v>7.0000000000000007E-2</v>
      </c>
      <c r="H157" s="215">
        <v>14</v>
      </c>
      <c r="I157" s="243">
        <v>60</v>
      </c>
      <c r="J157" s="221">
        <v>0.54</v>
      </c>
      <c r="K157" s="108" t="s">
        <v>293</v>
      </c>
    </row>
    <row r="158" spans="1:11" ht="15" customHeight="1" x14ac:dyDescent="0.25">
      <c r="A158" s="244"/>
      <c r="B158" s="193" t="s">
        <v>294</v>
      </c>
      <c r="C158" s="217"/>
      <c r="D158" s="215">
        <v>12.75</v>
      </c>
      <c r="E158" s="214">
        <v>12.5</v>
      </c>
      <c r="F158" s="221"/>
      <c r="G158" s="217"/>
      <c r="H158" s="221"/>
      <c r="I158" s="243"/>
      <c r="J158" s="221"/>
      <c r="K158" s="108"/>
    </row>
    <row r="159" spans="1:11" ht="15" customHeight="1" x14ac:dyDescent="0.25">
      <c r="A159" s="244"/>
      <c r="B159" s="168" t="s">
        <v>29</v>
      </c>
      <c r="C159" s="217"/>
      <c r="D159" s="215">
        <v>5</v>
      </c>
      <c r="E159" s="214">
        <v>5</v>
      </c>
      <c r="F159" s="221"/>
      <c r="G159" s="217"/>
      <c r="H159" s="221"/>
      <c r="I159" s="243"/>
      <c r="J159" s="221"/>
      <c r="K159" s="108"/>
    </row>
    <row r="160" spans="1:11" ht="15" customHeight="1" x14ac:dyDescent="0.25">
      <c r="A160" s="244"/>
      <c r="B160" s="193" t="s">
        <v>65</v>
      </c>
      <c r="C160" s="217"/>
      <c r="D160" s="215">
        <v>152</v>
      </c>
      <c r="E160" s="214">
        <v>152</v>
      </c>
      <c r="F160" s="221"/>
      <c r="G160" s="217"/>
      <c r="H160" s="221"/>
      <c r="I160" s="243"/>
      <c r="J160" s="221"/>
      <c r="K160" s="108"/>
    </row>
    <row r="161" spans="1:11" ht="23.25" customHeight="1" x14ac:dyDescent="0.25">
      <c r="A161" s="168" t="s">
        <v>176</v>
      </c>
      <c r="B161" s="168"/>
      <c r="C161" s="283">
        <v>20</v>
      </c>
      <c r="D161" s="255">
        <v>20</v>
      </c>
      <c r="E161" s="254">
        <v>20</v>
      </c>
      <c r="F161" s="214">
        <v>1.52</v>
      </c>
      <c r="G161" s="215">
        <v>0.16</v>
      </c>
      <c r="H161" s="214">
        <v>9.84</v>
      </c>
      <c r="I161" s="215">
        <v>47</v>
      </c>
      <c r="J161" s="214">
        <v>0</v>
      </c>
      <c r="K161" s="108" t="s">
        <v>180</v>
      </c>
    </row>
    <row r="162" spans="1:11" ht="25.5" customHeight="1" thickBot="1" x14ac:dyDescent="0.3">
      <c r="A162" s="192" t="s">
        <v>225</v>
      </c>
      <c r="B162" s="193"/>
      <c r="C162" s="217">
        <v>35</v>
      </c>
      <c r="D162" s="217">
        <v>35</v>
      </c>
      <c r="E162" s="221">
        <v>35</v>
      </c>
      <c r="F162" s="284">
        <v>2.3076923076923075</v>
      </c>
      <c r="G162" s="215">
        <v>0.41958041958041958</v>
      </c>
      <c r="H162" s="284">
        <v>13.846153846153847</v>
      </c>
      <c r="I162" s="215">
        <v>69.230769230769241</v>
      </c>
      <c r="J162" s="223"/>
      <c r="K162" s="270" t="s">
        <v>179</v>
      </c>
    </row>
    <row r="163" spans="1:11" ht="15.75" customHeight="1" thickBot="1" x14ac:dyDescent="0.3">
      <c r="A163" s="224" t="s">
        <v>38</v>
      </c>
      <c r="B163" s="263"/>
      <c r="C163" s="246">
        <v>564</v>
      </c>
      <c r="D163" s="285"/>
      <c r="E163" s="285"/>
      <c r="F163" s="228">
        <f>F162+F161+F157+F148+F136+F124+F117</f>
        <v>16.767692307692307</v>
      </c>
      <c r="G163" s="228">
        <f t="shared" ref="G163:J163" si="4">G162+G161+G157+G148+G136+G124+G117</f>
        <v>14.084056206162652</v>
      </c>
      <c r="H163" s="228">
        <f t="shared" si="4"/>
        <v>81.140123986957562</v>
      </c>
      <c r="I163" s="228">
        <f t="shared" si="4"/>
        <v>511.91076923076918</v>
      </c>
      <c r="J163" s="228">
        <f t="shared" si="4"/>
        <v>9.2899999999999991</v>
      </c>
      <c r="K163" s="273"/>
    </row>
    <row r="164" spans="1:11" ht="23.25" customHeight="1" x14ac:dyDescent="0.25">
      <c r="A164" s="193"/>
      <c r="B164" s="250" t="s">
        <v>278</v>
      </c>
      <c r="C164" s="255"/>
      <c r="D164" s="254"/>
      <c r="E164" s="272"/>
      <c r="F164" s="257"/>
      <c r="G164" s="256"/>
      <c r="H164" s="257"/>
      <c r="I164" s="257"/>
      <c r="J164" s="256"/>
      <c r="K164" s="108"/>
    </row>
    <row r="165" spans="1:11" ht="26.25" customHeight="1" x14ac:dyDescent="0.25">
      <c r="A165" s="251" t="s">
        <v>153</v>
      </c>
      <c r="B165" s="168"/>
      <c r="C165" s="255">
        <v>150</v>
      </c>
      <c r="D165" s="272"/>
      <c r="E165" s="272"/>
      <c r="F165" s="257">
        <v>4.3499999999999996</v>
      </c>
      <c r="G165" s="724">
        <v>3.75</v>
      </c>
      <c r="H165" s="725">
        <v>6.3</v>
      </c>
      <c r="I165" s="257">
        <v>76</v>
      </c>
      <c r="J165" s="256">
        <v>0.45</v>
      </c>
      <c r="K165" s="108" t="s">
        <v>139</v>
      </c>
    </row>
    <row r="166" spans="1:11" ht="27" customHeight="1" x14ac:dyDescent="0.25">
      <c r="A166" s="193" t="s">
        <v>296</v>
      </c>
      <c r="B166" s="193" t="s">
        <v>160</v>
      </c>
      <c r="C166" s="255"/>
      <c r="D166" s="272">
        <v>155</v>
      </c>
      <c r="E166" s="272">
        <v>150</v>
      </c>
      <c r="F166" s="257"/>
      <c r="G166" s="256"/>
      <c r="H166" s="725"/>
      <c r="I166" s="257"/>
      <c r="J166" s="256"/>
      <c r="K166" s="108"/>
    </row>
    <row r="167" spans="1:11" ht="23.25" customHeight="1" x14ac:dyDescent="0.25">
      <c r="A167" s="192" t="s">
        <v>455</v>
      </c>
      <c r="B167" s="193"/>
      <c r="C167" s="218" t="s">
        <v>213</v>
      </c>
      <c r="D167" s="221"/>
      <c r="E167" s="222"/>
      <c r="F167" s="214">
        <v>19.329999999999998</v>
      </c>
      <c r="G167" s="215">
        <v>16.98</v>
      </c>
      <c r="H167" s="214">
        <v>21.93</v>
      </c>
      <c r="I167" s="214">
        <v>317.8</v>
      </c>
      <c r="J167" s="215">
        <v>0.49</v>
      </c>
      <c r="K167" s="108" t="s">
        <v>214</v>
      </c>
    </row>
    <row r="168" spans="1:11" ht="23.25" customHeight="1" x14ac:dyDescent="0.25">
      <c r="A168" s="192"/>
      <c r="B168" s="193" t="s">
        <v>74</v>
      </c>
      <c r="C168" s="218"/>
      <c r="D168" s="221">
        <v>103.2</v>
      </c>
      <c r="E168" s="222">
        <v>101.2</v>
      </c>
      <c r="F168" s="214"/>
      <c r="G168" s="215"/>
      <c r="H168" s="214"/>
      <c r="I168" s="214"/>
      <c r="J168" s="215"/>
      <c r="K168" s="108"/>
    </row>
    <row r="169" spans="1:11" ht="23.25" customHeight="1" x14ac:dyDescent="0.25">
      <c r="A169" s="192"/>
      <c r="B169" s="193" t="s">
        <v>75</v>
      </c>
      <c r="C169" s="218"/>
      <c r="D169" s="221">
        <v>6.6</v>
      </c>
      <c r="E169" s="222">
        <v>6.6</v>
      </c>
      <c r="F169" s="214"/>
      <c r="G169" s="214"/>
      <c r="H169" s="214"/>
      <c r="I169" s="214"/>
      <c r="J169" s="215"/>
      <c r="K169" s="108"/>
    </row>
    <row r="170" spans="1:11" ht="23.25" customHeight="1" x14ac:dyDescent="0.25">
      <c r="A170" s="192"/>
      <c r="B170" s="193" t="s">
        <v>42</v>
      </c>
      <c r="C170" s="218"/>
      <c r="D170" s="221">
        <v>5.28</v>
      </c>
      <c r="E170" s="222">
        <v>4.4000000000000004</v>
      </c>
      <c r="F170" s="214"/>
      <c r="G170" s="215"/>
      <c r="H170" s="214"/>
      <c r="I170" s="214"/>
      <c r="J170" s="215"/>
      <c r="K170" s="108"/>
    </row>
    <row r="171" spans="1:11" ht="15" customHeight="1" x14ac:dyDescent="0.25">
      <c r="A171" s="192"/>
      <c r="B171" s="193" t="s">
        <v>29</v>
      </c>
      <c r="C171" s="218"/>
      <c r="D171" s="221">
        <v>8.8000000000000007</v>
      </c>
      <c r="E171" s="222">
        <v>8.8000000000000007</v>
      </c>
      <c r="F171" s="214"/>
      <c r="G171" s="215"/>
      <c r="H171" s="214"/>
      <c r="I171" s="214"/>
      <c r="J171" s="200"/>
      <c r="K171" s="108"/>
    </row>
    <row r="172" spans="1:11" ht="15" customHeight="1" x14ac:dyDescent="0.25">
      <c r="A172" s="192"/>
      <c r="B172" s="193" t="s">
        <v>71</v>
      </c>
      <c r="C172" s="218"/>
      <c r="D172" s="221">
        <v>4.4000000000000004</v>
      </c>
      <c r="E172" s="222">
        <v>4.4000000000000004</v>
      </c>
      <c r="F172" s="214"/>
      <c r="G172" s="215"/>
      <c r="H172" s="214"/>
      <c r="I172" s="214"/>
      <c r="J172" s="200"/>
      <c r="K172" s="108"/>
    </row>
    <row r="173" spans="1:11" ht="15" customHeight="1" x14ac:dyDescent="0.25">
      <c r="A173" s="192"/>
      <c r="B173" s="193" t="s">
        <v>30</v>
      </c>
      <c r="C173" s="218"/>
      <c r="D173" s="221">
        <v>4.4000000000000004</v>
      </c>
      <c r="E173" s="280">
        <v>4.4000000000000004</v>
      </c>
      <c r="F173" s="214"/>
      <c r="G173" s="215"/>
      <c r="H173" s="214"/>
      <c r="I173" s="214"/>
      <c r="J173" s="200"/>
      <c r="K173" s="108"/>
    </row>
    <row r="174" spans="1:11" ht="16.5" customHeight="1" x14ac:dyDescent="0.25">
      <c r="A174" s="192"/>
      <c r="B174" s="193" t="s">
        <v>47</v>
      </c>
      <c r="C174" s="218"/>
      <c r="D174" s="221">
        <v>4.4000000000000004</v>
      </c>
      <c r="E174" s="222">
        <v>4.4000000000000004</v>
      </c>
      <c r="F174" s="214"/>
      <c r="G174" s="215"/>
      <c r="H174" s="214"/>
      <c r="I174" s="214"/>
      <c r="J174" s="200"/>
      <c r="K174" s="108"/>
    </row>
    <row r="175" spans="1:11" ht="15" customHeight="1" x14ac:dyDescent="0.25">
      <c r="A175" s="192"/>
      <c r="B175" s="216" t="s">
        <v>197</v>
      </c>
      <c r="C175" s="218"/>
      <c r="D175" s="221">
        <v>0.55000000000000004</v>
      </c>
      <c r="E175" s="222">
        <v>0.55000000000000004</v>
      </c>
      <c r="F175" s="214"/>
      <c r="G175" s="215"/>
      <c r="H175" s="214"/>
      <c r="I175" s="214"/>
      <c r="J175" s="200"/>
      <c r="K175" s="108"/>
    </row>
    <row r="176" spans="1:11" ht="15" customHeight="1" x14ac:dyDescent="0.25">
      <c r="A176" s="193"/>
      <c r="B176" s="193" t="s">
        <v>456</v>
      </c>
      <c r="C176" s="217"/>
      <c r="D176" s="215">
        <v>20.399999999999999</v>
      </c>
      <c r="E176" s="214">
        <v>20</v>
      </c>
      <c r="F176" s="214"/>
      <c r="G176" s="215"/>
      <c r="H176" s="214"/>
      <c r="I176" s="214"/>
      <c r="J176" s="200"/>
      <c r="K176" s="108"/>
    </row>
    <row r="177" spans="1:11" ht="30" customHeight="1" x14ac:dyDescent="0.25">
      <c r="A177" s="192" t="s">
        <v>76</v>
      </c>
      <c r="B177" s="193"/>
      <c r="C177" s="218" t="s">
        <v>257</v>
      </c>
      <c r="D177" s="279"/>
      <c r="E177" s="280"/>
      <c r="F177" s="214">
        <v>0.10257608505169695</v>
      </c>
      <c r="G177" s="215">
        <v>2.0586983552110021E-2</v>
      </c>
      <c r="H177" s="214">
        <v>5.17</v>
      </c>
      <c r="I177" s="214">
        <v>21.78</v>
      </c>
      <c r="J177" s="215">
        <v>2.2400000000000002</v>
      </c>
      <c r="K177" s="108" t="s">
        <v>383</v>
      </c>
    </row>
    <row r="178" spans="1:11" ht="15" customHeight="1" x14ac:dyDescent="0.25">
      <c r="A178" s="192"/>
      <c r="B178" s="193" t="s">
        <v>224</v>
      </c>
      <c r="C178" s="218"/>
      <c r="D178" s="221">
        <v>0.4</v>
      </c>
      <c r="E178" s="222">
        <v>0.4</v>
      </c>
      <c r="F178" s="214"/>
      <c r="G178" s="215"/>
      <c r="H178" s="214"/>
      <c r="I178" s="214"/>
      <c r="J178" s="215"/>
      <c r="K178" s="108"/>
    </row>
    <row r="179" spans="1:11" ht="15" customHeight="1" x14ac:dyDescent="0.25">
      <c r="A179" s="192"/>
      <c r="B179" s="193" t="s">
        <v>29</v>
      </c>
      <c r="C179" s="218"/>
      <c r="D179" s="221">
        <v>5</v>
      </c>
      <c r="E179" s="222">
        <v>5</v>
      </c>
      <c r="F179" s="214"/>
      <c r="G179" s="215"/>
      <c r="H179" s="214"/>
      <c r="I179" s="214"/>
      <c r="J179" s="215"/>
      <c r="K179" s="108"/>
    </row>
    <row r="180" spans="1:11" ht="15" customHeight="1" x14ac:dyDescent="0.25">
      <c r="A180" s="192"/>
      <c r="B180" s="193" t="s">
        <v>77</v>
      </c>
      <c r="C180" s="218"/>
      <c r="D180" s="241">
        <v>5.55</v>
      </c>
      <c r="E180" s="222">
        <v>5</v>
      </c>
      <c r="F180" s="214"/>
      <c r="G180" s="215"/>
      <c r="H180" s="214"/>
      <c r="I180" s="214"/>
      <c r="J180" s="215"/>
      <c r="K180" s="108"/>
    </row>
    <row r="181" spans="1:11" ht="15" customHeight="1" x14ac:dyDescent="0.25">
      <c r="A181" s="192"/>
      <c r="B181" s="193" t="s">
        <v>28</v>
      </c>
      <c r="C181" s="218"/>
      <c r="D181" s="282">
        <v>150</v>
      </c>
      <c r="E181" s="280">
        <v>150</v>
      </c>
      <c r="F181" s="214"/>
      <c r="G181" s="215"/>
      <c r="H181" s="214"/>
      <c r="I181" s="214"/>
      <c r="J181" s="215"/>
      <c r="K181" s="108"/>
    </row>
    <row r="182" spans="1:11" ht="24.75" customHeight="1" x14ac:dyDescent="0.25">
      <c r="A182" s="286" t="s">
        <v>203</v>
      </c>
      <c r="B182" s="287"/>
      <c r="C182" s="217">
        <v>35</v>
      </c>
      <c r="D182" s="213"/>
      <c r="E182" s="214"/>
      <c r="F182" s="215">
        <v>2.73</v>
      </c>
      <c r="G182" s="214">
        <v>4.9000000000000004</v>
      </c>
      <c r="H182" s="215">
        <v>18.25</v>
      </c>
      <c r="I182" s="214">
        <v>126.7</v>
      </c>
      <c r="J182" s="215"/>
      <c r="K182" s="288" t="s">
        <v>207</v>
      </c>
    </row>
    <row r="183" spans="1:11" ht="15" customHeight="1" x14ac:dyDescent="0.25">
      <c r="A183" s="286"/>
      <c r="B183" s="287" t="s">
        <v>50</v>
      </c>
      <c r="C183" s="217"/>
      <c r="D183" s="215">
        <v>21.35</v>
      </c>
      <c r="E183" s="214">
        <v>21</v>
      </c>
      <c r="F183" s="215"/>
      <c r="G183" s="214"/>
      <c r="H183" s="215"/>
      <c r="I183" s="214"/>
      <c r="J183" s="215"/>
      <c r="K183" s="288"/>
    </row>
    <row r="184" spans="1:11" ht="15" customHeight="1" x14ac:dyDescent="0.25">
      <c r="A184" s="286"/>
      <c r="B184" s="287" t="s">
        <v>144</v>
      </c>
      <c r="C184" s="217"/>
      <c r="D184" s="215">
        <v>0.7</v>
      </c>
      <c r="E184" s="214">
        <v>0.7</v>
      </c>
      <c r="F184" s="215"/>
      <c r="G184" s="214"/>
      <c r="H184" s="215"/>
      <c r="I184" s="214"/>
      <c r="J184" s="215"/>
      <c r="K184" s="288"/>
    </row>
    <row r="185" spans="1:11" ht="15" customHeight="1" x14ac:dyDescent="0.25">
      <c r="A185" s="286"/>
      <c r="B185" s="289" t="s">
        <v>29</v>
      </c>
      <c r="C185" s="217"/>
      <c r="D185" s="215">
        <v>4.2</v>
      </c>
      <c r="E185" s="214">
        <v>4.2</v>
      </c>
      <c r="F185" s="215"/>
      <c r="G185" s="214"/>
      <c r="H185" s="215"/>
      <c r="I185" s="214"/>
      <c r="J185" s="215"/>
      <c r="K185" s="288"/>
    </row>
    <row r="186" spans="1:11" ht="15" customHeight="1" x14ac:dyDescent="0.25">
      <c r="A186" s="286"/>
      <c r="B186" s="287" t="s">
        <v>30</v>
      </c>
      <c r="C186" s="217"/>
      <c r="D186" s="215">
        <v>4.55</v>
      </c>
      <c r="E186" s="214">
        <v>4.55</v>
      </c>
      <c r="F186" s="215"/>
      <c r="G186" s="214"/>
      <c r="H186" s="215"/>
      <c r="I186" s="214"/>
      <c r="J186" s="215"/>
      <c r="K186" s="288"/>
    </row>
    <row r="187" spans="1:11" ht="15" customHeight="1" x14ac:dyDescent="0.25">
      <c r="A187" s="286"/>
      <c r="B187" s="287" t="s">
        <v>197</v>
      </c>
      <c r="C187" s="217"/>
      <c r="D187" s="215">
        <v>0.21</v>
      </c>
      <c r="E187" s="214">
        <v>0.21</v>
      </c>
      <c r="F187" s="215"/>
      <c r="G187" s="214"/>
      <c r="H187" s="215"/>
      <c r="I187" s="214"/>
      <c r="J187" s="215"/>
      <c r="K187" s="288"/>
    </row>
    <row r="188" spans="1:11" ht="15" customHeight="1" x14ac:dyDescent="0.25">
      <c r="A188" s="286"/>
      <c r="B188" s="287" t="s">
        <v>95</v>
      </c>
      <c r="C188" s="217"/>
      <c r="D188" s="215">
        <v>0.14000000000000001</v>
      </c>
      <c r="E188" s="214">
        <v>0.14000000000000001</v>
      </c>
      <c r="F188" s="215"/>
      <c r="G188" s="214"/>
      <c r="H188" s="215"/>
      <c r="I188" s="214"/>
      <c r="J188" s="215"/>
      <c r="K188" s="288"/>
    </row>
    <row r="189" spans="1:11" ht="15" customHeight="1" x14ac:dyDescent="0.25">
      <c r="A189" s="286"/>
      <c r="B189" s="287" t="s">
        <v>132</v>
      </c>
      <c r="C189" s="217"/>
      <c r="D189" s="215">
        <v>10.7</v>
      </c>
      <c r="E189" s="214">
        <v>10.7</v>
      </c>
      <c r="F189" s="215"/>
      <c r="G189" s="214"/>
      <c r="H189" s="215"/>
      <c r="I189" s="214"/>
      <c r="J189" s="215"/>
      <c r="K189" s="288"/>
    </row>
    <row r="190" spans="1:11" ht="15" customHeight="1" x14ac:dyDescent="0.25">
      <c r="A190" s="286"/>
      <c r="B190" s="287" t="s">
        <v>48</v>
      </c>
      <c r="C190" s="217"/>
      <c r="D190" s="215"/>
      <c r="E190" s="214">
        <v>39.9</v>
      </c>
      <c r="F190" s="215"/>
      <c r="G190" s="214"/>
      <c r="H190" s="215"/>
      <c r="I190" s="214"/>
      <c r="J190" s="215"/>
      <c r="K190" s="288"/>
    </row>
    <row r="191" spans="1:11" ht="15" customHeight="1" x14ac:dyDescent="0.25">
      <c r="A191" s="286"/>
      <c r="B191" s="287" t="s">
        <v>205</v>
      </c>
      <c r="C191" s="217"/>
      <c r="D191" s="215"/>
      <c r="E191" s="214"/>
      <c r="F191" s="215"/>
      <c r="G191" s="214"/>
      <c r="H191" s="215"/>
      <c r="I191" s="214"/>
      <c r="J191" s="215"/>
      <c r="K191" s="288"/>
    </row>
    <row r="192" spans="1:11" ht="15" customHeight="1" x14ac:dyDescent="0.25">
      <c r="A192" s="286"/>
      <c r="B192" s="287" t="s">
        <v>94</v>
      </c>
      <c r="C192" s="217"/>
      <c r="D192" s="215">
        <v>0.84</v>
      </c>
      <c r="E192" s="214">
        <v>0.84</v>
      </c>
      <c r="F192" s="215"/>
      <c r="G192" s="214"/>
      <c r="H192" s="215"/>
      <c r="I192" s="214"/>
      <c r="J192" s="215"/>
      <c r="K192" s="288"/>
    </row>
    <row r="193" spans="1:11" ht="15" customHeight="1" x14ac:dyDescent="0.25">
      <c r="A193" s="286"/>
      <c r="B193" s="287" t="s">
        <v>56</v>
      </c>
      <c r="C193" s="217"/>
      <c r="D193" s="215">
        <v>0.7</v>
      </c>
      <c r="E193" s="214">
        <v>0.7</v>
      </c>
      <c r="F193" s="215"/>
      <c r="G193" s="214"/>
      <c r="H193" s="215"/>
      <c r="I193" s="214"/>
      <c r="J193" s="215"/>
      <c r="K193" s="288"/>
    </row>
    <row r="194" spans="1:11" ht="15" customHeight="1" x14ac:dyDescent="0.25">
      <c r="A194" s="286"/>
      <c r="B194" s="287" t="s">
        <v>206</v>
      </c>
      <c r="C194" s="217"/>
      <c r="D194" s="215"/>
      <c r="E194" s="214">
        <v>1.4</v>
      </c>
      <c r="F194" s="215"/>
      <c r="G194" s="214"/>
      <c r="H194" s="215"/>
      <c r="I194" s="214"/>
      <c r="J194" s="215"/>
      <c r="K194" s="288"/>
    </row>
    <row r="195" spans="1:11" ht="27" customHeight="1" thickBot="1" x14ac:dyDescent="0.3">
      <c r="A195" s="286"/>
      <c r="B195" s="287" t="s">
        <v>204</v>
      </c>
      <c r="C195" s="217"/>
      <c r="D195" s="215">
        <v>0.7</v>
      </c>
      <c r="E195" s="214">
        <v>0.7</v>
      </c>
      <c r="F195" s="215"/>
      <c r="G195" s="214"/>
      <c r="H195" s="215"/>
      <c r="I195" s="214"/>
      <c r="J195" s="215"/>
      <c r="K195" s="288"/>
    </row>
    <row r="196" spans="1:11" ht="15.75" customHeight="1" thickBot="1" x14ac:dyDescent="0.3">
      <c r="A196" s="290" t="s">
        <v>38</v>
      </c>
      <c r="B196" s="291"/>
      <c r="C196" s="292">
        <v>475</v>
      </c>
      <c r="D196" s="260"/>
      <c r="E196" s="293"/>
      <c r="F196" s="294">
        <f>F165+F182+F177+F167</f>
        <v>26.512576085051695</v>
      </c>
      <c r="G196" s="294">
        <f>G165+G182+G177+G167</f>
        <v>25.65058698355211</v>
      </c>
      <c r="H196" s="294">
        <f>H165+H182+H177+H167</f>
        <v>51.65</v>
      </c>
      <c r="I196" s="294">
        <f>I165+I182+I177+I167</f>
        <v>542.28</v>
      </c>
      <c r="J196" s="294">
        <f>J165+J182+J177+J167</f>
        <v>3.1800000000000006</v>
      </c>
      <c r="K196" s="230"/>
    </row>
    <row r="197" spans="1:11" ht="15.75" customHeight="1" thickBot="1" x14ac:dyDescent="0.3">
      <c r="A197" s="224" t="s">
        <v>61</v>
      </c>
      <c r="B197" s="263"/>
      <c r="C197" s="246">
        <f>C112+C115+C163+C196</f>
        <v>1528</v>
      </c>
      <c r="D197" s="228"/>
      <c r="E197" s="228"/>
      <c r="F197" s="228">
        <f>F112+F115+F163+F196</f>
        <v>54.567534579794369</v>
      </c>
      <c r="G197" s="228">
        <f>G112+G115+G163+G196</f>
        <v>54.141693549426989</v>
      </c>
      <c r="H197" s="228">
        <f>H112+H115+H163+H196</f>
        <v>187.28692662642968</v>
      </c>
      <c r="I197" s="228">
        <f>I112+I115+I163+I196</f>
        <v>1443.6880685191129</v>
      </c>
      <c r="J197" s="228">
        <f>J112+J115+J163+J196</f>
        <v>17.11</v>
      </c>
      <c r="K197" s="273"/>
    </row>
    <row r="198" spans="1:11" ht="15" customHeight="1" x14ac:dyDescent="0.25">
      <c r="A198" s="182"/>
      <c r="B198" s="207"/>
      <c r="C198" s="266"/>
      <c r="D198" s="267"/>
      <c r="E198" s="239"/>
      <c r="F198" s="295"/>
      <c r="G198" s="295"/>
      <c r="H198" s="295"/>
      <c r="I198" s="295"/>
      <c r="J198" s="295"/>
      <c r="K198" s="187"/>
    </row>
    <row r="199" spans="1:11" ht="15.75" customHeight="1" thickBot="1" x14ac:dyDescent="0.3">
      <c r="A199" s="181" t="s">
        <v>78</v>
      </c>
      <c r="B199" s="182"/>
      <c r="C199" s="183"/>
      <c r="D199" s="181"/>
      <c r="E199" s="164"/>
      <c r="K199" s="183"/>
    </row>
    <row r="200" spans="1:11" ht="23.25" customHeight="1" x14ac:dyDescent="0.25">
      <c r="A200" s="186" t="s">
        <v>5</v>
      </c>
      <c r="B200" s="187"/>
      <c r="C200" s="188" t="s">
        <v>6</v>
      </c>
      <c r="D200" s="296" t="s">
        <v>7</v>
      </c>
      <c r="E200" s="188" t="s">
        <v>7</v>
      </c>
      <c r="F200" s="741" t="s">
        <v>8</v>
      </c>
      <c r="G200" s="742"/>
      <c r="H200" s="743"/>
      <c r="I200" s="190" t="s">
        <v>9</v>
      </c>
      <c r="J200" s="191" t="s">
        <v>10</v>
      </c>
      <c r="K200" s="188" t="s">
        <v>63</v>
      </c>
    </row>
    <row r="201" spans="1:11" ht="15.75" customHeight="1" thickBot="1" x14ac:dyDescent="0.3">
      <c r="A201" s="192" t="s">
        <v>12</v>
      </c>
      <c r="B201" s="193"/>
      <c r="C201" s="194" t="s">
        <v>13</v>
      </c>
      <c r="D201" s="297" t="s">
        <v>14</v>
      </c>
      <c r="E201" s="194" t="s">
        <v>14</v>
      </c>
      <c r="F201" s="198"/>
      <c r="G201" s="198"/>
      <c r="H201" s="198"/>
      <c r="I201" s="199" t="s">
        <v>123</v>
      </c>
      <c r="J201" s="200"/>
      <c r="K201" s="194" t="s">
        <v>64</v>
      </c>
    </row>
    <row r="202" spans="1:11" ht="15.75" customHeight="1" thickBot="1" x14ac:dyDescent="0.3">
      <c r="A202" s="192"/>
      <c r="B202" s="193"/>
      <c r="C202" s="194"/>
      <c r="D202" s="298" t="s">
        <v>16</v>
      </c>
      <c r="E202" s="203" t="s">
        <v>17</v>
      </c>
      <c r="F202" s="603" t="s">
        <v>18</v>
      </c>
      <c r="G202" s="190" t="s">
        <v>19</v>
      </c>
      <c r="H202" s="602" t="s">
        <v>20</v>
      </c>
      <c r="I202" s="190" t="s">
        <v>21</v>
      </c>
      <c r="J202" s="601" t="s">
        <v>22</v>
      </c>
      <c r="K202" s="194"/>
    </row>
    <row r="203" spans="1:11" ht="15" customHeight="1" x14ac:dyDescent="0.25">
      <c r="A203" s="186"/>
      <c r="B203" s="207" t="s">
        <v>23</v>
      </c>
      <c r="C203" s="233"/>
      <c r="D203" s="299"/>
      <c r="E203" s="300"/>
      <c r="F203" s="236"/>
      <c r="G203" s="210"/>
      <c r="H203" s="236"/>
      <c r="I203" s="210"/>
      <c r="J203" s="236"/>
      <c r="K203" s="208"/>
    </row>
    <row r="204" spans="1:11" ht="23.25" customHeight="1" x14ac:dyDescent="0.25">
      <c r="A204" s="192" t="s">
        <v>254</v>
      </c>
      <c r="B204" s="193"/>
      <c r="C204" s="194" t="s">
        <v>277</v>
      </c>
      <c r="D204" s="195"/>
      <c r="E204" s="194"/>
      <c r="F204" s="213">
        <v>4.22</v>
      </c>
      <c r="G204" s="214">
        <v>4.92</v>
      </c>
      <c r="H204" s="214">
        <v>23.38</v>
      </c>
      <c r="I204" s="213">
        <v>155.6</v>
      </c>
      <c r="J204" s="213">
        <v>0.6</v>
      </c>
      <c r="K204" s="108" t="s">
        <v>24</v>
      </c>
    </row>
    <row r="205" spans="1:11" ht="15" customHeight="1" x14ac:dyDescent="0.25">
      <c r="A205" s="192"/>
      <c r="B205" s="193" t="s">
        <v>25</v>
      </c>
      <c r="C205" s="194"/>
      <c r="D205" s="195">
        <v>10</v>
      </c>
      <c r="E205" s="194">
        <v>10</v>
      </c>
      <c r="F205" s="213"/>
      <c r="G205" s="214"/>
      <c r="H205" s="214"/>
      <c r="I205" s="213"/>
      <c r="J205" s="213"/>
      <c r="K205" s="108"/>
    </row>
    <row r="206" spans="1:11" ht="15" customHeight="1" x14ac:dyDescent="0.25">
      <c r="A206" s="192"/>
      <c r="B206" s="193" t="s">
        <v>26</v>
      </c>
      <c r="C206" s="194"/>
      <c r="D206" s="195">
        <v>7.5</v>
      </c>
      <c r="E206" s="194">
        <v>7.5</v>
      </c>
      <c r="F206" s="213"/>
      <c r="G206" s="214"/>
      <c r="H206" s="214"/>
      <c r="I206" s="215"/>
      <c r="J206" s="213"/>
      <c r="K206" s="108"/>
    </row>
    <row r="207" spans="1:11" ht="15" customHeight="1" x14ac:dyDescent="0.25">
      <c r="A207" s="192"/>
      <c r="B207" s="193" t="s">
        <v>27</v>
      </c>
      <c r="C207" s="194"/>
      <c r="D207" s="195">
        <v>75</v>
      </c>
      <c r="E207" s="194">
        <v>75</v>
      </c>
      <c r="F207" s="213"/>
      <c r="G207" s="214"/>
      <c r="H207" s="214"/>
      <c r="I207" s="215"/>
      <c r="J207" s="213"/>
      <c r="K207" s="108"/>
    </row>
    <row r="208" spans="1:11" ht="15" customHeight="1" x14ac:dyDescent="0.25">
      <c r="A208" s="192"/>
      <c r="B208" s="193" t="s">
        <v>28</v>
      </c>
      <c r="C208" s="194"/>
      <c r="D208" s="195">
        <v>48</v>
      </c>
      <c r="E208" s="194">
        <v>48</v>
      </c>
      <c r="F208" s="213"/>
      <c r="G208" s="214"/>
      <c r="H208" s="214"/>
      <c r="I208" s="215"/>
      <c r="J208" s="213"/>
      <c r="K208" s="108"/>
    </row>
    <row r="209" spans="1:11" ht="15" customHeight="1" x14ac:dyDescent="0.25">
      <c r="A209" s="192"/>
      <c r="B209" s="193" t="s">
        <v>29</v>
      </c>
      <c r="C209" s="194"/>
      <c r="D209" s="195">
        <v>2</v>
      </c>
      <c r="E209" s="194">
        <v>2</v>
      </c>
      <c r="F209" s="213"/>
      <c r="G209" s="214"/>
      <c r="H209" s="214"/>
      <c r="I209" s="215"/>
      <c r="J209" s="213"/>
      <c r="K209" s="108"/>
    </row>
    <row r="210" spans="1:11" ht="15" customHeight="1" x14ac:dyDescent="0.25">
      <c r="A210" s="192"/>
      <c r="B210" s="216" t="s">
        <v>197</v>
      </c>
      <c r="C210" s="194"/>
      <c r="D210" s="195">
        <v>0.4</v>
      </c>
      <c r="E210" s="194">
        <v>0.4</v>
      </c>
      <c r="F210" s="213"/>
      <c r="G210" s="214"/>
      <c r="H210" s="214"/>
      <c r="I210" s="215"/>
      <c r="J210" s="213"/>
      <c r="K210" s="108"/>
    </row>
    <row r="211" spans="1:11" ht="15" customHeight="1" x14ac:dyDescent="0.25">
      <c r="A211" s="192"/>
      <c r="B211" s="216" t="s">
        <v>30</v>
      </c>
      <c r="C211" s="194"/>
      <c r="D211" s="195">
        <v>3</v>
      </c>
      <c r="E211" s="194">
        <v>3</v>
      </c>
      <c r="F211" s="213"/>
      <c r="G211" s="214"/>
      <c r="H211" s="214"/>
      <c r="I211" s="215"/>
      <c r="J211" s="213"/>
      <c r="K211" s="108"/>
    </row>
    <row r="212" spans="1:11" ht="15" customHeight="1" x14ac:dyDescent="0.25">
      <c r="A212" s="251"/>
      <c r="B212" s="193" t="s">
        <v>224</v>
      </c>
      <c r="C212" s="253"/>
      <c r="D212" s="254">
        <v>0.45</v>
      </c>
      <c r="E212" s="255">
        <v>0.45</v>
      </c>
      <c r="F212" s="256"/>
      <c r="G212" s="257"/>
      <c r="H212" s="256"/>
      <c r="I212" s="257"/>
      <c r="J212" s="256"/>
      <c r="K212" s="108"/>
    </row>
    <row r="213" spans="1:11" ht="15" customHeight="1" x14ac:dyDescent="0.25">
      <c r="A213" s="251"/>
      <c r="B213" s="168" t="s">
        <v>29</v>
      </c>
      <c r="C213" s="253"/>
      <c r="D213" s="254">
        <v>6</v>
      </c>
      <c r="E213" s="255">
        <v>6</v>
      </c>
      <c r="F213" s="256"/>
      <c r="G213" s="257"/>
      <c r="H213" s="256"/>
      <c r="I213" s="257"/>
      <c r="J213" s="256"/>
      <c r="K213" s="108"/>
    </row>
    <row r="214" spans="1:11" ht="15" customHeight="1" x14ac:dyDescent="0.25">
      <c r="A214" s="251"/>
      <c r="B214" s="168" t="s">
        <v>27</v>
      </c>
      <c r="C214" s="253"/>
      <c r="D214" s="254">
        <v>82</v>
      </c>
      <c r="E214" s="255">
        <v>80</v>
      </c>
      <c r="F214" s="256"/>
      <c r="G214" s="257"/>
      <c r="H214" s="256"/>
      <c r="I214" s="257"/>
      <c r="J214" s="256"/>
      <c r="K214" s="108"/>
    </row>
    <row r="215" spans="1:11" ht="15" customHeight="1" x14ac:dyDescent="0.25">
      <c r="A215" s="251"/>
      <c r="B215" s="168" t="s">
        <v>28</v>
      </c>
      <c r="C215" s="253"/>
      <c r="D215" s="254">
        <v>90</v>
      </c>
      <c r="E215" s="255">
        <v>90</v>
      </c>
      <c r="F215" s="256"/>
      <c r="G215" s="257"/>
      <c r="H215" s="256"/>
      <c r="I215" s="257"/>
      <c r="J215" s="256"/>
      <c r="K215" s="108"/>
    </row>
    <row r="216" spans="1:11" ht="24" customHeight="1" x14ac:dyDescent="0.25">
      <c r="A216" s="251" t="s">
        <v>458</v>
      </c>
      <c r="B216" s="168"/>
      <c r="C216" s="255" t="s">
        <v>316</v>
      </c>
      <c r="D216" s="301"/>
      <c r="E216" s="302"/>
      <c r="F216" s="256">
        <v>2.74</v>
      </c>
      <c r="G216" s="257">
        <v>2.15</v>
      </c>
      <c r="H216" s="256">
        <v>10</v>
      </c>
      <c r="I216" s="257">
        <v>70.41</v>
      </c>
      <c r="J216" s="256">
        <v>1.25</v>
      </c>
      <c r="K216" s="108" t="s">
        <v>178</v>
      </c>
    </row>
    <row r="217" spans="1:11" ht="15" customHeight="1" x14ac:dyDescent="0.25">
      <c r="A217" s="251"/>
      <c r="B217" s="193" t="s">
        <v>224</v>
      </c>
      <c r="C217" s="253"/>
      <c r="D217" s="254">
        <v>0.45</v>
      </c>
      <c r="E217" s="255">
        <v>0.45</v>
      </c>
      <c r="F217" s="256"/>
      <c r="G217" s="257"/>
      <c r="H217" s="256"/>
      <c r="I217" s="257"/>
      <c r="J217" s="256"/>
      <c r="K217" s="108"/>
    </row>
    <row r="218" spans="1:11" ht="15" customHeight="1" x14ac:dyDescent="0.25">
      <c r="A218" s="251"/>
      <c r="B218" s="168" t="s">
        <v>29</v>
      </c>
      <c r="C218" s="253"/>
      <c r="D218" s="254">
        <v>6</v>
      </c>
      <c r="E218" s="255">
        <v>6</v>
      </c>
      <c r="F218" s="256"/>
      <c r="G218" s="257"/>
      <c r="H218" s="256"/>
      <c r="I218" s="257"/>
      <c r="J218" s="256"/>
      <c r="K218" s="108"/>
    </row>
    <row r="219" spans="1:11" ht="15" customHeight="1" x14ac:dyDescent="0.25">
      <c r="A219" s="251"/>
      <c r="B219" s="168" t="s">
        <v>27</v>
      </c>
      <c r="C219" s="253"/>
      <c r="D219" s="254">
        <v>82</v>
      </c>
      <c r="E219" s="255">
        <v>80</v>
      </c>
      <c r="F219" s="256"/>
      <c r="G219" s="257"/>
      <c r="H219" s="256"/>
      <c r="I219" s="257"/>
      <c r="J219" s="256"/>
      <c r="K219" s="108"/>
    </row>
    <row r="220" spans="1:11" ht="15" customHeight="1" x14ac:dyDescent="0.25">
      <c r="A220" s="251"/>
      <c r="B220" s="168" t="s">
        <v>28</v>
      </c>
      <c r="C220" s="253"/>
      <c r="D220" s="254">
        <v>90</v>
      </c>
      <c r="E220" s="255">
        <v>90</v>
      </c>
      <c r="F220" s="256"/>
      <c r="G220" s="257"/>
      <c r="H220" s="256"/>
      <c r="I220" s="257"/>
      <c r="J220" s="256"/>
      <c r="K220" s="108"/>
    </row>
    <row r="221" spans="1:11" ht="23.25" customHeight="1" x14ac:dyDescent="0.25">
      <c r="A221" s="192" t="s">
        <v>34</v>
      </c>
      <c r="B221" s="193"/>
      <c r="C221" s="218" t="s">
        <v>124</v>
      </c>
      <c r="D221" s="219"/>
      <c r="E221" s="220"/>
      <c r="F221" s="213">
        <v>1.915</v>
      </c>
      <c r="G221" s="214">
        <v>4.3549999999999995</v>
      </c>
      <c r="H221" s="215">
        <v>12.92</v>
      </c>
      <c r="I221" s="214">
        <v>98.5</v>
      </c>
      <c r="J221" s="221"/>
      <c r="K221" s="108" t="s">
        <v>384</v>
      </c>
    </row>
    <row r="222" spans="1:11" ht="15" customHeight="1" x14ac:dyDescent="0.25">
      <c r="A222" s="192"/>
      <c r="B222" s="193" t="s">
        <v>37</v>
      </c>
      <c r="C222" s="194"/>
      <c r="D222" s="222">
        <v>25</v>
      </c>
      <c r="E222" s="217">
        <v>25</v>
      </c>
      <c r="F222" s="222"/>
      <c r="G222" s="217"/>
      <c r="H222" s="221"/>
      <c r="I222" s="217"/>
      <c r="J222" s="221"/>
      <c r="K222" s="108"/>
    </row>
    <row r="223" spans="1:11" ht="15" customHeight="1" thickBot="1" x14ac:dyDescent="0.3">
      <c r="A223" s="192"/>
      <c r="B223" s="193" t="s">
        <v>30</v>
      </c>
      <c r="C223" s="194"/>
      <c r="D223" s="222">
        <v>5</v>
      </c>
      <c r="E223" s="217">
        <v>5</v>
      </c>
      <c r="F223" s="222" t="s">
        <v>3</v>
      </c>
      <c r="G223" s="223"/>
      <c r="H223" s="221"/>
      <c r="I223" s="223"/>
      <c r="J223" s="221"/>
      <c r="K223" s="108"/>
    </row>
    <row r="224" spans="1:11" ht="15.75" customHeight="1" thickBot="1" x14ac:dyDescent="0.3">
      <c r="A224" s="224" t="s">
        <v>38</v>
      </c>
      <c r="B224" s="225"/>
      <c r="C224" s="230">
        <v>349</v>
      </c>
      <c r="D224" s="247"/>
      <c r="E224" s="248"/>
      <c r="F224" s="228">
        <f>F221+F216+F204</f>
        <v>8.875</v>
      </c>
      <c r="G224" s="228">
        <f t="shared" ref="G224:J224" si="5">G221+G216+G204</f>
        <v>11.424999999999999</v>
      </c>
      <c r="H224" s="228">
        <f t="shared" si="5"/>
        <v>46.3</v>
      </c>
      <c r="I224" s="228">
        <f t="shared" si="5"/>
        <v>324.51</v>
      </c>
      <c r="J224" s="228">
        <f t="shared" si="5"/>
        <v>1.85</v>
      </c>
      <c r="K224" s="229"/>
    </row>
    <row r="225" spans="1:11" ht="15" customHeight="1" x14ac:dyDescent="0.25">
      <c r="A225" s="192"/>
      <c r="B225" s="182" t="s">
        <v>39</v>
      </c>
      <c r="C225" s="233"/>
      <c r="D225" s="221"/>
      <c r="E225" s="217"/>
      <c r="F225" s="602"/>
      <c r="G225" s="214"/>
      <c r="H225" s="602"/>
      <c r="I225" s="214"/>
      <c r="J225" s="236"/>
      <c r="K225" s="108"/>
    </row>
    <row r="226" spans="1:11" ht="24" customHeight="1" x14ac:dyDescent="0.25">
      <c r="A226" s="192" t="s">
        <v>305</v>
      </c>
      <c r="B226" s="193"/>
      <c r="C226" s="217" t="s">
        <v>162</v>
      </c>
      <c r="D226" s="221"/>
      <c r="E226" s="217"/>
      <c r="F226" s="215">
        <v>0.51</v>
      </c>
      <c r="G226" s="214">
        <v>0.21</v>
      </c>
      <c r="H226" s="215">
        <v>15.57</v>
      </c>
      <c r="I226" s="214">
        <v>66.150000000000006</v>
      </c>
      <c r="J226" s="215">
        <v>36.6</v>
      </c>
      <c r="K226" s="108" t="s">
        <v>320</v>
      </c>
    </row>
    <row r="227" spans="1:11" ht="15" customHeight="1" x14ac:dyDescent="0.25">
      <c r="A227" s="192"/>
      <c r="B227" s="193" t="s">
        <v>329</v>
      </c>
      <c r="C227" s="217"/>
      <c r="D227" s="221">
        <v>15.3</v>
      </c>
      <c r="E227" s="217">
        <v>15</v>
      </c>
      <c r="F227" s="221"/>
      <c r="G227" s="217"/>
      <c r="H227" s="221"/>
      <c r="I227" s="217"/>
      <c r="J227" s="221"/>
      <c r="K227" s="108"/>
    </row>
    <row r="228" spans="1:11" ht="15" customHeight="1" x14ac:dyDescent="0.25">
      <c r="A228" s="192"/>
      <c r="B228" s="193" t="s">
        <v>60</v>
      </c>
      <c r="C228" s="217"/>
      <c r="D228" s="221">
        <v>5</v>
      </c>
      <c r="E228" s="217">
        <v>5</v>
      </c>
      <c r="F228" s="221"/>
      <c r="G228" s="217"/>
      <c r="H228" s="221"/>
      <c r="I228" s="217"/>
      <c r="J228" s="221"/>
      <c r="K228" s="108"/>
    </row>
    <row r="229" spans="1:11" ht="15" customHeight="1" thickBot="1" x14ac:dyDescent="0.3">
      <c r="A229" s="192"/>
      <c r="B229" s="193" t="s">
        <v>65</v>
      </c>
      <c r="C229" s="217"/>
      <c r="D229" s="221">
        <v>150</v>
      </c>
      <c r="E229" s="217">
        <v>150</v>
      </c>
      <c r="F229" s="221"/>
      <c r="G229" s="217"/>
      <c r="H229" s="221"/>
      <c r="I229" s="217"/>
      <c r="J229" s="221"/>
      <c r="K229" s="108"/>
    </row>
    <row r="230" spans="1:11" ht="15.75" customHeight="1" thickBot="1" x14ac:dyDescent="0.3">
      <c r="A230" s="224" t="s">
        <v>38</v>
      </c>
      <c r="B230" s="225"/>
      <c r="C230" s="230">
        <v>155</v>
      </c>
      <c r="D230" s="247"/>
      <c r="E230" s="687"/>
      <c r="F230" s="688">
        <f>F226</f>
        <v>0.51</v>
      </c>
      <c r="G230" s="265">
        <f t="shared" ref="G230:J230" si="6">G226</f>
        <v>0.21</v>
      </c>
      <c r="H230" s="228">
        <f t="shared" si="6"/>
        <v>15.57</v>
      </c>
      <c r="I230" s="228">
        <f t="shared" si="6"/>
        <v>66.150000000000006</v>
      </c>
      <c r="J230" s="320">
        <f t="shared" si="6"/>
        <v>36.6</v>
      </c>
      <c r="K230" s="596"/>
    </row>
    <row r="231" spans="1:11" ht="15.75" customHeight="1" x14ac:dyDescent="0.25">
      <c r="A231" s="186"/>
      <c r="B231" s="207" t="s">
        <v>40</v>
      </c>
      <c r="C231" s="233"/>
      <c r="D231" s="299"/>
      <c r="E231" s="235"/>
      <c r="F231" s="190"/>
      <c r="G231" s="214"/>
      <c r="H231" s="215"/>
      <c r="I231" s="214"/>
      <c r="J231" s="200"/>
      <c r="K231" s="237"/>
    </row>
    <row r="232" spans="1:11" s="722" customFormat="1" ht="32.25" customHeight="1" x14ac:dyDescent="0.2">
      <c r="A232" s="726" t="s">
        <v>486</v>
      </c>
      <c r="B232" s="727"/>
      <c r="C232" s="371">
        <v>40</v>
      </c>
      <c r="D232" s="372"/>
      <c r="E232" s="144"/>
      <c r="F232" s="627">
        <v>0.28000000000000003</v>
      </c>
      <c r="G232" s="626">
        <v>0.04</v>
      </c>
      <c r="H232" s="627">
        <v>0.76</v>
      </c>
      <c r="I232" s="626">
        <v>4.8</v>
      </c>
      <c r="J232" s="372"/>
      <c r="K232" s="728" t="s">
        <v>487</v>
      </c>
    </row>
    <row r="233" spans="1:11" s="722" customFormat="1" ht="20.25" customHeight="1" x14ac:dyDescent="0.2">
      <c r="A233" s="369"/>
      <c r="B233" s="370" t="s">
        <v>488</v>
      </c>
      <c r="C233" s="371"/>
      <c r="D233" s="372">
        <v>40.799999999999997</v>
      </c>
      <c r="E233" s="144">
        <v>40</v>
      </c>
      <c r="F233" s="624"/>
      <c r="G233" s="626"/>
      <c r="H233" s="729"/>
      <c r="I233" s="730"/>
      <c r="J233" s="372"/>
      <c r="K233" s="144"/>
    </row>
    <row r="234" spans="1:11" ht="40.5" customHeight="1" x14ac:dyDescent="0.25">
      <c r="A234" s="286" t="s">
        <v>476</v>
      </c>
      <c r="B234" s="193"/>
      <c r="C234" s="350" t="s">
        <v>90</v>
      </c>
      <c r="D234" s="282"/>
      <c r="E234" s="282"/>
      <c r="F234" s="351">
        <v>2.13</v>
      </c>
      <c r="G234" s="278">
        <v>2.75</v>
      </c>
      <c r="H234" s="351">
        <v>11.28</v>
      </c>
      <c r="I234" s="278">
        <v>86.55</v>
      </c>
      <c r="J234" s="399">
        <v>3.45</v>
      </c>
      <c r="K234" s="108" t="s">
        <v>322</v>
      </c>
    </row>
    <row r="235" spans="1:11" ht="15" customHeight="1" x14ac:dyDescent="0.25">
      <c r="A235" s="192"/>
      <c r="B235" s="193" t="s">
        <v>133</v>
      </c>
      <c r="C235" s="350"/>
      <c r="D235" s="217">
        <v>66.599999999999994</v>
      </c>
      <c r="E235" s="217">
        <v>50</v>
      </c>
      <c r="F235" s="213"/>
      <c r="G235" s="214"/>
      <c r="H235" s="213"/>
      <c r="I235" s="214"/>
      <c r="J235" s="211"/>
      <c r="K235" s="108"/>
    </row>
    <row r="236" spans="1:11" ht="15" customHeight="1" x14ac:dyDescent="0.25">
      <c r="A236" s="192"/>
      <c r="B236" s="193" t="s">
        <v>45</v>
      </c>
      <c r="C236" s="350"/>
      <c r="D236" s="217">
        <v>7.5</v>
      </c>
      <c r="E236" s="214">
        <v>6</v>
      </c>
      <c r="F236" s="213"/>
      <c r="G236" s="213"/>
      <c r="H236" s="213"/>
      <c r="I236" s="214"/>
      <c r="J236" s="215"/>
      <c r="K236" s="108"/>
    </row>
    <row r="237" spans="1:11" ht="15" customHeight="1" x14ac:dyDescent="0.25">
      <c r="A237" s="192"/>
      <c r="B237" s="193" t="s">
        <v>41</v>
      </c>
      <c r="C237" s="350"/>
      <c r="D237" s="217">
        <v>7.2</v>
      </c>
      <c r="E237" s="214">
        <v>6</v>
      </c>
      <c r="F237" s="213"/>
      <c r="G237" s="214"/>
      <c r="H237" s="213"/>
      <c r="I237" s="214"/>
      <c r="J237" s="211"/>
      <c r="K237" s="108"/>
    </row>
    <row r="238" spans="1:11" ht="15" customHeight="1" x14ac:dyDescent="0.25">
      <c r="A238" s="192"/>
      <c r="B238" s="193" t="s">
        <v>46</v>
      </c>
      <c r="C238" s="350"/>
      <c r="D238" s="217">
        <v>1.5</v>
      </c>
      <c r="E238" s="217">
        <v>1.5</v>
      </c>
      <c r="F238" s="213"/>
      <c r="G238" s="214"/>
      <c r="H238" s="213"/>
      <c r="I238" s="214"/>
      <c r="J238" s="211"/>
      <c r="K238" s="108"/>
    </row>
    <row r="239" spans="1:11" ht="15" customHeight="1" x14ac:dyDescent="0.25">
      <c r="A239" s="192"/>
      <c r="B239" s="216" t="s">
        <v>197</v>
      </c>
      <c r="C239" s="350"/>
      <c r="D239" s="217">
        <v>0.5</v>
      </c>
      <c r="E239" s="217">
        <v>0.5</v>
      </c>
      <c r="F239" s="213"/>
      <c r="G239" s="214"/>
      <c r="H239" s="213"/>
      <c r="I239" s="214"/>
      <c r="J239" s="211"/>
      <c r="K239" s="108"/>
    </row>
    <row r="240" spans="1:11" ht="15" customHeight="1" x14ac:dyDescent="0.25">
      <c r="A240" s="192"/>
      <c r="B240" s="193" t="s">
        <v>83</v>
      </c>
      <c r="C240" s="350"/>
      <c r="D240" s="217">
        <v>112.5</v>
      </c>
      <c r="E240" s="217">
        <v>112.5</v>
      </c>
      <c r="F240" s="213"/>
      <c r="G240" s="214"/>
      <c r="H240" s="213"/>
      <c r="I240" s="214"/>
      <c r="J240" s="211"/>
      <c r="K240" s="108"/>
    </row>
    <row r="241" spans="1:11" ht="15" customHeight="1" x14ac:dyDescent="0.25">
      <c r="A241" s="192"/>
      <c r="B241" s="193" t="s">
        <v>323</v>
      </c>
      <c r="C241" s="350"/>
      <c r="D241" s="282"/>
      <c r="E241" s="217">
        <v>25</v>
      </c>
      <c r="F241" s="215"/>
      <c r="G241" s="214"/>
      <c r="H241" s="215"/>
      <c r="I241" s="214"/>
      <c r="J241" s="238"/>
      <c r="K241" s="108"/>
    </row>
    <row r="242" spans="1:11" ht="15" customHeight="1" x14ac:dyDescent="0.25">
      <c r="A242" s="192"/>
      <c r="B242" s="193" t="s">
        <v>94</v>
      </c>
      <c r="C242" s="350"/>
      <c r="D242" s="282">
        <v>7.6</v>
      </c>
      <c r="E242" s="217">
        <v>7.6</v>
      </c>
      <c r="F242" s="215"/>
      <c r="G242" s="214"/>
      <c r="H242" s="215"/>
      <c r="I242" s="214"/>
      <c r="J242" s="238"/>
      <c r="K242" s="108"/>
    </row>
    <row r="243" spans="1:11" ht="21.75" customHeight="1" x14ac:dyDescent="0.25">
      <c r="A243" s="192"/>
      <c r="B243" s="193" t="s">
        <v>30</v>
      </c>
      <c r="C243" s="350"/>
      <c r="D243" s="282">
        <v>0.8</v>
      </c>
      <c r="E243" s="217">
        <v>0.8</v>
      </c>
      <c r="F243" s="215"/>
      <c r="G243" s="214"/>
      <c r="H243" s="215"/>
      <c r="I243" s="214"/>
      <c r="J243" s="238"/>
      <c r="K243" s="108"/>
    </row>
    <row r="244" spans="1:11" ht="15" customHeight="1" x14ac:dyDescent="0.25">
      <c r="A244" s="192"/>
      <c r="B244" s="193" t="s">
        <v>398</v>
      </c>
      <c r="C244" s="350"/>
      <c r="D244" s="214">
        <v>2.64</v>
      </c>
      <c r="E244" s="217">
        <v>2.2000000000000002</v>
      </c>
      <c r="F244" s="215"/>
      <c r="G244" s="214"/>
      <c r="H244" s="215"/>
      <c r="I244" s="214"/>
      <c r="J244" s="238"/>
      <c r="K244" s="108"/>
    </row>
    <row r="245" spans="1:11" ht="15" customHeight="1" x14ac:dyDescent="0.25">
      <c r="A245" s="192"/>
      <c r="B245" s="193" t="s">
        <v>65</v>
      </c>
      <c r="C245" s="350"/>
      <c r="D245" s="214">
        <v>12</v>
      </c>
      <c r="E245" s="217">
        <v>12</v>
      </c>
      <c r="F245" s="215"/>
      <c r="G245" s="214"/>
      <c r="H245" s="215"/>
      <c r="I245" s="214"/>
      <c r="J245" s="238"/>
      <c r="K245" s="108"/>
    </row>
    <row r="246" spans="1:11" ht="15" customHeight="1" x14ac:dyDescent="0.25">
      <c r="A246" s="192"/>
      <c r="B246" s="216" t="s">
        <v>197</v>
      </c>
      <c r="C246" s="222"/>
      <c r="D246" s="214">
        <v>0.17</v>
      </c>
      <c r="E246" s="214">
        <v>0.17</v>
      </c>
      <c r="F246" s="215"/>
      <c r="G246" s="214"/>
      <c r="H246" s="215"/>
      <c r="I246" s="214"/>
      <c r="J246" s="211"/>
      <c r="K246" s="108"/>
    </row>
    <row r="247" spans="1:11" ht="15" customHeight="1" x14ac:dyDescent="0.25">
      <c r="A247" s="192"/>
      <c r="B247" s="193" t="s">
        <v>148</v>
      </c>
      <c r="C247" s="222"/>
      <c r="D247" s="214"/>
      <c r="E247" s="214">
        <v>22.5</v>
      </c>
      <c r="F247" s="215"/>
      <c r="G247" s="214"/>
      <c r="H247" s="215"/>
      <c r="I247" s="214"/>
      <c r="J247" s="211"/>
      <c r="K247" s="108"/>
    </row>
    <row r="248" spans="1:11" ht="15" customHeight="1" x14ac:dyDescent="0.25">
      <c r="A248" s="192"/>
      <c r="B248" s="193" t="s">
        <v>324</v>
      </c>
      <c r="C248" s="222"/>
      <c r="D248" s="214"/>
      <c r="E248" s="214">
        <v>25</v>
      </c>
      <c r="F248" s="215"/>
      <c r="G248" s="214"/>
      <c r="H248" s="215"/>
      <c r="I248" s="214"/>
      <c r="J248" s="211"/>
      <c r="K248" s="108"/>
    </row>
    <row r="249" spans="1:11" ht="33" customHeight="1" x14ac:dyDescent="0.2">
      <c r="A249" s="369" t="s">
        <v>472</v>
      </c>
      <c r="B249" s="370"/>
      <c r="C249" s="371" t="s">
        <v>433</v>
      </c>
      <c r="D249" s="372"/>
      <c r="E249" s="144"/>
      <c r="F249" s="372">
        <v>7.81</v>
      </c>
      <c r="G249" s="144">
        <v>26.23</v>
      </c>
      <c r="H249" s="372">
        <v>8.9499999999999993</v>
      </c>
      <c r="I249" s="144">
        <v>304.63</v>
      </c>
      <c r="J249" s="372">
        <v>0</v>
      </c>
      <c r="K249" s="68" t="s">
        <v>459</v>
      </c>
    </row>
    <row r="250" spans="1:11" ht="18" customHeight="1" x14ac:dyDescent="0.2">
      <c r="A250" s="369"/>
      <c r="B250" s="370" t="s">
        <v>473</v>
      </c>
      <c r="C250" s="371"/>
      <c r="D250" s="372">
        <v>52.5</v>
      </c>
      <c r="E250" s="144">
        <v>50</v>
      </c>
      <c r="F250" s="372"/>
      <c r="G250" s="144"/>
      <c r="H250" s="372"/>
      <c r="I250" s="144"/>
      <c r="J250" s="372"/>
      <c r="K250" s="68"/>
    </row>
    <row r="251" spans="1:11" ht="18" customHeight="1" x14ac:dyDescent="0.2">
      <c r="A251" s="369"/>
      <c r="B251" s="216" t="s">
        <v>197</v>
      </c>
      <c r="C251" s="371"/>
      <c r="D251" s="372">
        <v>0.4</v>
      </c>
      <c r="E251" s="144">
        <v>0.4</v>
      </c>
      <c r="F251" s="372"/>
      <c r="G251" s="144"/>
      <c r="H251" s="372"/>
      <c r="I251" s="144"/>
      <c r="J251" s="372"/>
      <c r="K251" s="68"/>
    </row>
    <row r="252" spans="1:11" ht="29.25" customHeight="1" x14ac:dyDescent="0.2">
      <c r="A252" s="369"/>
      <c r="B252" s="370" t="s">
        <v>478</v>
      </c>
      <c r="C252" s="371"/>
      <c r="D252" s="372"/>
      <c r="E252" s="144">
        <v>40</v>
      </c>
      <c r="F252" s="372"/>
      <c r="G252" s="144"/>
      <c r="H252" s="372"/>
      <c r="I252" s="144"/>
      <c r="J252" s="372"/>
      <c r="K252" s="68"/>
    </row>
    <row r="253" spans="1:11" ht="18" customHeight="1" x14ac:dyDescent="0.2">
      <c r="A253" s="369"/>
      <c r="B253" s="370" t="s">
        <v>133</v>
      </c>
      <c r="C253" s="371"/>
      <c r="D253" s="372">
        <v>46.55</v>
      </c>
      <c r="E253" s="144">
        <v>35</v>
      </c>
      <c r="F253" s="372"/>
      <c r="G253" s="144"/>
      <c r="H253" s="372"/>
      <c r="I253" s="144"/>
      <c r="J253" s="372"/>
      <c r="K253" s="68"/>
    </row>
    <row r="254" spans="1:11" ht="18" customHeight="1" x14ac:dyDescent="0.2">
      <c r="A254" s="369"/>
      <c r="B254" s="370" t="s">
        <v>81</v>
      </c>
      <c r="C254" s="371"/>
      <c r="D254" s="372">
        <v>22</v>
      </c>
      <c r="E254" s="144">
        <v>17.600000000000001</v>
      </c>
      <c r="F254" s="372"/>
      <c r="G254" s="144"/>
      <c r="H254" s="372"/>
      <c r="I254" s="144"/>
      <c r="J254" s="372"/>
      <c r="K254" s="68"/>
    </row>
    <row r="255" spans="1:11" ht="18" customHeight="1" x14ac:dyDescent="0.2">
      <c r="A255" s="369"/>
      <c r="B255" s="370" t="s">
        <v>392</v>
      </c>
      <c r="C255" s="371"/>
      <c r="D255" s="372"/>
      <c r="E255" s="144">
        <v>16</v>
      </c>
      <c r="F255" s="372"/>
      <c r="G255" s="144"/>
      <c r="H255" s="372"/>
      <c r="I255" s="144"/>
      <c r="J255" s="372"/>
      <c r="K255" s="68"/>
    </row>
    <row r="256" spans="1:11" ht="18" customHeight="1" x14ac:dyDescent="0.2">
      <c r="A256" s="369"/>
      <c r="B256" s="611" t="s">
        <v>41</v>
      </c>
      <c r="C256" s="371"/>
      <c r="D256" s="372">
        <v>18.48</v>
      </c>
      <c r="E256" s="144">
        <v>15.4</v>
      </c>
      <c r="F256" s="372"/>
      <c r="G256" s="144"/>
      <c r="H256" s="372"/>
      <c r="I256" s="144"/>
      <c r="J256" s="612"/>
      <c r="K256" s="68"/>
    </row>
    <row r="257" spans="1:11" ht="18" customHeight="1" x14ac:dyDescent="0.2">
      <c r="A257" s="369"/>
      <c r="B257" s="370" t="s">
        <v>151</v>
      </c>
      <c r="C257" s="371"/>
      <c r="D257" s="372"/>
      <c r="E257" s="144">
        <v>12.32</v>
      </c>
      <c r="F257" s="372"/>
      <c r="G257" s="144"/>
      <c r="H257" s="372"/>
      <c r="I257" s="144"/>
      <c r="J257" s="612"/>
      <c r="K257" s="68"/>
    </row>
    <row r="258" spans="1:11" ht="18" customHeight="1" x14ac:dyDescent="0.2">
      <c r="A258" s="369"/>
      <c r="B258" s="370" t="s">
        <v>196</v>
      </c>
      <c r="C258" s="371"/>
      <c r="D258" s="372">
        <v>32.130000000000003</v>
      </c>
      <c r="E258" s="144">
        <v>25.7</v>
      </c>
      <c r="F258" s="372"/>
      <c r="G258" s="144"/>
      <c r="H258" s="372"/>
      <c r="I258" s="144"/>
      <c r="J258" s="612"/>
      <c r="K258" s="68"/>
    </row>
    <row r="259" spans="1:11" ht="18" customHeight="1" x14ac:dyDescent="0.2">
      <c r="A259" s="369"/>
      <c r="B259" s="370" t="s">
        <v>393</v>
      </c>
      <c r="C259" s="371"/>
      <c r="D259" s="372"/>
      <c r="E259" s="144">
        <v>22.7</v>
      </c>
      <c r="F259" s="372"/>
      <c r="G259" s="144"/>
      <c r="H259" s="372"/>
      <c r="I259" s="144"/>
      <c r="J259" s="612"/>
      <c r="K259" s="68"/>
    </row>
    <row r="260" spans="1:11" ht="14.25" customHeight="1" x14ac:dyDescent="0.2">
      <c r="A260" s="369"/>
      <c r="B260" s="216" t="s">
        <v>197</v>
      </c>
      <c r="C260" s="371"/>
      <c r="D260" s="372">
        <v>0.5</v>
      </c>
      <c r="E260" s="144">
        <v>0.5</v>
      </c>
      <c r="F260" s="372"/>
      <c r="G260" s="144"/>
      <c r="H260" s="372"/>
      <c r="I260" s="144"/>
      <c r="J260" s="612"/>
      <c r="K260" s="613"/>
    </row>
    <row r="261" spans="1:11" ht="15" customHeight="1" x14ac:dyDescent="0.2">
      <c r="A261" s="369"/>
      <c r="B261" s="370" t="s">
        <v>46</v>
      </c>
      <c r="C261" s="371"/>
      <c r="D261" s="372">
        <v>4</v>
      </c>
      <c r="E261" s="144">
        <v>4</v>
      </c>
      <c r="F261" s="372"/>
      <c r="G261" s="144"/>
      <c r="H261" s="372"/>
      <c r="I261" s="144"/>
      <c r="J261" s="612"/>
      <c r="K261" s="613"/>
    </row>
    <row r="262" spans="1:11" ht="23.25" customHeight="1" x14ac:dyDescent="0.2">
      <c r="A262" s="369"/>
      <c r="B262" s="370" t="s">
        <v>435</v>
      </c>
      <c r="C262" s="371"/>
      <c r="D262" s="372"/>
      <c r="E262" s="144">
        <v>33</v>
      </c>
      <c r="F262" s="372"/>
      <c r="G262" s="144"/>
      <c r="H262" s="372"/>
      <c r="I262" s="144"/>
      <c r="J262" s="372"/>
      <c r="K262" s="68" t="s">
        <v>489</v>
      </c>
    </row>
    <row r="263" spans="1:11" ht="15" customHeight="1" x14ac:dyDescent="0.2">
      <c r="A263" s="369"/>
      <c r="B263" s="370" t="s">
        <v>65</v>
      </c>
      <c r="C263" s="371"/>
      <c r="D263" s="372">
        <v>33</v>
      </c>
      <c r="E263" s="144">
        <v>33</v>
      </c>
      <c r="F263" s="372"/>
      <c r="G263" s="144"/>
      <c r="H263" s="372"/>
      <c r="I263" s="144"/>
      <c r="J263" s="612"/>
      <c r="K263" s="68"/>
    </row>
    <row r="264" spans="1:11" ht="15" customHeight="1" x14ac:dyDescent="0.2">
      <c r="A264" s="369"/>
      <c r="B264" s="370" t="s">
        <v>30</v>
      </c>
      <c r="C264" s="371"/>
      <c r="D264" s="372">
        <v>1.5</v>
      </c>
      <c r="E264" s="144">
        <v>1.5</v>
      </c>
      <c r="F264" s="372"/>
      <c r="G264" s="144"/>
      <c r="H264" s="372"/>
      <c r="I264" s="144"/>
      <c r="J264" s="612"/>
      <c r="K264" s="68"/>
    </row>
    <row r="265" spans="1:11" ht="15" customHeight="1" x14ac:dyDescent="0.2">
      <c r="A265" s="369"/>
      <c r="B265" s="611" t="s">
        <v>50</v>
      </c>
      <c r="C265" s="371"/>
      <c r="D265" s="372">
        <v>1.5</v>
      </c>
      <c r="E265" s="144">
        <v>1.5</v>
      </c>
      <c r="F265" s="372"/>
      <c r="G265" s="144"/>
      <c r="H265" s="372"/>
      <c r="I265" s="144"/>
      <c r="J265" s="612"/>
      <c r="K265" s="68"/>
    </row>
    <row r="266" spans="1:11" ht="15" customHeight="1" x14ac:dyDescent="0.2">
      <c r="A266" s="614"/>
      <c r="B266" s="370" t="s">
        <v>45</v>
      </c>
      <c r="C266" s="615"/>
      <c r="D266" s="372">
        <v>2.66</v>
      </c>
      <c r="E266" s="144">
        <v>2</v>
      </c>
      <c r="F266" s="612"/>
      <c r="G266" s="616"/>
      <c r="H266" s="612"/>
      <c r="I266" s="616"/>
      <c r="J266" s="612"/>
      <c r="K266" s="68"/>
    </row>
    <row r="267" spans="1:11" ht="15" customHeight="1" x14ac:dyDescent="0.2">
      <c r="A267" s="614"/>
      <c r="B267" s="370" t="s">
        <v>41</v>
      </c>
      <c r="C267" s="371"/>
      <c r="D267" s="372">
        <v>1.2</v>
      </c>
      <c r="E267" s="144">
        <v>1</v>
      </c>
      <c r="F267" s="612"/>
      <c r="G267" s="616"/>
      <c r="H267" s="612"/>
      <c r="I267" s="616"/>
      <c r="J267" s="612"/>
      <c r="K267" s="68"/>
    </row>
    <row r="268" spans="1:11" ht="15" customHeight="1" x14ac:dyDescent="0.2">
      <c r="A268" s="614"/>
      <c r="B268" s="370" t="s">
        <v>143</v>
      </c>
      <c r="C268" s="371"/>
      <c r="D268" s="372">
        <v>2</v>
      </c>
      <c r="E268" s="144">
        <v>2</v>
      </c>
      <c r="F268" s="612"/>
      <c r="G268" s="616"/>
      <c r="H268" s="612"/>
      <c r="I268" s="616"/>
      <c r="J268" s="612"/>
      <c r="K268" s="68"/>
    </row>
    <row r="269" spans="1:11" ht="15.75" customHeight="1" x14ac:dyDescent="0.2">
      <c r="A269" s="614"/>
      <c r="B269" s="370" t="s">
        <v>30</v>
      </c>
      <c r="C269" s="615"/>
      <c r="D269" s="372">
        <v>0.5</v>
      </c>
      <c r="E269" s="144">
        <v>0.5</v>
      </c>
      <c r="F269" s="612"/>
      <c r="G269" s="616"/>
      <c r="H269" s="612"/>
      <c r="I269" s="616"/>
      <c r="J269" s="612"/>
      <c r="K269" s="68"/>
    </row>
    <row r="270" spans="1:11" ht="15" customHeight="1" x14ac:dyDescent="0.2">
      <c r="A270" s="614"/>
      <c r="B270" s="370" t="s">
        <v>60</v>
      </c>
      <c r="C270" s="615"/>
      <c r="D270" s="372">
        <v>0.33</v>
      </c>
      <c r="E270" s="144">
        <v>0.33</v>
      </c>
      <c r="F270" s="612"/>
      <c r="G270" s="616"/>
      <c r="H270" s="612"/>
      <c r="I270" s="616"/>
      <c r="J270" s="612"/>
      <c r="K270" s="68"/>
    </row>
    <row r="271" spans="1:11" ht="15" customHeight="1" x14ac:dyDescent="0.2">
      <c r="A271" s="614"/>
      <c r="B271" s="216" t="s">
        <v>197</v>
      </c>
      <c r="C271" s="615"/>
      <c r="D271" s="372">
        <v>0.33</v>
      </c>
      <c r="E271" s="144">
        <v>0.33</v>
      </c>
      <c r="F271" s="612"/>
      <c r="G271" s="616"/>
      <c r="H271" s="612"/>
      <c r="I271" s="616"/>
      <c r="J271" s="612"/>
      <c r="K271" s="68"/>
    </row>
    <row r="272" spans="1:11" ht="15" customHeight="1" x14ac:dyDescent="0.2">
      <c r="A272" s="614"/>
      <c r="B272" s="370" t="s">
        <v>460</v>
      </c>
      <c r="C272" s="615"/>
      <c r="D272" s="372"/>
      <c r="E272" s="144">
        <v>150</v>
      </c>
      <c r="F272" s="612"/>
      <c r="G272" s="616"/>
      <c r="H272" s="612"/>
      <c r="I272" s="616"/>
      <c r="J272" s="612"/>
      <c r="K272" s="68"/>
    </row>
    <row r="273" spans="1:11" x14ac:dyDescent="0.2">
      <c r="A273" s="369" t="s">
        <v>281</v>
      </c>
      <c r="B273" s="370"/>
      <c r="C273" s="397">
        <v>150</v>
      </c>
      <c r="D273" s="398"/>
      <c r="E273" s="371"/>
      <c r="F273" s="215">
        <v>0.45</v>
      </c>
      <c r="G273" s="214">
        <v>0.08</v>
      </c>
      <c r="H273" s="215">
        <v>13.5</v>
      </c>
      <c r="I273" s="214">
        <v>62.7</v>
      </c>
      <c r="J273" s="215">
        <v>0.83</v>
      </c>
      <c r="K273" s="68" t="s">
        <v>364</v>
      </c>
    </row>
    <row r="274" spans="1:11" x14ac:dyDescent="0.2">
      <c r="A274" s="369"/>
      <c r="B274" s="370" t="s">
        <v>282</v>
      </c>
      <c r="C274" s="397"/>
      <c r="D274" s="398">
        <v>17.5</v>
      </c>
      <c r="E274" s="371">
        <v>17.5</v>
      </c>
      <c r="F274" s="372"/>
      <c r="G274" s="144"/>
      <c r="H274" s="372"/>
      <c r="I274" s="144"/>
      <c r="J274" s="372"/>
      <c r="K274" s="144"/>
    </row>
    <row r="275" spans="1:11" x14ac:dyDescent="0.2">
      <c r="A275" s="369"/>
      <c r="B275" s="370" t="s">
        <v>29</v>
      </c>
      <c r="C275" s="397"/>
      <c r="D275" s="398">
        <v>5</v>
      </c>
      <c r="E275" s="371">
        <v>5</v>
      </c>
      <c r="F275" s="372"/>
      <c r="G275" s="144"/>
      <c r="H275" s="372"/>
      <c r="I275" s="144"/>
      <c r="J275" s="372"/>
      <c r="K275" s="144"/>
    </row>
    <row r="276" spans="1:11" x14ac:dyDescent="0.2">
      <c r="A276" s="369"/>
      <c r="B276" s="370" t="s">
        <v>65</v>
      </c>
      <c r="C276" s="397"/>
      <c r="D276" s="398">
        <v>150</v>
      </c>
      <c r="E276" s="371">
        <v>150</v>
      </c>
      <c r="F276" s="372"/>
      <c r="G276" s="144"/>
      <c r="H276" s="372"/>
      <c r="I276" s="144"/>
      <c r="J276" s="372"/>
      <c r="K276" s="144"/>
    </row>
    <row r="277" spans="1:11" ht="28.5" customHeight="1" x14ac:dyDescent="0.25">
      <c r="A277" s="168" t="s">
        <v>176</v>
      </c>
      <c r="B277" s="168"/>
      <c r="C277" s="283">
        <v>20</v>
      </c>
      <c r="D277" s="254">
        <v>20</v>
      </c>
      <c r="E277" s="255">
        <v>20</v>
      </c>
      <c r="F277" s="215">
        <v>1.52</v>
      </c>
      <c r="G277" s="214">
        <v>0.16</v>
      </c>
      <c r="H277" s="215">
        <v>9.84</v>
      </c>
      <c r="I277" s="214">
        <v>47</v>
      </c>
      <c r="J277" s="215">
        <v>0</v>
      </c>
      <c r="K277" s="108" t="s">
        <v>180</v>
      </c>
    </row>
    <row r="278" spans="1:11" ht="36.75" customHeight="1" thickBot="1" x14ac:dyDescent="0.3">
      <c r="A278" s="192" t="s">
        <v>225</v>
      </c>
      <c r="B278" s="193"/>
      <c r="C278" s="223">
        <v>35</v>
      </c>
      <c r="D278" s="221">
        <v>35</v>
      </c>
      <c r="E278" s="223">
        <v>35</v>
      </c>
      <c r="F278" s="215">
        <v>2.3076923076923075</v>
      </c>
      <c r="G278" s="284">
        <v>0.41958041958041958</v>
      </c>
      <c r="H278" s="215">
        <v>13.846153846153847</v>
      </c>
      <c r="I278" s="284">
        <v>69.230769230769241</v>
      </c>
      <c r="J278" s="221"/>
      <c r="K278" s="270" t="s">
        <v>179</v>
      </c>
    </row>
    <row r="279" spans="1:11" ht="15.75" customHeight="1" thickBot="1" x14ac:dyDescent="0.3">
      <c r="A279" s="224" t="s">
        <v>38</v>
      </c>
      <c r="B279" s="225"/>
      <c r="C279" s="230">
        <v>545</v>
      </c>
      <c r="D279" s="247"/>
      <c r="E279" s="248"/>
      <c r="F279" s="320">
        <f>F278+F277+F273+F249+F234+F232</f>
        <v>14.497692307692306</v>
      </c>
      <c r="G279" s="320">
        <f>G278+G277+G273+G249+G234+G232</f>
        <v>29.679580419580418</v>
      </c>
      <c r="H279" s="320">
        <f>H278+H277+H273+H249+H234+H232</f>
        <v>58.176153846153845</v>
      </c>
      <c r="I279" s="320">
        <f>I278+I277+I273+I249+I234+I232</f>
        <v>574.91076923076912</v>
      </c>
      <c r="J279" s="320">
        <f>J278+J277+J273+J249+J234+J232</f>
        <v>4.28</v>
      </c>
      <c r="K279" s="229"/>
    </row>
    <row r="280" spans="1:11" ht="30" customHeight="1" x14ac:dyDescent="0.25">
      <c r="A280" s="192"/>
      <c r="B280" s="250" t="s">
        <v>278</v>
      </c>
      <c r="C280" s="233"/>
      <c r="D280" s="221"/>
      <c r="E280" s="233"/>
      <c r="F280" s="221"/>
      <c r="G280" s="233"/>
      <c r="H280" s="221"/>
      <c r="I280" s="233"/>
      <c r="J280" s="221"/>
      <c r="K280" s="208"/>
    </row>
    <row r="281" spans="1:11" ht="27" customHeight="1" x14ac:dyDescent="0.25">
      <c r="A281" s="192" t="s">
        <v>189</v>
      </c>
      <c r="B281" s="193"/>
      <c r="C281" s="217">
        <v>150</v>
      </c>
      <c r="D281" s="221"/>
      <c r="E281" s="217"/>
      <c r="F281" s="256">
        <v>4.58</v>
      </c>
      <c r="G281" s="257">
        <v>4.08</v>
      </c>
      <c r="H281" s="256">
        <v>7.58</v>
      </c>
      <c r="I281" s="257">
        <v>85</v>
      </c>
      <c r="J281" s="256">
        <v>1.95</v>
      </c>
      <c r="K281" s="108" t="s">
        <v>192</v>
      </c>
    </row>
    <row r="282" spans="1:11" ht="15" customHeight="1" x14ac:dyDescent="0.25">
      <c r="A282" s="193" t="s">
        <v>190</v>
      </c>
      <c r="B282" s="193" t="s">
        <v>161</v>
      </c>
      <c r="C282" s="217"/>
      <c r="D282" s="221">
        <v>158</v>
      </c>
      <c r="E282" s="217">
        <v>150</v>
      </c>
      <c r="F282" s="221"/>
      <c r="G282" s="217"/>
      <c r="H282" s="221"/>
      <c r="I282" s="217"/>
      <c r="J282" s="221"/>
      <c r="K282" s="108"/>
    </row>
    <row r="283" spans="1:11" ht="40.5" customHeight="1" x14ac:dyDescent="0.25">
      <c r="A283" s="192" t="s">
        <v>403</v>
      </c>
      <c r="B283" s="175"/>
      <c r="C283" s="253" t="s">
        <v>272</v>
      </c>
      <c r="D283" s="301"/>
      <c r="E283" s="302"/>
      <c r="F283" s="256">
        <v>5.4596</v>
      </c>
      <c r="G283" s="257">
        <v>4.6964000000000006</v>
      </c>
      <c r="H283" s="256">
        <v>8.8537999999999997</v>
      </c>
      <c r="I283" s="257">
        <v>99.98</v>
      </c>
      <c r="J283" s="256">
        <v>0.74</v>
      </c>
      <c r="K283" s="108" t="s">
        <v>406</v>
      </c>
    </row>
    <row r="284" spans="1:11" ht="15" customHeight="1" x14ac:dyDescent="0.25">
      <c r="A284" s="251"/>
      <c r="B284" s="168" t="s">
        <v>137</v>
      </c>
      <c r="C284" s="253"/>
      <c r="D284" s="256">
        <v>41.1</v>
      </c>
      <c r="E284" s="302">
        <v>30</v>
      </c>
      <c r="F284" s="256"/>
      <c r="G284" s="257"/>
      <c r="H284" s="256"/>
      <c r="I284" s="257"/>
      <c r="J284" s="172"/>
      <c r="K284" s="108"/>
    </row>
    <row r="285" spans="1:11" ht="15" customHeight="1" x14ac:dyDescent="0.25">
      <c r="A285" s="251"/>
      <c r="B285" s="168" t="s">
        <v>252</v>
      </c>
      <c r="C285" s="253"/>
      <c r="D285" s="256">
        <v>31.5</v>
      </c>
      <c r="E285" s="302">
        <v>30</v>
      </c>
      <c r="F285" s="256"/>
      <c r="G285" s="257"/>
      <c r="H285" s="256"/>
      <c r="I285" s="257"/>
      <c r="J285" s="172"/>
      <c r="K285" s="108"/>
    </row>
    <row r="286" spans="1:11" ht="15" customHeight="1" x14ac:dyDescent="0.25">
      <c r="A286" s="251"/>
      <c r="B286" s="168" t="s">
        <v>243</v>
      </c>
      <c r="C286" s="253"/>
      <c r="D286" s="256">
        <v>4</v>
      </c>
      <c r="E286" s="257">
        <v>4</v>
      </c>
      <c r="F286" s="256"/>
      <c r="G286" s="257"/>
      <c r="H286" s="256"/>
      <c r="I286" s="257"/>
      <c r="J286" s="172"/>
      <c r="K286" s="108"/>
    </row>
    <row r="287" spans="1:11" ht="15" customHeight="1" x14ac:dyDescent="0.25">
      <c r="A287" s="251"/>
      <c r="B287" s="168" t="s">
        <v>136</v>
      </c>
      <c r="C287" s="253"/>
      <c r="D287" s="256">
        <v>6.5</v>
      </c>
      <c r="E287" s="257">
        <v>6.5</v>
      </c>
      <c r="F287" s="256"/>
      <c r="G287" s="257"/>
      <c r="H287" s="256"/>
      <c r="I287" s="257"/>
      <c r="J287" s="172"/>
      <c r="K287" s="108"/>
    </row>
    <row r="288" spans="1:11" ht="15" customHeight="1" x14ac:dyDescent="0.25">
      <c r="A288" s="251"/>
      <c r="B288" s="168" t="s">
        <v>41</v>
      </c>
      <c r="C288" s="253"/>
      <c r="D288" s="256">
        <v>9</v>
      </c>
      <c r="E288" s="257">
        <v>7.5</v>
      </c>
      <c r="F288" s="256"/>
      <c r="G288" s="257"/>
      <c r="H288" s="256"/>
      <c r="I288" s="257"/>
      <c r="J288" s="172"/>
      <c r="K288" s="108"/>
    </row>
    <row r="289" spans="1:11" ht="15" customHeight="1" x14ac:dyDescent="0.25">
      <c r="A289" s="251"/>
      <c r="B289" s="168" t="s">
        <v>130</v>
      </c>
      <c r="C289" s="253"/>
      <c r="D289" s="256">
        <v>0.6</v>
      </c>
      <c r="E289" s="257">
        <v>0.6</v>
      </c>
      <c r="F289" s="256"/>
      <c r="G289" s="257"/>
      <c r="H289" s="256"/>
      <c r="I289" s="257"/>
      <c r="J289" s="172"/>
      <c r="K289" s="108"/>
    </row>
    <row r="290" spans="1:11" ht="15" customHeight="1" x14ac:dyDescent="0.25">
      <c r="A290" s="251"/>
      <c r="B290" s="168" t="s">
        <v>151</v>
      </c>
      <c r="C290" s="253"/>
      <c r="D290" s="256"/>
      <c r="E290" s="257">
        <v>3.75</v>
      </c>
      <c r="F290" s="256"/>
      <c r="G290" s="257"/>
      <c r="H290" s="256"/>
      <c r="I290" s="257"/>
      <c r="J290" s="172"/>
      <c r="K290" s="108"/>
    </row>
    <row r="291" spans="1:11" ht="15" customHeight="1" x14ac:dyDescent="0.25">
      <c r="A291" s="251"/>
      <c r="B291" s="168" t="s">
        <v>344</v>
      </c>
      <c r="C291" s="253"/>
      <c r="D291" s="256">
        <v>0.72</v>
      </c>
      <c r="E291" s="257">
        <v>0.6</v>
      </c>
      <c r="F291" s="256"/>
      <c r="G291" s="257"/>
      <c r="H291" s="256"/>
      <c r="I291" s="257"/>
      <c r="J291" s="172"/>
      <c r="K291" s="108"/>
    </row>
    <row r="292" spans="1:11" ht="15" customHeight="1" x14ac:dyDescent="0.25">
      <c r="A292" s="251"/>
      <c r="B292" s="168" t="s">
        <v>197</v>
      </c>
      <c r="C292" s="253"/>
      <c r="D292" s="256">
        <v>0.35</v>
      </c>
      <c r="E292" s="257">
        <v>0.35</v>
      </c>
      <c r="F292" s="256"/>
      <c r="G292" s="257"/>
      <c r="H292" s="256"/>
      <c r="I292" s="257"/>
      <c r="J292" s="172"/>
      <c r="K292" s="108"/>
    </row>
    <row r="293" spans="1:11" ht="15" customHeight="1" x14ac:dyDescent="0.25">
      <c r="A293" s="251"/>
      <c r="B293" s="168" t="s">
        <v>87</v>
      </c>
      <c r="C293" s="253"/>
      <c r="D293" s="256">
        <v>4</v>
      </c>
      <c r="E293" s="257">
        <v>4</v>
      </c>
      <c r="F293" s="172"/>
      <c r="G293" s="257"/>
      <c r="H293" s="256"/>
      <c r="I293" s="257"/>
      <c r="J293" s="256"/>
      <c r="K293" s="108"/>
    </row>
    <row r="294" spans="1:11" ht="15" customHeight="1" x14ac:dyDescent="0.25">
      <c r="A294" s="251"/>
      <c r="B294" s="168" t="s">
        <v>43</v>
      </c>
      <c r="C294" s="253"/>
      <c r="D294" s="301"/>
      <c r="E294" s="302">
        <v>47.2</v>
      </c>
      <c r="F294" s="172"/>
      <c r="G294" s="257"/>
      <c r="H294" s="256"/>
      <c r="I294" s="257"/>
      <c r="J294" s="256"/>
      <c r="K294" s="108"/>
    </row>
    <row r="295" spans="1:11" ht="15" customHeight="1" x14ac:dyDescent="0.25">
      <c r="A295" s="251"/>
      <c r="B295" s="216" t="s">
        <v>46</v>
      </c>
      <c r="C295" s="253"/>
      <c r="D295" s="256">
        <v>1</v>
      </c>
      <c r="E295" s="257">
        <v>1</v>
      </c>
      <c r="F295" s="172"/>
      <c r="G295" s="257"/>
      <c r="H295" s="256"/>
      <c r="I295" s="257"/>
      <c r="J295" s="256"/>
      <c r="K295" s="108"/>
    </row>
    <row r="296" spans="1:11" ht="15" customHeight="1" x14ac:dyDescent="0.25">
      <c r="A296" s="251"/>
      <c r="B296" s="168" t="s">
        <v>401</v>
      </c>
      <c r="C296" s="253"/>
      <c r="D296" s="301"/>
      <c r="E296" s="418">
        <v>40</v>
      </c>
      <c r="F296" s="172"/>
      <c r="G296" s="257"/>
      <c r="H296" s="256"/>
      <c r="I296" s="257"/>
      <c r="J296" s="256"/>
      <c r="K296" s="108"/>
    </row>
    <row r="297" spans="1:11" ht="15" customHeight="1" x14ac:dyDescent="0.25">
      <c r="A297" s="168" t="s">
        <v>402</v>
      </c>
      <c r="C297" s="253"/>
      <c r="D297" s="301"/>
      <c r="E297" s="418">
        <v>20</v>
      </c>
      <c r="F297" s="172"/>
      <c r="G297" s="257"/>
      <c r="H297" s="256"/>
      <c r="I297" s="257"/>
      <c r="J297" s="256"/>
      <c r="K297" s="108"/>
    </row>
    <row r="298" spans="1:11" ht="15" customHeight="1" x14ac:dyDescent="0.25">
      <c r="A298" s="168"/>
      <c r="B298" s="164" t="s">
        <v>105</v>
      </c>
      <c r="C298" s="253"/>
      <c r="D298" s="301">
        <v>2.4</v>
      </c>
      <c r="E298" s="257">
        <v>2</v>
      </c>
      <c r="F298" s="172"/>
      <c r="G298" s="257"/>
      <c r="H298" s="256"/>
      <c r="I298" s="257"/>
      <c r="J298" s="256"/>
      <c r="K298" s="108"/>
    </row>
    <row r="299" spans="1:11" ht="15" customHeight="1" x14ac:dyDescent="0.25">
      <c r="A299" s="168"/>
      <c r="B299" s="164" t="s">
        <v>81</v>
      </c>
      <c r="C299" s="253"/>
      <c r="D299" s="301">
        <v>5</v>
      </c>
      <c r="E299" s="257">
        <v>4</v>
      </c>
      <c r="F299" s="172"/>
      <c r="G299" s="257"/>
      <c r="H299" s="256"/>
      <c r="I299" s="257"/>
      <c r="J299" s="256"/>
      <c r="K299" s="108"/>
    </row>
    <row r="300" spans="1:11" ht="15" customHeight="1" x14ac:dyDescent="0.25">
      <c r="A300" s="168"/>
      <c r="B300" s="164" t="s">
        <v>130</v>
      </c>
      <c r="C300" s="253"/>
      <c r="D300" s="301">
        <v>0.6</v>
      </c>
      <c r="E300" s="257">
        <v>0.6</v>
      </c>
      <c r="F300" s="172"/>
      <c r="G300" s="257"/>
      <c r="H300" s="256"/>
      <c r="I300" s="257"/>
      <c r="J300" s="256"/>
      <c r="K300" s="108"/>
    </row>
    <row r="301" spans="1:11" ht="15" customHeight="1" x14ac:dyDescent="0.25">
      <c r="A301" s="251"/>
      <c r="B301" s="168" t="s">
        <v>404</v>
      </c>
      <c r="C301" s="253"/>
      <c r="D301" s="301">
        <v>20</v>
      </c>
      <c r="E301" s="302">
        <v>20</v>
      </c>
      <c r="F301" s="172"/>
      <c r="G301" s="257"/>
      <c r="H301" s="256"/>
      <c r="I301" s="257"/>
      <c r="J301" s="256"/>
      <c r="K301" s="108"/>
    </row>
    <row r="302" spans="1:11" ht="15" customHeight="1" x14ac:dyDescent="0.25">
      <c r="A302" s="251"/>
      <c r="B302" s="168" t="s">
        <v>30</v>
      </c>
      <c r="C302" s="253"/>
      <c r="D302" s="301">
        <v>0.9</v>
      </c>
      <c r="E302" s="302">
        <v>0.9</v>
      </c>
      <c r="F302" s="172"/>
      <c r="G302" s="257"/>
      <c r="H302" s="256"/>
      <c r="I302" s="257"/>
      <c r="J302" s="256"/>
      <c r="K302" s="108"/>
    </row>
    <row r="303" spans="1:11" ht="15" customHeight="1" x14ac:dyDescent="0.25">
      <c r="A303" s="251"/>
      <c r="B303" s="168" t="s">
        <v>94</v>
      </c>
      <c r="C303" s="253"/>
      <c r="D303" s="301">
        <v>0.9</v>
      </c>
      <c r="E303" s="302">
        <v>0.9</v>
      </c>
      <c r="F303" s="172"/>
      <c r="G303" s="257"/>
      <c r="H303" s="256"/>
      <c r="I303" s="257"/>
      <c r="J303" s="256"/>
      <c r="K303" s="108"/>
    </row>
    <row r="304" spans="1:11" ht="15" customHeight="1" x14ac:dyDescent="0.25">
      <c r="A304" s="251"/>
      <c r="B304" s="168" t="s">
        <v>81</v>
      </c>
      <c r="C304" s="253"/>
      <c r="D304" s="301">
        <v>1.5</v>
      </c>
      <c r="E304" s="302">
        <v>1.2</v>
      </c>
      <c r="F304" s="172"/>
      <c r="G304" s="257"/>
      <c r="H304" s="256"/>
      <c r="I304" s="257"/>
      <c r="J304" s="256"/>
      <c r="K304" s="108"/>
    </row>
    <row r="305" spans="1:11" ht="15" customHeight="1" x14ac:dyDescent="0.25">
      <c r="A305" s="251"/>
      <c r="B305" s="168" t="s">
        <v>105</v>
      </c>
      <c r="C305" s="253"/>
      <c r="D305" s="256">
        <v>0.72</v>
      </c>
      <c r="E305" s="302">
        <v>0.6</v>
      </c>
      <c r="F305" s="172"/>
      <c r="G305" s="257"/>
      <c r="H305" s="256"/>
      <c r="I305" s="257"/>
      <c r="J305" s="256"/>
      <c r="K305" s="108"/>
    </row>
    <row r="306" spans="1:11" ht="15" customHeight="1" x14ac:dyDescent="0.25">
      <c r="A306" s="251"/>
      <c r="B306" s="168" t="s">
        <v>143</v>
      </c>
      <c r="C306" s="253"/>
      <c r="D306" s="301">
        <v>1.2</v>
      </c>
      <c r="E306" s="302">
        <v>1.2</v>
      </c>
      <c r="F306" s="172"/>
      <c r="G306" s="257"/>
      <c r="H306" s="256"/>
      <c r="I306" s="257"/>
      <c r="J306" s="256"/>
      <c r="K306" s="108"/>
    </row>
    <row r="307" spans="1:11" ht="15" customHeight="1" x14ac:dyDescent="0.25">
      <c r="A307" s="251"/>
      <c r="B307" s="168" t="s">
        <v>30</v>
      </c>
      <c r="C307" s="253"/>
      <c r="D307" s="301">
        <v>0.3</v>
      </c>
      <c r="E307" s="302">
        <v>0.3</v>
      </c>
      <c r="F307" s="172"/>
      <c r="G307" s="257"/>
      <c r="H307" s="256"/>
      <c r="I307" s="257"/>
      <c r="J307" s="256"/>
      <c r="K307" s="108"/>
    </row>
    <row r="308" spans="1:11" ht="15" customHeight="1" x14ac:dyDescent="0.25">
      <c r="A308" s="251"/>
      <c r="B308" s="168" t="s">
        <v>193</v>
      </c>
      <c r="C308" s="253"/>
      <c r="D308" s="301">
        <v>0.2</v>
      </c>
      <c r="E308" s="302">
        <v>0.2</v>
      </c>
      <c r="F308" s="172"/>
      <c r="G308" s="257"/>
      <c r="H308" s="256"/>
      <c r="I308" s="257"/>
      <c r="J308" s="256"/>
      <c r="K308" s="108"/>
    </row>
    <row r="309" spans="1:11" ht="15" customHeight="1" x14ac:dyDescent="0.25">
      <c r="A309" s="251"/>
      <c r="B309" s="168" t="s">
        <v>226</v>
      </c>
      <c r="C309" s="253"/>
      <c r="D309" s="301">
        <v>0.2</v>
      </c>
      <c r="E309" s="302">
        <v>0.2</v>
      </c>
      <c r="F309" s="172"/>
      <c r="G309" s="257"/>
      <c r="H309" s="256"/>
      <c r="I309" s="257"/>
      <c r="J309" s="256"/>
      <c r="K309" s="108"/>
    </row>
    <row r="310" spans="1:11" ht="15" customHeight="1" x14ac:dyDescent="0.25">
      <c r="A310" s="251"/>
      <c r="B310" s="168" t="s">
        <v>405</v>
      </c>
      <c r="C310" s="253"/>
      <c r="D310" s="301"/>
      <c r="E310" s="302">
        <v>18</v>
      </c>
      <c r="F310" s="172"/>
      <c r="G310" s="257"/>
      <c r="H310" s="256"/>
      <c r="I310" s="257"/>
      <c r="J310" s="256"/>
      <c r="K310" s="108"/>
    </row>
    <row r="311" spans="1:11" ht="27.75" customHeight="1" x14ac:dyDescent="0.25">
      <c r="A311" s="192" t="s">
        <v>457</v>
      </c>
      <c r="B311" s="193"/>
      <c r="C311" s="217" t="s">
        <v>275</v>
      </c>
      <c r="D311" s="215"/>
      <c r="E311" s="214"/>
      <c r="F311" s="215">
        <v>4.72</v>
      </c>
      <c r="G311" s="214">
        <v>3.54</v>
      </c>
      <c r="H311" s="215">
        <v>24.33</v>
      </c>
      <c r="I311" s="214">
        <v>148.5</v>
      </c>
      <c r="J311" s="215">
        <v>0.53</v>
      </c>
      <c r="K311" s="108" t="s">
        <v>477</v>
      </c>
    </row>
    <row r="312" spans="1:11" ht="15" customHeight="1" x14ac:dyDescent="0.25">
      <c r="A312" s="192"/>
      <c r="B312" s="193" t="s">
        <v>80</v>
      </c>
      <c r="C312" s="217"/>
      <c r="D312" s="215">
        <v>22</v>
      </c>
      <c r="E312" s="214">
        <v>22</v>
      </c>
      <c r="F312" s="215"/>
      <c r="G312" s="214"/>
      <c r="H312" s="215"/>
      <c r="I312" s="214"/>
      <c r="J312" s="215"/>
      <c r="K312" s="108"/>
    </row>
    <row r="313" spans="1:11" ht="15" customHeight="1" x14ac:dyDescent="0.25">
      <c r="A313" s="192"/>
      <c r="B313" s="193" t="s">
        <v>172</v>
      </c>
      <c r="C313" s="217"/>
      <c r="D313" s="215">
        <v>88</v>
      </c>
      <c r="E313" s="214">
        <v>88</v>
      </c>
      <c r="F313" s="215"/>
      <c r="G313" s="214"/>
      <c r="H313" s="215"/>
      <c r="I313" s="214"/>
      <c r="J313" s="215"/>
      <c r="K313" s="108"/>
    </row>
    <row r="314" spans="1:11" ht="15" customHeight="1" x14ac:dyDescent="0.25">
      <c r="A314" s="192"/>
      <c r="B314" s="193" t="s">
        <v>226</v>
      </c>
      <c r="C314" s="217"/>
      <c r="D314" s="215">
        <v>0.3</v>
      </c>
      <c r="E314" s="214">
        <v>0.3</v>
      </c>
      <c r="F314" s="215"/>
      <c r="G314" s="214"/>
      <c r="H314" s="215"/>
      <c r="I314" s="214"/>
      <c r="J314" s="200"/>
      <c r="K314" s="108"/>
    </row>
    <row r="315" spans="1:11" ht="15" customHeight="1" x14ac:dyDescent="0.25">
      <c r="A315" s="192"/>
      <c r="B315" s="193" t="s">
        <v>30</v>
      </c>
      <c r="C315" s="217"/>
      <c r="D315" s="215">
        <v>2</v>
      </c>
      <c r="E315" s="214">
        <v>2</v>
      </c>
      <c r="F315" s="215"/>
      <c r="G315" s="214"/>
      <c r="H315" s="215"/>
      <c r="I315" s="214"/>
      <c r="J315" s="200"/>
      <c r="K315" s="108"/>
    </row>
    <row r="316" spans="1:11" ht="24" customHeight="1" x14ac:dyDescent="0.25">
      <c r="A316" s="192" t="s">
        <v>492</v>
      </c>
      <c r="B316" s="193"/>
      <c r="C316" s="217" t="s">
        <v>349</v>
      </c>
      <c r="D316" s="221"/>
      <c r="E316" s="217"/>
      <c r="F316" s="215">
        <v>0.06</v>
      </c>
      <c r="G316" s="214">
        <v>0.02</v>
      </c>
      <c r="H316" s="215">
        <v>6</v>
      </c>
      <c r="I316" s="214">
        <v>23.94</v>
      </c>
      <c r="J316" s="215"/>
      <c r="K316" s="108" t="s">
        <v>491</v>
      </c>
    </row>
    <row r="317" spans="1:11" ht="15" customHeight="1" x14ac:dyDescent="0.25">
      <c r="A317" s="192"/>
      <c r="B317" s="193" t="s">
        <v>224</v>
      </c>
      <c r="C317" s="217"/>
      <c r="D317" s="221">
        <v>0.45</v>
      </c>
      <c r="E317" s="217">
        <v>0.45</v>
      </c>
      <c r="F317" s="221"/>
      <c r="G317" s="217"/>
      <c r="H317" s="221"/>
      <c r="I317" s="217"/>
      <c r="J317" s="221"/>
      <c r="K317" s="108"/>
    </row>
    <row r="318" spans="1:11" ht="15" customHeight="1" x14ac:dyDescent="0.25">
      <c r="A318" s="192"/>
      <c r="B318" s="193" t="s">
        <v>60</v>
      </c>
      <c r="C318" s="217"/>
      <c r="D318" s="221">
        <v>5</v>
      </c>
      <c r="E318" s="217">
        <v>5</v>
      </c>
      <c r="F318" s="221"/>
      <c r="G318" s="217"/>
      <c r="H318" s="221"/>
      <c r="I318" s="217"/>
      <c r="J318" s="221"/>
      <c r="K318" s="108"/>
    </row>
    <row r="319" spans="1:11" ht="15" customHeight="1" x14ac:dyDescent="0.25">
      <c r="A319" s="192"/>
      <c r="B319" s="193" t="s">
        <v>65</v>
      </c>
      <c r="C319" s="217"/>
      <c r="D319" s="221">
        <v>150</v>
      </c>
      <c r="E319" s="217">
        <v>150</v>
      </c>
      <c r="F319" s="221"/>
      <c r="G319" s="217"/>
      <c r="H319" s="221"/>
      <c r="I319" s="217"/>
      <c r="J319" s="221"/>
      <c r="K319" s="108"/>
    </row>
    <row r="320" spans="1:11" ht="15" customHeight="1" x14ac:dyDescent="0.25">
      <c r="A320" s="192"/>
      <c r="B320" s="193" t="s">
        <v>194</v>
      </c>
      <c r="C320" s="217"/>
      <c r="D320" s="221">
        <v>11.4</v>
      </c>
      <c r="E320" s="217">
        <v>10</v>
      </c>
      <c r="F320" s="221"/>
      <c r="G320" s="217"/>
      <c r="H320" s="221"/>
      <c r="I320" s="217"/>
      <c r="J320" s="221"/>
      <c r="K320" s="108"/>
    </row>
    <row r="321" spans="1:11" ht="23.25" customHeight="1" x14ac:dyDescent="0.25">
      <c r="A321" s="192" t="s">
        <v>198</v>
      </c>
      <c r="B321" s="216" t="s">
        <v>54</v>
      </c>
      <c r="C321" s="217">
        <v>20</v>
      </c>
      <c r="D321" s="215">
        <v>20</v>
      </c>
      <c r="E321" s="214">
        <v>20</v>
      </c>
      <c r="F321" s="215">
        <v>1.5</v>
      </c>
      <c r="G321" s="214">
        <v>1.96</v>
      </c>
      <c r="H321" s="215">
        <v>14.88</v>
      </c>
      <c r="I321" s="214">
        <v>83.4</v>
      </c>
      <c r="J321" s="215"/>
      <c r="K321" s="108" t="s">
        <v>181</v>
      </c>
    </row>
    <row r="322" spans="1:11" ht="42" customHeight="1" thickBot="1" x14ac:dyDescent="0.3">
      <c r="A322" s="168" t="s">
        <v>176</v>
      </c>
      <c r="B322" s="168"/>
      <c r="C322" s="315">
        <v>20</v>
      </c>
      <c r="D322" s="254">
        <v>20</v>
      </c>
      <c r="E322" s="316">
        <v>20</v>
      </c>
      <c r="F322" s="215">
        <v>1.52</v>
      </c>
      <c r="G322" s="284">
        <v>0.16</v>
      </c>
      <c r="H322" s="215">
        <v>9.84</v>
      </c>
      <c r="I322" s="284">
        <v>47</v>
      </c>
      <c r="J322" s="215">
        <v>0</v>
      </c>
      <c r="K322" s="270" t="s">
        <v>180</v>
      </c>
    </row>
    <row r="323" spans="1:11" ht="15.75" customHeight="1" thickBot="1" x14ac:dyDescent="0.3">
      <c r="A323" s="290" t="s">
        <v>38</v>
      </c>
      <c r="B323" s="291"/>
      <c r="C323" s="292">
        <v>527</v>
      </c>
      <c r="D323" s="260"/>
      <c r="E323" s="293"/>
      <c r="F323" s="317">
        <f>F322+F281+F321+F316+F311+F283</f>
        <v>17.839599999999997</v>
      </c>
      <c r="G323" s="317">
        <f>G322+G281+G321+G316+G311+G283</f>
        <v>14.4564</v>
      </c>
      <c r="H323" s="317">
        <f>H322+H281+H321+H316+H311+H283</f>
        <v>71.483800000000002</v>
      </c>
      <c r="I323" s="317">
        <f>I322+I281+I321+I316+I311+I283</f>
        <v>487.82000000000005</v>
      </c>
      <c r="J323" s="317">
        <f>J322+J281+J321+J316+J311+J283</f>
        <v>3.2199999999999998</v>
      </c>
      <c r="K323" s="229"/>
    </row>
    <row r="324" spans="1:11" ht="15.75" customHeight="1" thickBot="1" x14ac:dyDescent="0.3">
      <c r="A324" s="224" t="s">
        <v>61</v>
      </c>
      <c r="B324" s="263"/>
      <c r="C324" s="230">
        <f>C224+C230+C279+C323</f>
        <v>1576</v>
      </c>
      <c r="D324" s="230"/>
      <c r="E324" s="230"/>
      <c r="F324" s="228">
        <f>F224+F230+F279+F323</f>
        <v>41.7222923076923</v>
      </c>
      <c r="G324" s="228">
        <f>G224+G230+G279+G323</f>
        <v>55.770980419580418</v>
      </c>
      <c r="H324" s="228">
        <f>H224+H230+H279+H323</f>
        <v>191.52995384615383</v>
      </c>
      <c r="I324" s="228">
        <f>I224+I230+I279+I323</f>
        <v>1453.3907692307691</v>
      </c>
      <c r="J324" s="228">
        <f>J224+J230+J279+J323</f>
        <v>45.95</v>
      </c>
      <c r="K324" s="229"/>
    </row>
    <row r="325" spans="1:11" ht="15" customHeight="1" x14ac:dyDescent="0.25">
      <c r="A325" s="182"/>
      <c r="B325" s="182"/>
      <c r="C325" s="266"/>
      <c r="D325" s="239"/>
      <c r="E325" s="239"/>
      <c r="F325" s="295"/>
      <c r="G325" s="295"/>
      <c r="H325" s="295"/>
      <c r="I325" s="295"/>
      <c r="J325" s="295"/>
      <c r="K325" s="187"/>
    </row>
    <row r="326" spans="1:11" ht="15.75" customHeight="1" thickBot="1" x14ac:dyDescent="0.3">
      <c r="A326" s="181" t="s">
        <v>85</v>
      </c>
      <c r="B326" s="181"/>
      <c r="C326" s="183"/>
      <c r="D326" s="181"/>
      <c r="E326" s="164"/>
      <c r="K326" s="183"/>
    </row>
    <row r="327" spans="1:11" ht="23.25" customHeight="1" x14ac:dyDescent="0.25">
      <c r="A327" s="186" t="s">
        <v>5</v>
      </c>
      <c r="B327" s="187"/>
      <c r="C327" s="188" t="s">
        <v>6</v>
      </c>
      <c r="D327" s="268" t="s">
        <v>7</v>
      </c>
      <c r="E327" s="188" t="s">
        <v>7</v>
      </c>
      <c r="F327" s="741" t="s">
        <v>8</v>
      </c>
      <c r="G327" s="742"/>
      <c r="H327" s="743"/>
      <c r="I327" s="190" t="s">
        <v>9</v>
      </c>
      <c r="J327" s="191" t="s">
        <v>10</v>
      </c>
      <c r="K327" s="188" t="s">
        <v>63</v>
      </c>
    </row>
    <row r="328" spans="1:11" ht="15.75" customHeight="1" thickBot="1" x14ac:dyDescent="0.3">
      <c r="A328" s="192" t="s">
        <v>12</v>
      </c>
      <c r="B328" s="193"/>
      <c r="C328" s="194" t="s">
        <v>13</v>
      </c>
      <c r="D328" s="196" t="s">
        <v>14</v>
      </c>
      <c r="E328" s="194" t="s">
        <v>14</v>
      </c>
      <c r="F328" s="197"/>
      <c r="G328" s="198"/>
      <c r="H328" s="198"/>
      <c r="I328" s="199" t="s">
        <v>123</v>
      </c>
      <c r="J328" s="200"/>
      <c r="K328" s="194" t="s">
        <v>64</v>
      </c>
    </row>
    <row r="329" spans="1:11" ht="15.75" customHeight="1" thickBot="1" x14ac:dyDescent="0.3">
      <c r="A329" s="201"/>
      <c r="B329" s="202"/>
      <c r="C329" s="196"/>
      <c r="D329" s="318" t="s">
        <v>16</v>
      </c>
      <c r="E329" s="203" t="s">
        <v>17</v>
      </c>
      <c r="F329" s="204" t="s">
        <v>18</v>
      </c>
      <c r="G329" s="204" t="s">
        <v>19</v>
      </c>
      <c r="H329" s="205" t="s">
        <v>20</v>
      </c>
      <c r="I329" s="204" t="s">
        <v>21</v>
      </c>
      <c r="J329" s="206" t="s">
        <v>22</v>
      </c>
      <c r="K329" s="196"/>
    </row>
    <row r="330" spans="1:11" ht="15" customHeight="1" x14ac:dyDescent="0.25">
      <c r="A330" s="192"/>
      <c r="B330" s="207" t="s">
        <v>23</v>
      </c>
      <c r="C330" s="188"/>
      <c r="D330" s="297"/>
      <c r="E330" s="208"/>
      <c r="F330" s="236"/>
      <c r="G330" s="210"/>
      <c r="H330" s="236"/>
      <c r="I330" s="210"/>
      <c r="J330" s="236"/>
      <c r="K330" s="108"/>
    </row>
    <row r="331" spans="1:11" ht="36" customHeight="1" x14ac:dyDescent="0.25">
      <c r="A331" s="192" t="s">
        <v>262</v>
      </c>
      <c r="B331" s="193"/>
      <c r="C331" s="194" t="s">
        <v>277</v>
      </c>
      <c r="D331" s="297"/>
      <c r="E331" s="194"/>
      <c r="F331" s="215">
        <v>5.79</v>
      </c>
      <c r="G331" s="214">
        <v>6.28</v>
      </c>
      <c r="H331" s="215">
        <v>26.29</v>
      </c>
      <c r="I331" s="214">
        <v>185.66</v>
      </c>
      <c r="J331" s="215">
        <v>0.67</v>
      </c>
      <c r="K331" s="108" t="s">
        <v>104</v>
      </c>
    </row>
    <row r="332" spans="1:11" ht="15" customHeight="1" x14ac:dyDescent="0.25">
      <c r="A332" s="192"/>
      <c r="B332" s="193" t="s">
        <v>86</v>
      </c>
      <c r="C332" s="194"/>
      <c r="D332" s="297">
        <v>18</v>
      </c>
      <c r="E332" s="194">
        <v>18</v>
      </c>
      <c r="F332" s="215"/>
      <c r="G332" s="214"/>
      <c r="H332" s="215"/>
      <c r="I332" s="214"/>
      <c r="J332" s="215"/>
      <c r="K332" s="108"/>
    </row>
    <row r="333" spans="1:11" ht="15" customHeight="1" x14ac:dyDescent="0.25">
      <c r="A333" s="192"/>
      <c r="B333" s="193" t="s">
        <v>27</v>
      </c>
      <c r="C333" s="194"/>
      <c r="D333" s="297">
        <v>123</v>
      </c>
      <c r="E333" s="194">
        <v>123</v>
      </c>
      <c r="F333" s="215"/>
      <c r="G333" s="214"/>
      <c r="H333" s="215"/>
      <c r="I333" s="214"/>
      <c r="J333" s="215"/>
      <c r="K333" s="108"/>
    </row>
    <row r="334" spans="1:11" ht="15" customHeight="1" x14ac:dyDescent="0.25">
      <c r="A334" s="192"/>
      <c r="B334" s="193" t="s">
        <v>29</v>
      </c>
      <c r="C334" s="194"/>
      <c r="D334" s="297">
        <v>2</v>
      </c>
      <c r="E334" s="194">
        <v>2</v>
      </c>
      <c r="F334" s="215"/>
      <c r="G334" s="214"/>
      <c r="H334" s="215"/>
      <c r="I334" s="214"/>
      <c r="J334" s="215"/>
      <c r="K334" s="108"/>
    </row>
    <row r="335" spans="1:11" ht="15" customHeight="1" x14ac:dyDescent="0.25">
      <c r="A335" s="192"/>
      <c r="B335" s="216" t="s">
        <v>197</v>
      </c>
      <c r="C335" s="194"/>
      <c r="D335" s="297">
        <v>0.4</v>
      </c>
      <c r="E335" s="194">
        <v>0.4</v>
      </c>
      <c r="F335" s="215"/>
      <c r="G335" s="214"/>
      <c r="H335" s="215"/>
      <c r="I335" s="214"/>
      <c r="J335" s="215"/>
      <c r="K335" s="108"/>
    </row>
    <row r="336" spans="1:11" ht="15" customHeight="1" x14ac:dyDescent="0.25">
      <c r="A336" s="192"/>
      <c r="B336" s="193" t="s">
        <v>30</v>
      </c>
      <c r="C336" s="217"/>
      <c r="D336" s="215">
        <v>3</v>
      </c>
      <c r="E336" s="214">
        <v>3</v>
      </c>
      <c r="F336" s="215"/>
      <c r="G336" s="214"/>
      <c r="H336" s="215"/>
      <c r="I336" s="214"/>
      <c r="J336" s="215"/>
      <c r="K336" s="108"/>
    </row>
    <row r="337" spans="1:11" ht="23.25" customHeight="1" x14ac:dyDescent="0.25">
      <c r="A337" s="192" t="s">
        <v>31</v>
      </c>
      <c r="B337" s="193"/>
      <c r="C337" s="217" t="s">
        <v>269</v>
      </c>
      <c r="D337" s="200"/>
      <c r="E337" s="199"/>
      <c r="F337" s="215">
        <v>2.8522522522522524</v>
      </c>
      <c r="G337" s="214">
        <v>2.4126126126126128</v>
      </c>
      <c r="H337" s="215">
        <v>14.35</v>
      </c>
      <c r="I337" s="214">
        <v>90.54</v>
      </c>
      <c r="J337" s="215">
        <v>1.17</v>
      </c>
      <c r="K337" s="108" t="s">
        <v>377</v>
      </c>
    </row>
    <row r="338" spans="1:11" ht="15" customHeight="1" x14ac:dyDescent="0.25">
      <c r="A338" s="192"/>
      <c r="B338" s="193" t="s">
        <v>33</v>
      </c>
      <c r="C338" s="217"/>
      <c r="D338" s="215">
        <v>2.5</v>
      </c>
      <c r="E338" s="214">
        <v>2.5</v>
      </c>
      <c r="F338" s="215"/>
      <c r="G338" s="214"/>
      <c r="H338" s="215"/>
      <c r="I338" s="214"/>
      <c r="J338" s="215"/>
      <c r="K338" s="108"/>
    </row>
    <row r="339" spans="1:11" ht="15" customHeight="1" x14ac:dyDescent="0.25">
      <c r="A339" s="192"/>
      <c r="B339" s="193" t="s">
        <v>29</v>
      </c>
      <c r="C339" s="217"/>
      <c r="D339" s="215">
        <v>6</v>
      </c>
      <c r="E339" s="214">
        <v>6</v>
      </c>
      <c r="F339" s="215"/>
      <c r="G339" s="214"/>
      <c r="H339" s="215"/>
      <c r="I339" s="214"/>
      <c r="J339" s="215"/>
      <c r="K339" s="108"/>
    </row>
    <row r="340" spans="1:11" ht="15" customHeight="1" x14ac:dyDescent="0.25">
      <c r="A340" s="195"/>
      <c r="B340" s="193" t="s">
        <v>27</v>
      </c>
      <c r="C340" s="217"/>
      <c r="D340" s="215">
        <v>90</v>
      </c>
      <c r="E340" s="214">
        <v>90</v>
      </c>
      <c r="F340" s="215"/>
      <c r="G340" s="214"/>
      <c r="H340" s="215"/>
      <c r="I340" s="214"/>
      <c r="J340" s="215"/>
      <c r="K340" s="108"/>
    </row>
    <row r="341" spans="1:11" ht="15" customHeight="1" x14ac:dyDescent="0.25">
      <c r="A341" s="195"/>
      <c r="B341" s="193" t="s">
        <v>28</v>
      </c>
      <c r="C341" s="217"/>
      <c r="D341" s="215">
        <v>108</v>
      </c>
      <c r="E341" s="214">
        <v>108</v>
      </c>
      <c r="F341" s="215"/>
      <c r="G341" s="214"/>
      <c r="H341" s="215"/>
      <c r="I341" s="214"/>
      <c r="J341" s="215"/>
      <c r="K341" s="108"/>
    </row>
    <row r="342" spans="1:11" ht="23.25" customHeight="1" x14ac:dyDescent="0.25">
      <c r="A342" s="192" t="s">
        <v>34</v>
      </c>
      <c r="B342" s="193"/>
      <c r="C342" s="218" t="s">
        <v>124</v>
      </c>
      <c r="D342" s="219"/>
      <c r="E342" s="220"/>
      <c r="F342" s="213">
        <v>1.915</v>
      </c>
      <c r="G342" s="214">
        <v>4.3549999999999995</v>
      </c>
      <c r="H342" s="215">
        <v>12.92</v>
      </c>
      <c r="I342" s="214">
        <v>98.5</v>
      </c>
      <c r="J342" s="221"/>
      <c r="K342" s="108" t="s">
        <v>384</v>
      </c>
    </row>
    <row r="343" spans="1:11" ht="15" customHeight="1" x14ac:dyDescent="0.25">
      <c r="A343" s="192"/>
      <c r="B343" s="193" t="s">
        <v>37</v>
      </c>
      <c r="C343" s="194"/>
      <c r="D343" s="222">
        <v>25</v>
      </c>
      <c r="E343" s="217">
        <v>25</v>
      </c>
      <c r="F343" s="222"/>
      <c r="G343" s="217"/>
      <c r="H343" s="217"/>
      <c r="I343" s="217"/>
      <c r="J343" s="222"/>
      <c r="K343" s="108"/>
    </row>
    <row r="344" spans="1:11" ht="15" customHeight="1" thickBot="1" x14ac:dyDescent="0.3">
      <c r="A344" s="192"/>
      <c r="B344" s="193" t="s">
        <v>30</v>
      </c>
      <c r="C344" s="194"/>
      <c r="D344" s="222">
        <v>5</v>
      </c>
      <c r="E344" s="217">
        <v>5</v>
      </c>
      <c r="F344" s="217" t="s">
        <v>3</v>
      </c>
      <c r="G344" s="319"/>
      <c r="H344" s="217"/>
      <c r="I344" s="217"/>
      <c r="J344" s="221"/>
      <c r="K344" s="108"/>
    </row>
    <row r="345" spans="1:11" ht="15.75" customHeight="1" thickBot="1" x14ac:dyDescent="0.3">
      <c r="A345" s="224" t="s">
        <v>38</v>
      </c>
      <c r="B345" s="225"/>
      <c r="C345" s="230">
        <v>359</v>
      </c>
      <c r="D345" s="298"/>
      <c r="E345" s="203"/>
      <c r="F345" s="228">
        <f>F342+F337+F331</f>
        <v>10.557252252252251</v>
      </c>
      <c r="G345" s="228">
        <f t="shared" ref="G345:J345" si="7">G342+G337+G331</f>
        <v>13.047612612612614</v>
      </c>
      <c r="H345" s="228">
        <f t="shared" si="7"/>
        <v>53.56</v>
      </c>
      <c r="I345" s="228">
        <f t="shared" si="7"/>
        <v>374.70000000000005</v>
      </c>
      <c r="J345" s="228">
        <f t="shared" si="7"/>
        <v>1.8399999999999999</v>
      </c>
      <c r="K345" s="229"/>
    </row>
    <row r="346" spans="1:11" ht="15" customHeight="1" x14ac:dyDescent="0.25">
      <c r="A346" s="192"/>
      <c r="B346" s="182" t="s">
        <v>39</v>
      </c>
      <c r="C346" s="218"/>
      <c r="D346" s="297"/>
      <c r="E346" s="194"/>
      <c r="F346" s="215"/>
      <c r="G346" s="214"/>
      <c r="H346" s="215"/>
      <c r="I346" s="214"/>
      <c r="J346" s="215"/>
      <c r="K346" s="108"/>
    </row>
    <row r="347" spans="1:11" ht="24.75" customHeight="1" thickBot="1" x14ac:dyDescent="0.3">
      <c r="A347" s="192" t="s">
        <v>308</v>
      </c>
      <c r="B347" s="193"/>
      <c r="C347" s="194">
        <v>125</v>
      </c>
      <c r="D347" s="221">
        <v>125</v>
      </c>
      <c r="E347" s="217">
        <v>125</v>
      </c>
      <c r="F347" s="215">
        <v>0.63</v>
      </c>
      <c r="G347" s="214">
        <v>0</v>
      </c>
      <c r="H347" s="214">
        <v>12.63</v>
      </c>
      <c r="I347" s="238">
        <v>53</v>
      </c>
      <c r="J347" s="215">
        <v>2.5</v>
      </c>
      <c r="K347" s="723" t="s">
        <v>279</v>
      </c>
    </row>
    <row r="348" spans="1:11" ht="15.75" customHeight="1" thickBot="1" x14ac:dyDescent="0.3">
      <c r="A348" s="224" t="s">
        <v>38</v>
      </c>
      <c r="B348" s="225"/>
      <c r="C348" s="230">
        <v>125</v>
      </c>
      <c r="D348" s="247"/>
      <c r="E348" s="232"/>
      <c r="F348" s="228">
        <f>F347</f>
        <v>0.63</v>
      </c>
      <c r="G348" s="228">
        <f t="shared" ref="G348:J348" si="8">G347</f>
        <v>0</v>
      </c>
      <c r="H348" s="228">
        <f t="shared" si="8"/>
        <v>12.63</v>
      </c>
      <c r="I348" s="228">
        <f t="shared" si="8"/>
        <v>53</v>
      </c>
      <c r="J348" s="228">
        <f t="shared" si="8"/>
        <v>2.5</v>
      </c>
      <c r="K348" s="229"/>
    </row>
    <row r="349" spans="1:11" ht="15.75" customHeight="1" x14ac:dyDescent="0.25">
      <c r="A349" s="321"/>
      <c r="B349" s="207" t="s">
        <v>40</v>
      </c>
      <c r="C349" s="189"/>
      <c r="D349" s="188"/>
      <c r="E349" s="208"/>
      <c r="F349" s="322"/>
      <c r="G349" s="323"/>
      <c r="H349" s="322"/>
      <c r="I349" s="323"/>
      <c r="J349" s="322"/>
      <c r="K349" s="208"/>
    </row>
    <row r="350" spans="1:11" ht="27.75" customHeight="1" x14ac:dyDescent="0.25">
      <c r="A350" s="731" t="s">
        <v>493</v>
      </c>
      <c r="B350" s="287"/>
      <c r="C350" s="194">
        <v>40</v>
      </c>
      <c r="D350" s="297"/>
      <c r="E350" s="194"/>
      <c r="F350" s="277">
        <v>0.53</v>
      </c>
      <c r="G350" s="278">
        <v>0.04</v>
      </c>
      <c r="H350" s="277">
        <v>3.03</v>
      </c>
      <c r="I350" s="278">
        <v>14.53</v>
      </c>
      <c r="J350" s="277">
        <v>1.92</v>
      </c>
      <c r="K350" s="194" t="s">
        <v>494</v>
      </c>
    </row>
    <row r="351" spans="1:11" ht="15" customHeight="1" x14ac:dyDescent="0.25">
      <c r="A351" s="731"/>
      <c r="B351" s="287" t="s">
        <v>81</v>
      </c>
      <c r="C351" s="194"/>
      <c r="D351" s="297">
        <v>50</v>
      </c>
      <c r="E351" s="194">
        <v>40</v>
      </c>
      <c r="F351" s="277"/>
      <c r="G351" s="278"/>
      <c r="H351" s="277"/>
      <c r="I351" s="278"/>
      <c r="J351" s="277"/>
      <c r="K351" s="194"/>
    </row>
    <row r="352" spans="1:11" ht="15" customHeight="1" x14ac:dyDescent="0.25">
      <c r="A352" s="731"/>
      <c r="B352" s="287" t="s">
        <v>60</v>
      </c>
      <c r="C352" s="194"/>
      <c r="D352" s="297">
        <v>0.4</v>
      </c>
      <c r="E352" s="194">
        <v>0.4</v>
      </c>
      <c r="F352" s="277"/>
      <c r="G352" s="278"/>
      <c r="H352" s="277"/>
      <c r="I352" s="278"/>
      <c r="J352" s="277"/>
      <c r="K352" s="194"/>
    </row>
    <row r="353" spans="1:11" ht="51" customHeight="1" x14ac:dyDescent="0.25">
      <c r="A353" s="192" t="s">
        <v>495</v>
      </c>
      <c r="B353" s="193"/>
      <c r="C353" s="222" t="s">
        <v>349</v>
      </c>
      <c r="D353" s="214"/>
      <c r="E353" s="214"/>
      <c r="F353" s="215">
        <v>3.3801999999999999</v>
      </c>
      <c r="G353" s="214">
        <v>4.9778000000000002</v>
      </c>
      <c r="H353" s="215">
        <v>7.8684999999999983</v>
      </c>
      <c r="I353" s="214">
        <v>96.41</v>
      </c>
      <c r="J353" s="215">
        <v>7.95</v>
      </c>
      <c r="K353" s="108" t="s">
        <v>410</v>
      </c>
    </row>
    <row r="354" spans="1:11" ht="15" customHeight="1" x14ac:dyDescent="0.25">
      <c r="A354" s="192"/>
      <c r="B354" s="193" t="s">
        <v>44</v>
      </c>
      <c r="C354" s="222"/>
      <c r="D354" s="214">
        <v>59.85</v>
      </c>
      <c r="E354" s="214">
        <v>45</v>
      </c>
      <c r="F354" s="215"/>
      <c r="G354" s="214"/>
      <c r="H354" s="215"/>
      <c r="I354" s="214"/>
      <c r="J354" s="215"/>
      <c r="K354" s="108"/>
    </row>
    <row r="355" spans="1:11" ht="15" customHeight="1" x14ac:dyDescent="0.25">
      <c r="A355" s="192"/>
      <c r="B355" s="193" t="s">
        <v>196</v>
      </c>
      <c r="C355" s="222"/>
      <c r="D355" s="214">
        <v>15</v>
      </c>
      <c r="E355" s="214">
        <v>12</v>
      </c>
      <c r="F355" s="215"/>
      <c r="G355" s="214"/>
      <c r="H355" s="215"/>
      <c r="I355" s="214"/>
      <c r="J355" s="215"/>
      <c r="K355" s="108"/>
    </row>
    <row r="356" spans="1:11" ht="15" customHeight="1" x14ac:dyDescent="0.25">
      <c r="A356" s="192"/>
      <c r="B356" s="193" t="s">
        <v>45</v>
      </c>
      <c r="C356" s="222"/>
      <c r="D356" s="214">
        <v>7.5</v>
      </c>
      <c r="E356" s="214">
        <v>6</v>
      </c>
      <c r="F356" s="215"/>
      <c r="G356" s="214"/>
      <c r="H356" s="215"/>
      <c r="I356" s="214"/>
      <c r="J356" s="215"/>
      <c r="K356" s="108"/>
    </row>
    <row r="357" spans="1:11" ht="15" customHeight="1" x14ac:dyDescent="0.25">
      <c r="A357" s="192"/>
      <c r="B357" s="193" t="s">
        <v>41</v>
      </c>
      <c r="C357" s="222"/>
      <c r="D357" s="214">
        <v>7.2</v>
      </c>
      <c r="E357" s="214">
        <v>6</v>
      </c>
      <c r="F357" s="215"/>
      <c r="G357" s="214"/>
      <c r="H357" s="215"/>
      <c r="I357" s="214"/>
      <c r="J357" s="215"/>
      <c r="K357" s="108"/>
    </row>
    <row r="358" spans="1:11" ht="15" customHeight="1" x14ac:dyDescent="0.25">
      <c r="A358" s="192"/>
      <c r="B358" s="193" t="s">
        <v>46</v>
      </c>
      <c r="C358" s="222"/>
      <c r="D358" s="214">
        <v>3</v>
      </c>
      <c r="E358" s="214">
        <v>3</v>
      </c>
      <c r="F358" s="215"/>
      <c r="G358" s="214"/>
      <c r="H358" s="215"/>
      <c r="I358" s="214"/>
      <c r="J358" s="215"/>
      <c r="K358" s="108"/>
    </row>
    <row r="359" spans="1:11" ht="15" customHeight="1" x14ac:dyDescent="0.25">
      <c r="A359" s="192"/>
      <c r="B359" s="193" t="s">
        <v>106</v>
      </c>
      <c r="C359" s="222"/>
      <c r="D359" s="214">
        <v>16.38</v>
      </c>
      <c r="E359" s="214">
        <v>9</v>
      </c>
      <c r="F359" s="215"/>
      <c r="G359" s="214"/>
      <c r="H359" s="215"/>
      <c r="I359" s="214"/>
      <c r="J359" s="215"/>
      <c r="K359" s="108"/>
    </row>
    <row r="360" spans="1:11" ht="15" customHeight="1" x14ac:dyDescent="0.25">
      <c r="A360" s="192"/>
      <c r="B360" s="193" t="s">
        <v>197</v>
      </c>
      <c r="C360" s="222"/>
      <c r="D360" s="214">
        <v>0.5</v>
      </c>
      <c r="E360" s="214">
        <v>0.5</v>
      </c>
      <c r="F360" s="215"/>
      <c r="G360" s="214"/>
      <c r="H360" s="215"/>
      <c r="I360" s="214"/>
      <c r="J360" s="200"/>
      <c r="K360" s="108"/>
    </row>
    <row r="361" spans="1:11" ht="15" customHeight="1" x14ac:dyDescent="0.25">
      <c r="A361" s="192"/>
      <c r="B361" s="193" t="s">
        <v>65</v>
      </c>
      <c r="C361" s="222"/>
      <c r="D361" s="214">
        <v>105</v>
      </c>
      <c r="E361" s="214">
        <v>105</v>
      </c>
      <c r="F361" s="215"/>
      <c r="G361" s="214"/>
      <c r="H361" s="215"/>
      <c r="I361" s="214"/>
      <c r="J361" s="215"/>
      <c r="K361" s="108"/>
    </row>
    <row r="362" spans="1:11" ht="15" customHeight="1" x14ac:dyDescent="0.25">
      <c r="A362" s="192"/>
      <c r="B362" s="193" t="s">
        <v>71</v>
      </c>
      <c r="C362" s="222"/>
      <c r="D362" s="214">
        <v>5</v>
      </c>
      <c r="E362" s="214">
        <v>5</v>
      </c>
      <c r="F362" s="215"/>
      <c r="G362" s="214"/>
      <c r="H362" s="215"/>
      <c r="I362" s="214"/>
      <c r="J362" s="200"/>
      <c r="K362" s="108"/>
    </row>
    <row r="363" spans="1:11" ht="15" customHeight="1" x14ac:dyDescent="0.25">
      <c r="A363" s="192"/>
      <c r="B363" s="193" t="s">
        <v>370</v>
      </c>
      <c r="C363" s="222"/>
      <c r="D363" s="214">
        <v>11.97</v>
      </c>
      <c r="E363" s="214">
        <v>11.4</v>
      </c>
      <c r="F363" s="215"/>
      <c r="G363" s="214"/>
      <c r="H363" s="215"/>
      <c r="I363" s="214"/>
      <c r="J363" s="200"/>
      <c r="K363" s="108"/>
    </row>
    <row r="364" spans="1:11" ht="15" customHeight="1" x14ac:dyDescent="0.25">
      <c r="A364" s="192"/>
      <c r="B364" s="193" t="s">
        <v>335</v>
      </c>
      <c r="C364" s="222"/>
      <c r="D364" s="214">
        <v>11.97</v>
      </c>
      <c r="E364" s="214">
        <v>11.4</v>
      </c>
      <c r="F364" s="215"/>
      <c r="G364" s="214"/>
      <c r="H364" s="215"/>
      <c r="I364" s="214"/>
      <c r="J364" s="200"/>
      <c r="K364" s="108"/>
    </row>
    <row r="365" spans="1:11" ht="15" customHeight="1" x14ac:dyDescent="0.25">
      <c r="A365" s="192"/>
      <c r="B365" s="193" t="s">
        <v>41</v>
      </c>
      <c r="C365" s="222"/>
      <c r="D365" s="214">
        <v>1.19</v>
      </c>
      <c r="E365" s="214">
        <v>1</v>
      </c>
      <c r="F365" s="215"/>
      <c r="G365" s="214"/>
      <c r="H365" s="215"/>
      <c r="I365" s="214"/>
      <c r="J365" s="200"/>
      <c r="K365" s="108"/>
    </row>
    <row r="366" spans="1:11" ht="15" customHeight="1" x14ac:dyDescent="0.25">
      <c r="A366" s="192"/>
      <c r="B366" s="193" t="s">
        <v>348</v>
      </c>
      <c r="C366" s="222"/>
      <c r="D366" s="214">
        <v>0.96</v>
      </c>
      <c r="E366" s="214">
        <v>0.8</v>
      </c>
      <c r="F366" s="215"/>
      <c r="G366" s="214"/>
      <c r="H366" s="215"/>
      <c r="I366" s="214"/>
      <c r="J366" s="200"/>
      <c r="K366" s="108"/>
    </row>
    <row r="367" spans="1:11" ht="15" customHeight="1" x14ac:dyDescent="0.25">
      <c r="A367" s="192"/>
      <c r="B367" s="193" t="s">
        <v>172</v>
      </c>
      <c r="C367" s="222"/>
      <c r="D367" s="214">
        <v>1</v>
      </c>
      <c r="E367" s="214">
        <v>1</v>
      </c>
      <c r="F367" s="215"/>
      <c r="G367" s="214"/>
      <c r="H367" s="215"/>
      <c r="I367" s="214"/>
      <c r="J367" s="200"/>
      <c r="K367" s="108"/>
    </row>
    <row r="368" spans="1:11" ht="15" customHeight="1" x14ac:dyDescent="0.25">
      <c r="A368" s="192"/>
      <c r="B368" s="216" t="s">
        <v>197</v>
      </c>
      <c r="C368" s="222"/>
      <c r="D368" s="214">
        <v>0.1</v>
      </c>
      <c r="E368" s="214">
        <v>0.1</v>
      </c>
      <c r="F368" s="215"/>
      <c r="G368" s="214"/>
      <c r="H368" s="215"/>
      <c r="I368" s="214"/>
      <c r="J368" s="200"/>
      <c r="K368" s="108"/>
    </row>
    <row r="369" spans="1:11" ht="26.25" customHeight="1" x14ac:dyDescent="0.25">
      <c r="A369" s="192"/>
      <c r="B369" s="193" t="s">
        <v>346</v>
      </c>
      <c r="C369" s="222"/>
      <c r="D369" s="214"/>
      <c r="E369" s="214">
        <v>13.4</v>
      </c>
      <c r="F369" s="215"/>
      <c r="G369" s="214"/>
      <c r="H369" s="215"/>
      <c r="I369" s="214"/>
      <c r="J369" s="200"/>
      <c r="K369" s="108"/>
    </row>
    <row r="370" spans="1:11" ht="15" customHeight="1" x14ac:dyDescent="0.25">
      <c r="A370" s="192"/>
      <c r="B370" s="193" t="s">
        <v>165</v>
      </c>
      <c r="C370" s="222"/>
      <c r="D370" s="214"/>
      <c r="E370" s="214">
        <v>10</v>
      </c>
      <c r="F370" s="215"/>
      <c r="G370" s="214"/>
      <c r="H370" s="215"/>
      <c r="I370" s="214"/>
      <c r="J370" s="200"/>
      <c r="K370" s="108"/>
    </row>
    <row r="371" spans="1:11" ht="36.75" customHeight="1" x14ac:dyDescent="0.25">
      <c r="A371" s="192" t="s">
        <v>409</v>
      </c>
      <c r="B371" s="193"/>
      <c r="C371" s="222">
        <v>50</v>
      </c>
      <c r="D371" s="217"/>
      <c r="E371" s="217"/>
      <c r="F371" s="215">
        <v>5.7908333333333335</v>
      </c>
      <c r="G371" s="214">
        <v>5.21</v>
      </c>
      <c r="H371" s="214">
        <v>5.6150000000000002</v>
      </c>
      <c r="I371" s="214">
        <v>92.458333333333329</v>
      </c>
      <c r="J371" s="213">
        <v>0.04</v>
      </c>
      <c r="K371" s="108" t="s">
        <v>411</v>
      </c>
    </row>
    <row r="372" spans="1:11" ht="18" customHeight="1" x14ac:dyDescent="0.25">
      <c r="A372" s="192"/>
      <c r="B372" s="193" t="s">
        <v>412</v>
      </c>
      <c r="C372" s="222"/>
      <c r="D372" s="217">
        <v>33.299999999999997</v>
      </c>
      <c r="E372" s="217">
        <v>31.7</v>
      </c>
      <c r="F372" s="240"/>
      <c r="G372" s="219"/>
      <c r="H372" s="219"/>
      <c r="I372" s="219"/>
      <c r="J372" s="222"/>
      <c r="K372" s="108"/>
    </row>
    <row r="373" spans="1:11" ht="14.25" customHeight="1" x14ac:dyDescent="0.25">
      <c r="A373" s="192"/>
      <c r="B373" s="193" t="s">
        <v>335</v>
      </c>
      <c r="C373" s="222"/>
      <c r="D373" s="217">
        <v>33.299999999999997</v>
      </c>
      <c r="E373" s="217">
        <v>31.7</v>
      </c>
      <c r="F373" s="240"/>
      <c r="G373" s="219"/>
      <c r="H373" s="220"/>
      <c r="I373" s="240"/>
      <c r="J373" s="219"/>
      <c r="K373" s="108"/>
    </row>
    <row r="374" spans="1:11" ht="11.25" customHeight="1" x14ac:dyDescent="0.25">
      <c r="A374" s="192"/>
      <c r="B374" s="193" t="s">
        <v>41</v>
      </c>
      <c r="C374" s="222"/>
      <c r="D374" s="217">
        <v>12</v>
      </c>
      <c r="E374" s="217">
        <v>10</v>
      </c>
      <c r="F374" s="240"/>
      <c r="G374" s="219"/>
      <c r="H374" s="220"/>
      <c r="I374" s="221"/>
      <c r="J374" s="222"/>
      <c r="K374" s="108"/>
    </row>
    <row r="375" spans="1:11" ht="15" customHeight="1" x14ac:dyDescent="0.25">
      <c r="A375" s="192"/>
      <c r="B375" s="216" t="s">
        <v>130</v>
      </c>
      <c r="C375" s="222"/>
      <c r="D375" s="217">
        <v>1.5</v>
      </c>
      <c r="E375" s="217">
        <v>1.5</v>
      </c>
      <c r="F375" s="240"/>
      <c r="G375" s="219"/>
      <c r="H375" s="220"/>
      <c r="I375" s="221"/>
      <c r="J375" s="222"/>
      <c r="K375" s="108"/>
    </row>
    <row r="376" spans="1:11" ht="15" customHeight="1" x14ac:dyDescent="0.25">
      <c r="A376" s="192"/>
      <c r="B376" s="193" t="s">
        <v>176</v>
      </c>
      <c r="C376" s="222"/>
      <c r="D376" s="217">
        <v>6.7</v>
      </c>
      <c r="E376" s="217">
        <v>6.7</v>
      </c>
      <c r="F376" s="240"/>
      <c r="G376" s="219"/>
      <c r="H376" s="220"/>
      <c r="I376" s="221"/>
      <c r="J376" s="222"/>
      <c r="K376" s="108"/>
    </row>
    <row r="377" spans="1:11" ht="15" customHeight="1" x14ac:dyDescent="0.25">
      <c r="A377" s="192"/>
      <c r="B377" s="193" t="s">
        <v>136</v>
      </c>
      <c r="C377" s="222"/>
      <c r="D377" s="282">
        <v>10</v>
      </c>
      <c r="E377" s="282">
        <v>10</v>
      </c>
      <c r="F377" s="240"/>
      <c r="G377" s="219"/>
      <c r="H377" s="220"/>
      <c r="I377" s="221"/>
      <c r="J377" s="222"/>
      <c r="K377" s="108"/>
    </row>
    <row r="378" spans="1:11" ht="15" customHeight="1" x14ac:dyDescent="0.25">
      <c r="A378" s="192"/>
      <c r="B378" s="193" t="s">
        <v>197</v>
      </c>
      <c r="C378" s="222"/>
      <c r="D378" s="217">
        <v>0.5</v>
      </c>
      <c r="E378" s="217">
        <v>0.5</v>
      </c>
      <c r="F378" s="240"/>
      <c r="G378" s="220"/>
      <c r="H378" s="220"/>
      <c r="I378" s="241"/>
      <c r="J378" s="221"/>
      <c r="K378" s="108"/>
    </row>
    <row r="379" spans="1:11" ht="15" customHeight="1" x14ac:dyDescent="0.25">
      <c r="A379" s="192"/>
      <c r="B379" s="193" t="s">
        <v>342</v>
      </c>
      <c r="C379" s="222"/>
      <c r="D379" s="217">
        <v>3.4</v>
      </c>
      <c r="E379" s="217">
        <v>3.4</v>
      </c>
      <c r="F379" s="240"/>
      <c r="G379" s="220"/>
      <c r="H379" s="220"/>
      <c r="I379" s="241"/>
      <c r="J379" s="221"/>
      <c r="K379" s="108"/>
    </row>
    <row r="380" spans="1:11" ht="15" customHeight="1" x14ac:dyDescent="0.25">
      <c r="A380" s="192"/>
      <c r="B380" s="193" t="s">
        <v>48</v>
      </c>
      <c r="C380" s="222"/>
      <c r="D380" s="217"/>
      <c r="E380" s="217">
        <v>60</v>
      </c>
      <c r="F380" s="240"/>
      <c r="G380" s="220"/>
      <c r="H380" s="220"/>
      <c r="I380" s="241"/>
      <c r="J380" s="221"/>
      <c r="K380" s="108"/>
    </row>
    <row r="381" spans="1:11" ht="15" customHeight="1" x14ac:dyDescent="0.25">
      <c r="A381" s="192"/>
      <c r="B381" s="193" t="s">
        <v>130</v>
      </c>
      <c r="C381" s="222"/>
      <c r="D381" s="217">
        <v>1.5</v>
      </c>
      <c r="E381" s="217">
        <v>1.5</v>
      </c>
      <c r="F381" s="240"/>
      <c r="G381" s="220"/>
      <c r="H381" s="220"/>
      <c r="I381" s="241"/>
      <c r="J381" s="221"/>
      <c r="K381" s="108"/>
    </row>
    <row r="382" spans="1:11" ht="25.5" x14ac:dyDescent="0.25">
      <c r="A382" s="192" t="s">
        <v>163</v>
      </c>
      <c r="B382" s="193"/>
      <c r="C382" s="222" t="s">
        <v>215</v>
      </c>
      <c r="D382" s="214"/>
      <c r="E382" s="214"/>
      <c r="F382" s="215">
        <v>4.1742520958083826</v>
      </c>
      <c r="G382" s="257">
        <v>2.6612586826347306</v>
      </c>
      <c r="H382" s="215">
        <v>23.446922155688625</v>
      </c>
      <c r="I382" s="214">
        <v>134.38047904191617</v>
      </c>
      <c r="J382" s="215"/>
      <c r="K382" s="108" t="s">
        <v>164</v>
      </c>
    </row>
    <row r="383" spans="1:11" x14ac:dyDescent="0.25">
      <c r="A383" s="192"/>
      <c r="B383" s="193" t="s">
        <v>135</v>
      </c>
      <c r="C383" s="222"/>
      <c r="D383" s="214">
        <v>38.5</v>
      </c>
      <c r="E383" s="214">
        <v>38.5</v>
      </c>
      <c r="F383" s="215"/>
      <c r="G383" s="257"/>
      <c r="H383" s="215"/>
      <c r="I383" s="214"/>
      <c r="J383" s="215"/>
      <c r="K383" s="108"/>
    </row>
    <row r="384" spans="1:11" x14ac:dyDescent="0.25">
      <c r="A384" s="192"/>
      <c r="B384" s="193" t="s">
        <v>65</v>
      </c>
      <c r="C384" s="222"/>
      <c r="D384" s="214">
        <v>231</v>
      </c>
      <c r="E384" s="214">
        <v>231</v>
      </c>
      <c r="F384" s="215"/>
      <c r="G384" s="257"/>
      <c r="H384" s="215"/>
      <c r="I384" s="214"/>
      <c r="J384" s="215"/>
      <c r="K384" s="108"/>
    </row>
    <row r="385" spans="1:11" x14ac:dyDescent="0.25">
      <c r="A385" s="192"/>
      <c r="B385" s="216" t="s">
        <v>197</v>
      </c>
      <c r="C385" s="222"/>
      <c r="D385" s="214">
        <v>0.45</v>
      </c>
      <c r="E385" s="214">
        <v>0.45</v>
      </c>
      <c r="F385" s="215"/>
      <c r="G385" s="257"/>
      <c r="H385" s="215"/>
      <c r="I385" s="214"/>
      <c r="J385" s="215"/>
      <c r="K385" s="108"/>
    </row>
    <row r="386" spans="1:11" x14ac:dyDescent="0.25">
      <c r="A386" s="192"/>
      <c r="B386" s="193" t="s">
        <v>30</v>
      </c>
      <c r="C386" s="222"/>
      <c r="D386" s="214">
        <v>3</v>
      </c>
      <c r="E386" s="214">
        <v>3</v>
      </c>
      <c r="F386" s="215"/>
      <c r="G386" s="257"/>
      <c r="H386" s="215"/>
      <c r="I386" s="214"/>
      <c r="J386" s="215"/>
      <c r="K386" s="108"/>
    </row>
    <row r="387" spans="1:11" ht="15" customHeight="1" x14ac:dyDescent="0.25">
      <c r="A387" s="281" t="s">
        <v>376</v>
      </c>
      <c r="B387" s="307"/>
      <c r="C387" s="218" t="s">
        <v>90</v>
      </c>
      <c r="D387" s="221"/>
      <c r="E387" s="282"/>
      <c r="F387" s="215">
        <v>0.28673999999999999</v>
      </c>
      <c r="G387" s="214">
        <v>0.10044</v>
      </c>
      <c r="H387" s="215">
        <v>21.772500000000001</v>
      </c>
      <c r="I387" s="214">
        <v>89.957999999999998</v>
      </c>
      <c r="J387" s="215">
        <v>1.2</v>
      </c>
      <c r="K387" s="194" t="s">
        <v>355</v>
      </c>
    </row>
    <row r="388" spans="1:11" ht="15" customHeight="1" x14ac:dyDescent="0.25">
      <c r="A388" s="281"/>
      <c r="B388" s="307" t="s">
        <v>194</v>
      </c>
      <c r="C388" s="535"/>
      <c r="D388" s="480">
        <v>13.68</v>
      </c>
      <c r="E388" s="449">
        <v>12</v>
      </c>
      <c r="F388" s="304"/>
      <c r="G388" s="305"/>
      <c r="H388" s="304"/>
      <c r="I388" s="305"/>
      <c r="J388" s="304"/>
      <c r="K388" s="586"/>
    </row>
    <row r="389" spans="1:11" ht="15" customHeight="1" x14ac:dyDescent="0.25">
      <c r="A389" s="281"/>
      <c r="B389" s="307" t="s">
        <v>208</v>
      </c>
      <c r="C389" s="535"/>
      <c r="D389" s="480">
        <v>7.65</v>
      </c>
      <c r="E389" s="449">
        <v>7.5</v>
      </c>
      <c r="F389" s="304"/>
      <c r="G389" s="305"/>
      <c r="H389" s="304"/>
      <c r="I389" s="305"/>
      <c r="J389" s="304"/>
      <c r="K389" s="586"/>
    </row>
    <row r="390" spans="1:11" ht="15" customHeight="1" x14ac:dyDescent="0.25">
      <c r="A390" s="281"/>
      <c r="B390" s="307" t="s">
        <v>216</v>
      </c>
      <c r="C390" s="535"/>
      <c r="D390" s="480"/>
      <c r="E390" s="449">
        <v>12</v>
      </c>
      <c r="F390" s="304"/>
      <c r="G390" s="305"/>
      <c r="H390" s="304"/>
      <c r="I390" s="305"/>
      <c r="J390" s="304"/>
      <c r="K390" s="586"/>
    </row>
    <row r="391" spans="1:11" ht="15" customHeight="1" x14ac:dyDescent="0.25">
      <c r="A391" s="281"/>
      <c r="B391" s="307" t="s">
        <v>28</v>
      </c>
      <c r="C391" s="535"/>
      <c r="D391" s="480">
        <v>152</v>
      </c>
      <c r="E391" s="449">
        <v>152</v>
      </c>
      <c r="F391" s="304"/>
      <c r="G391" s="305"/>
      <c r="H391" s="304"/>
      <c r="I391" s="305"/>
      <c r="J391" s="304"/>
      <c r="K391" s="586"/>
    </row>
    <row r="392" spans="1:11" ht="15" customHeight="1" x14ac:dyDescent="0.25">
      <c r="A392" s="281"/>
      <c r="B392" s="307" t="s">
        <v>60</v>
      </c>
      <c r="C392" s="303"/>
      <c r="D392" s="553">
        <v>5</v>
      </c>
      <c r="E392" s="449">
        <v>5</v>
      </c>
      <c r="F392" s="304"/>
      <c r="G392" s="305"/>
      <c r="H392" s="304"/>
      <c r="I392" s="305"/>
      <c r="J392" s="304"/>
      <c r="K392" s="586"/>
    </row>
    <row r="393" spans="1:11" ht="39" customHeight="1" thickBot="1" x14ac:dyDescent="0.3">
      <c r="A393" s="192" t="s">
        <v>225</v>
      </c>
      <c r="B393" s="193"/>
      <c r="C393" s="222">
        <v>35</v>
      </c>
      <c r="D393" s="223">
        <v>35</v>
      </c>
      <c r="E393" s="223">
        <v>35</v>
      </c>
      <c r="F393" s="357">
        <v>2.3076923076923075</v>
      </c>
      <c r="G393" s="284">
        <v>0.41958041958041958</v>
      </c>
      <c r="H393" s="284">
        <v>13.846153846153847</v>
      </c>
      <c r="I393" s="284">
        <v>69.230769230769241</v>
      </c>
      <c r="J393" s="324"/>
      <c r="K393" s="270" t="s">
        <v>179</v>
      </c>
    </row>
    <row r="394" spans="1:11" ht="15.75" customHeight="1" thickBot="1" x14ac:dyDescent="0.3">
      <c r="A394" s="224" t="s">
        <v>38</v>
      </c>
      <c r="B394" s="225"/>
      <c r="C394" s="230">
        <v>553</v>
      </c>
      <c r="D394" s="247"/>
      <c r="E394" s="248"/>
      <c r="F394" s="228">
        <f>F350+F353+F371+F382+F387+F393</f>
        <v>16.469717736834024</v>
      </c>
      <c r="G394" s="228">
        <f>G350+G353+G371+G382+G387+G393</f>
        <v>13.409079102215152</v>
      </c>
      <c r="H394" s="228">
        <f>H350+H353+H371+H382+H387+H393</f>
        <v>75.579076001842481</v>
      </c>
      <c r="I394" s="228">
        <f>I350+I353+I371+I382+I387+I393</f>
        <v>496.96758160601865</v>
      </c>
      <c r="J394" s="228">
        <f>J350+J353+J371+J382+J387+J393</f>
        <v>11.11</v>
      </c>
      <c r="K394" s="229"/>
    </row>
    <row r="395" spans="1:11" ht="24" customHeight="1" x14ac:dyDescent="0.25">
      <c r="A395" s="193"/>
      <c r="B395" s="182" t="s">
        <v>278</v>
      </c>
      <c r="C395" s="217"/>
      <c r="D395" s="221"/>
      <c r="E395" s="217"/>
      <c r="F395" s="215"/>
      <c r="G395" s="190"/>
      <c r="H395" s="215"/>
      <c r="I395" s="190"/>
      <c r="J395" s="215"/>
      <c r="K395" s="108"/>
    </row>
    <row r="396" spans="1:11" ht="24" customHeight="1" x14ac:dyDescent="0.25">
      <c r="A396" s="192" t="s">
        <v>153</v>
      </c>
      <c r="B396" s="193"/>
      <c r="C396" s="217">
        <v>150</v>
      </c>
      <c r="D396" s="215"/>
      <c r="E396" s="214"/>
      <c r="F396" s="215">
        <v>4.3499999999999996</v>
      </c>
      <c r="G396" s="214">
        <v>3.75</v>
      </c>
      <c r="H396" s="215">
        <v>6.3</v>
      </c>
      <c r="I396" s="214">
        <v>76</v>
      </c>
      <c r="J396" s="215">
        <v>1.08</v>
      </c>
      <c r="K396" s="108" t="s">
        <v>138</v>
      </c>
    </row>
    <row r="397" spans="1:11" ht="24" customHeight="1" x14ac:dyDescent="0.25">
      <c r="A397" s="193" t="s">
        <v>298</v>
      </c>
      <c r="B397" s="193" t="s">
        <v>160</v>
      </c>
      <c r="C397" s="217"/>
      <c r="D397" s="215">
        <v>152</v>
      </c>
      <c r="E397" s="214">
        <v>150</v>
      </c>
      <c r="F397" s="215"/>
      <c r="G397" s="214"/>
      <c r="H397" s="215"/>
      <c r="I397" s="214"/>
      <c r="J397" s="215"/>
      <c r="K397" s="108"/>
    </row>
    <row r="398" spans="1:11" ht="23.25" customHeight="1" x14ac:dyDescent="0.25">
      <c r="A398" s="251" t="s">
        <v>408</v>
      </c>
      <c r="B398" s="252"/>
      <c r="C398" s="253" t="s">
        <v>258</v>
      </c>
      <c r="D398" s="254"/>
      <c r="E398" s="255"/>
      <c r="F398" s="256">
        <v>9.67</v>
      </c>
      <c r="G398" s="257">
        <v>11.3</v>
      </c>
      <c r="H398" s="256">
        <v>22.22</v>
      </c>
      <c r="I398" s="257">
        <v>250.46</v>
      </c>
      <c r="J398" s="256">
        <v>0.3</v>
      </c>
      <c r="K398" s="108" t="s">
        <v>228</v>
      </c>
    </row>
    <row r="399" spans="1:11" ht="15" customHeight="1" x14ac:dyDescent="0.25">
      <c r="A399" s="251"/>
      <c r="B399" s="193" t="s">
        <v>55</v>
      </c>
      <c r="C399" s="253"/>
      <c r="D399" s="254">
        <v>102</v>
      </c>
      <c r="E399" s="255">
        <v>85</v>
      </c>
      <c r="F399" s="256"/>
      <c r="G399" s="257"/>
      <c r="H399" s="256"/>
      <c r="I399" s="257"/>
      <c r="J399" s="256"/>
      <c r="K399" s="108"/>
    </row>
    <row r="400" spans="1:11" ht="15" customHeight="1" x14ac:dyDescent="0.25">
      <c r="A400" s="251"/>
      <c r="B400" s="252" t="s">
        <v>161</v>
      </c>
      <c r="C400" s="253"/>
      <c r="D400" s="254">
        <v>51</v>
      </c>
      <c r="E400" s="255">
        <v>51</v>
      </c>
      <c r="F400" s="256"/>
      <c r="G400" s="257"/>
      <c r="H400" s="256"/>
      <c r="I400" s="257"/>
      <c r="J400" s="256"/>
      <c r="K400" s="108"/>
    </row>
    <row r="401" spans="1:11" ht="15" customHeight="1" x14ac:dyDescent="0.25">
      <c r="A401" s="251"/>
      <c r="B401" s="252" t="s">
        <v>310</v>
      </c>
      <c r="C401" s="253"/>
      <c r="D401" s="254">
        <v>13.26</v>
      </c>
      <c r="E401" s="255">
        <v>13</v>
      </c>
      <c r="F401" s="256"/>
      <c r="G401" s="257"/>
      <c r="H401" s="256"/>
      <c r="I401" s="257"/>
      <c r="J401" s="256"/>
      <c r="K401" s="108"/>
    </row>
    <row r="402" spans="1:11" ht="15" customHeight="1" x14ac:dyDescent="0.25">
      <c r="A402" s="251"/>
      <c r="B402" s="252" t="s">
        <v>56</v>
      </c>
      <c r="C402" s="253"/>
      <c r="D402" s="254">
        <v>2.6</v>
      </c>
      <c r="E402" s="255">
        <v>2.6</v>
      </c>
      <c r="F402" s="256"/>
      <c r="G402" s="257"/>
      <c r="H402" s="256"/>
      <c r="I402" s="257"/>
      <c r="J402" s="256"/>
      <c r="K402" s="108"/>
    </row>
    <row r="403" spans="1:11" ht="16.5" customHeight="1" x14ac:dyDescent="0.25">
      <c r="A403" s="251"/>
      <c r="B403" s="252" t="s">
        <v>197</v>
      </c>
      <c r="C403" s="253"/>
      <c r="D403" s="254">
        <v>0.3</v>
      </c>
      <c r="E403" s="255">
        <v>0.3</v>
      </c>
      <c r="F403" s="256"/>
      <c r="G403" s="257"/>
      <c r="H403" s="256"/>
      <c r="I403" s="257"/>
      <c r="J403" s="256"/>
      <c r="K403" s="108"/>
    </row>
    <row r="404" spans="1:11" ht="15" customHeight="1" x14ac:dyDescent="0.25">
      <c r="A404" s="251"/>
      <c r="B404" s="252" t="s">
        <v>201</v>
      </c>
      <c r="C404" s="253"/>
      <c r="D404" s="254"/>
      <c r="E404" s="255">
        <v>130</v>
      </c>
      <c r="F404" s="256"/>
      <c r="G404" s="257"/>
      <c r="H404" s="256"/>
      <c r="I404" s="257"/>
      <c r="J404" s="256"/>
      <c r="K404" s="108"/>
    </row>
    <row r="405" spans="1:11" ht="23.25" customHeight="1" x14ac:dyDescent="0.25">
      <c r="A405" s="192" t="s">
        <v>125</v>
      </c>
      <c r="B405" s="193"/>
      <c r="C405" s="217" t="s">
        <v>162</v>
      </c>
      <c r="D405" s="221"/>
      <c r="E405" s="217"/>
      <c r="F405" s="221">
        <v>5.2999999999999999E-2</v>
      </c>
      <c r="G405" s="217">
        <v>1.4999999999999999E-2</v>
      </c>
      <c r="H405" s="221">
        <v>5.08</v>
      </c>
      <c r="I405" s="217">
        <v>20.079999999999998</v>
      </c>
      <c r="J405" s="221">
        <v>0.02</v>
      </c>
      <c r="K405" s="108" t="s">
        <v>379</v>
      </c>
    </row>
    <row r="406" spans="1:11" ht="15" customHeight="1" x14ac:dyDescent="0.25">
      <c r="A406" s="192"/>
      <c r="B406" s="193" t="s">
        <v>224</v>
      </c>
      <c r="C406" s="217"/>
      <c r="D406" s="221">
        <v>0.4</v>
      </c>
      <c r="E406" s="217">
        <v>0.4</v>
      </c>
      <c r="F406" s="221"/>
      <c r="G406" s="217"/>
      <c r="H406" s="221"/>
      <c r="I406" s="217"/>
      <c r="J406" s="221"/>
      <c r="K406" s="108"/>
    </row>
    <row r="407" spans="1:11" ht="15" customHeight="1" x14ac:dyDescent="0.25">
      <c r="A407" s="192"/>
      <c r="B407" s="193" t="s">
        <v>29</v>
      </c>
      <c r="C407" s="217"/>
      <c r="D407" s="221">
        <v>5</v>
      </c>
      <c r="E407" s="217">
        <v>5</v>
      </c>
      <c r="F407" s="221"/>
      <c r="G407" s="217"/>
      <c r="H407" s="221"/>
      <c r="I407" s="217"/>
      <c r="J407" s="221"/>
      <c r="K407" s="108"/>
    </row>
    <row r="408" spans="1:11" ht="15" customHeight="1" x14ac:dyDescent="0.25">
      <c r="A408" s="192"/>
      <c r="B408" s="193" t="s">
        <v>28</v>
      </c>
      <c r="C408" s="217"/>
      <c r="D408" s="221">
        <v>150</v>
      </c>
      <c r="E408" s="217">
        <v>150</v>
      </c>
      <c r="F408" s="221"/>
      <c r="G408" s="217"/>
      <c r="H408" s="221"/>
      <c r="I408" s="217"/>
      <c r="J408" s="221"/>
      <c r="K408" s="108"/>
    </row>
    <row r="409" spans="1:11" ht="24.75" customHeight="1" x14ac:dyDescent="0.25">
      <c r="A409" s="192" t="s">
        <v>353</v>
      </c>
      <c r="B409" s="193"/>
      <c r="C409" s="217">
        <v>50</v>
      </c>
      <c r="D409" s="221"/>
      <c r="E409" s="217"/>
      <c r="F409" s="256">
        <v>2.9166666666666665</v>
      </c>
      <c r="G409" s="257">
        <v>3.125</v>
      </c>
      <c r="H409" s="256">
        <v>28.975000000000005</v>
      </c>
      <c r="I409" s="257">
        <v>155.83333333333334</v>
      </c>
      <c r="J409" s="256">
        <v>0.03</v>
      </c>
      <c r="K409" s="108" t="s">
        <v>352</v>
      </c>
    </row>
    <row r="410" spans="1:11" ht="15" customHeight="1" x14ac:dyDescent="0.25">
      <c r="A410" s="192"/>
      <c r="B410" s="193" t="s">
        <v>342</v>
      </c>
      <c r="C410" s="217"/>
      <c r="D410" s="215">
        <v>25</v>
      </c>
      <c r="E410" s="214">
        <v>25</v>
      </c>
      <c r="F410" s="256"/>
      <c r="G410" s="257"/>
      <c r="H410" s="256"/>
      <c r="I410" s="257"/>
      <c r="J410" s="256"/>
      <c r="K410" s="108"/>
    </row>
    <row r="411" spans="1:11" ht="15" customHeight="1" x14ac:dyDescent="0.25">
      <c r="A411" s="192"/>
      <c r="B411" s="193" t="s">
        <v>342</v>
      </c>
      <c r="C411" s="217"/>
      <c r="D411" s="215">
        <v>1.2</v>
      </c>
      <c r="E411" s="214">
        <v>1.2</v>
      </c>
      <c r="F411" s="256"/>
      <c r="G411" s="257"/>
      <c r="H411" s="256"/>
      <c r="I411" s="257"/>
      <c r="J411" s="256"/>
      <c r="K411" s="108"/>
    </row>
    <row r="412" spans="1:11" ht="15" customHeight="1" x14ac:dyDescent="0.25">
      <c r="A412" s="192"/>
      <c r="B412" s="193" t="s">
        <v>30</v>
      </c>
      <c r="C412" s="217"/>
      <c r="D412" s="215">
        <v>1.1299999999999999</v>
      </c>
      <c r="E412" s="214">
        <v>1.1299999999999999</v>
      </c>
      <c r="F412" s="256"/>
      <c r="G412" s="257"/>
      <c r="H412" s="256"/>
      <c r="I412" s="257"/>
      <c r="J412" s="256"/>
      <c r="K412" s="108"/>
    </row>
    <row r="413" spans="1:11" ht="15" customHeight="1" x14ac:dyDescent="0.25">
      <c r="A413" s="192"/>
      <c r="B413" s="193" t="s">
        <v>238</v>
      </c>
      <c r="C413" s="217"/>
      <c r="D413" s="215">
        <v>1.33</v>
      </c>
      <c r="E413" s="214">
        <v>1.33</v>
      </c>
      <c r="F413" s="256"/>
      <c r="G413" s="257"/>
      <c r="H413" s="256"/>
      <c r="I413" s="257"/>
      <c r="J413" s="256"/>
      <c r="K413" s="108"/>
    </row>
    <row r="414" spans="1:11" ht="15" customHeight="1" x14ac:dyDescent="0.25">
      <c r="A414" s="192"/>
      <c r="B414" s="193" t="s">
        <v>348</v>
      </c>
      <c r="C414" s="217"/>
      <c r="D414" s="215">
        <v>1.6</v>
      </c>
      <c r="E414" s="214">
        <v>1.33</v>
      </c>
      <c r="F414" s="256"/>
      <c r="G414" s="257"/>
      <c r="H414" s="256"/>
      <c r="I414" s="257"/>
      <c r="J414" s="256"/>
      <c r="K414" s="108"/>
    </row>
    <row r="415" spans="1:11" ht="15" customHeight="1" x14ac:dyDescent="0.25">
      <c r="A415" s="192"/>
      <c r="B415" s="216" t="s">
        <v>197</v>
      </c>
      <c r="C415" s="217"/>
      <c r="D415" s="215">
        <v>0.4</v>
      </c>
      <c r="E415" s="214">
        <v>0.4</v>
      </c>
      <c r="F415" s="256"/>
      <c r="G415" s="257"/>
      <c r="H415" s="256"/>
      <c r="I415" s="257"/>
      <c r="J415" s="256"/>
      <c r="K415" s="108"/>
    </row>
    <row r="416" spans="1:11" ht="15" customHeight="1" x14ac:dyDescent="0.25">
      <c r="A416" s="192"/>
      <c r="B416" s="193" t="s">
        <v>239</v>
      </c>
      <c r="C416" s="217"/>
      <c r="D416" s="215">
        <v>0.2</v>
      </c>
      <c r="E416" s="214">
        <v>0.2</v>
      </c>
      <c r="F416" s="256"/>
      <c r="G416" s="257"/>
      <c r="H416" s="256"/>
      <c r="I416" s="257"/>
      <c r="J416" s="256"/>
      <c r="K416" s="108"/>
    </row>
    <row r="417" spans="1:11" ht="15" customHeight="1" x14ac:dyDescent="0.25">
      <c r="A417" s="192"/>
      <c r="B417" s="193" t="s">
        <v>136</v>
      </c>
      <c r="C417" s="217"/>
      <c r="D417" s="215">
        <v>10</v>
      </c>
      <c r="E417" s="214">
        <v>10</v>
      </c>
      <c r="F417" s="256"/>
      <c r="G417" s="257"/>
      <c r="H417" s="256"/>
      <c r="I417" s="257"/>
      <c r="J417" s="256"/>
      <c r="K417" s="108"/>
    </row>
    <row r="418" spans="1:11" ht="15" customHeight="1" x14ac:dyDescent="0.25">
      <c r="A418" s="192"/>
      <c r="B418" s="193" t="s">
        <v>351</v>
      </c>
      <c r="C418" s="217"/>
      <c r="D418" s="215">
        <v>16.8</v>
      </c>
      <c r="E418" s="214">
        <v>16.7</v>
      </c>
      <c r="F418" s="256"/>
      <c r="G418" s="257"/>
      <c r="H418" s="256"/>
      <c r="I418" s="257"/>
      <c r="J418" s="256"/>
      <c r="K418" s="108"/>
    </row>
    <row r="419" spans="1:11" ht="15" customHeight="1" x14ac:dyDescent="0.25">
      <c r="A419" s="192"/>
      <c r="B419" s="193" t="s">
        <v>46</v>
      </c>
      <c r="C419" s="217"/>
      <c r="D419" s="215">
        <v>0.17</v>
      </c>
      <c r="E419" s="214">
        <v>0.17</v>
      </c>
      <c r="F419" s="256"/>
      <c r="G419" s="257"/>
      <c r="H419" s="256"/>
      <c r="I419" s="257"/>
      <c r="J419" s="256"/>
      <c r="K419" s="108"/>
    </row>
    <row r="420" spans="1:11" ht="15" customHeight="1" x14ac:dyDescent="0.25">
      <c r="A420" s="192"/>
      <c r="B420" s="193" t="s">
        <v>348</v>
      </c>
      <c r="C420" s="217"/>
      <c r="D420" s="215">
        <v>1.2</v>
      </c>
      <c r="E420" s="214">
        <v>1</v>
      </c>
      <c r="F420" s="256"/>
      <c r="G420" s="257"/>
      <c r="H420" s="256"/>
      <c r="I420" s="257"/>
      <c r="J420" s="256"/>
      <c r="K420" s="108"/>
    </row>
    <row r="421" spans="1:11" ht="22.5" customHeight="1" thickBot="1" x14ac:dyDescent="0.3">
      <c r="A421" s="192" t="s">
        <v>176</v>
      </c>
      <c r="B421" s="193"/>
      <c r="C421" s="217">
        <v>25</v>
      </c>
      <c r="D421" s="215">
        <v>25</v>
      </c>
      <c r="E421" s="214">
        <v>25</v>
      </c>
      <c r="F421" s="215">
        <v>1.9</v>
      </c>
      <c r="G421" s="214">
        <v>0.2</v>
      </c>
      <c r="H421" s="215">
        <v>12.3</v>
      </c>
      <c r="I421" s="214">
        <v>58.75</v>
      </c>
      <c r="J421" s="215">
        <v>0</v>
      </c>
      <c r="K421" s="108" t="s">
        <v>180</v>
      </c>
    </row>
    <row r="422" spans="1:11" ht="15.75" customHeight="1" thickBot="1" x14ac:dyDescent="0.3">
      <c r="A422" s="325" t="s">
        <v>38</v>
      </c>
      <c r="B422" s="225"/>
      <c r="C422" s="326">
        <v>510</v>
      </c>
      <c r="D422" s="327"/>
      <c r="E422" s="326"/>
      <c r="F422" s="328">
        <f>F396+F421+F409+F405+F398</f>
        <v>18.889666666666667</v>
      </c>
      <c r="G422" s="328">
        <f>G396+G421+G409+G405+G398</f>
        <v>18.39</v>
      </c>
      <c r="H422" s="328">
        <f>H396+H421+H409+H405+H398</f>
        <v>74.875</v>
      </c>
      <c r="I422" s="328">
        <f>I396+I421+I409+I405+I398</f>
        <v>561.12333333333333</v>
      </c>
      <c r="J422" s="328">
        <f>J396+J421+J409+J405+J398</f>
        <v>1.4300000000000002</v>
      </c>
      <c r="K422" s="329"/>
    </row>
    <row r="423" spans="1:11" ht="15.75" customHeight="1" thickBot="1" x14ac:dyDescent="0.3">
      <c r="A423" s="330" t="s">
        <v>61</v>
      </c>
      <c r="B423" s="183"/>
      <c r="C423" s="331">
        <f>C345+C348+C394+C422</f>
        <v>1547</v>
      </c>
      <c r="D423" s="331"/>
      <c r="E423" s="331"/>
      <c r="F423" s="361">
        <f>F345+F348+F394+F422</f>
        <v>46.546636655752948</v>
      </c>
      <c r="G423" s="361">
        <f>G345+G348+G394+G422</f>
        <v>44.84669171482777</v>
      </c>
      <c r="H423" s="361">
        <f>H345+H348+H394+H422</f>
        <v>216.64407600184248</v>
      </c>
      <c r="I423" s="361">
        <f>I345+I348+I394+I422</f>
        <v>1485.7909149393522</v>
      </c>
      <c r="J423" s="361">
        <f>J345+J348+J394+J422</f>
        <v>16.88</v>
      </c>
      <c r="K423" s="331"/>
    </row>
    <row r="424" spans="1:11" ht="15" customHeight="1" x14ac:dyDescent="0.25">
      <c r="A424" s="182"/>
      <c r="B424" s="182"/>
      <c r="C424" s="267"/>
      <c r="D424" s="334"/>
      <c r="E424" s="221"/>
      <c r="F424" s="295"/>
      <c r="G424" s="295"/>
      <c r="H424" s="295"/>
      <c r="I424" s="295"/>
      <c r="J424" s="295"/>
      <c r="K424" s="187"/>
    </row>
    <row r="425" spans="1:11" ht="15.75" customHeight="1" thickBot="1" x14ac:dyDescent="0.3">
      <c r="A425" s="181" t="s">
        <v>91</v>
      </c>
      <c r="B425" s="181"/>
      <c r="C425" s="183"/>
      <c r="D425" s="335"/>
      <c r="K425" s="183"/>
    </row>
    <row r="426" spans="1:11" ht="23.25" customHeight="1" x14ac:dyDescent="0.25">
      <c r="A426" s="186" t="s">
        <v>5</v>
      </c>
      <c r="B426" s="187"/>
      <c r="C426" s="188" t="s">
        <v>6</v>
      </c>
      <c r="D426" s="233" t="s">
        <v>7</v>
      </c>
      <c r="E426" s="336" t="s">
        <v>7</v>
      </c>
      <c r="F426" s="741" t="s">
        <v>8</v>
      </c>
      <c r="G426" s="742"/>
      <c r="H426" s="743"/>
      <c r="I426" s="190" t="s">
        <v>9</v>
      </c>
      <c r="J426" s="191" t="s">
        <v>10</v>
      </c>
      <c r="K426" s="188" t="s">
        <v>63</v>
      </c>
    </row>
    <row r="427" spans="1:11" ht="15.75" customHeight="1" thickBot="1" x14ac:dyDescent="0.3">
      <c r="A427" s="192" t="s">
        <v>12</v>
      </c>
      <c r="B427" s="193"/>
      <c r="C427" s="194" t="s">
        <v>13</v>
      </c>
      <c r="D427" s="223" t="s">
        <v>14</v>
      </c>
      <c r="E427" s="241" t="s">
        <v>14</v>
      </c>
      <c r="F427" s="197"/>
      <c r="G427" s="198"/>
      <c r="H427" s="198"/>
      <c r="I427" s="199" t="s">
        <v>123</v>
      </c>
      <c r="J427" s="200"/>
      <c r="K427" s="194" t="s">
        <v>64</v>
      </c>
    </row>
    <row r="428" spans="1:11" ht="15.75" customHeight="1" thickBot="1" x14ac:dyDescent="0.3">
      <c r="A428" s="192"/>
      <c r="B428" s="193"/>
      <c r="C428" s="194"/>
      <c r="D428" s="196" t="s">
        <v>16</v>
      </c>
      <c r="E428" s="203" t="s">
        <v>17</v>
      </c>
      <c r="F428" s="190" t="s">
        <v>18</v>
      </c>
      <c r="G428" s="190" t="s">
        <v>19</v>
      </c>
      <c r="H428" s="602" t="s">
        <v>20</v>
      </c>
      <c r="I428" s="190" t="s">
        <v>21</v>
      </c>
      <c r="J428" s="602" t="s">
        <v>22</v>
      </c>
      <c r="K428" s="194"/>
    </row>
    <row r="429" spans="1:11" ht="15" customHeight="1" x14ac:dyDescent="0.25">
      <c r="A429" s="186"/>
      <c r="B429" s="207" t="s">
        <v>23</v>
      </c>
      <c r="C429" s="188"/>
      <c r="D429" s="299"/>
      <c r="E429" s="300"/>
      <c r="F429" s="236"/>
      <c r="G429" s="210"/>
      <c r="H429" s="236"/>
      <c r="I429" s="210"/>
      <c r="J429" s="236"/>
      <c r="K429" s="208"/>
    </row>
    <row r="430" spans="1:11" ht="23.25" customHeight="1" x14ac:dyDescent="0.25">
      <c r="A430" s="192" t="s">
        <v>368</v>
      </c>
      <c r="B430" s="193"/>
      <c r="C430" s="217">
        <v>180</v>
      </c>
      <c r="D430" s="215"/>
      <c r="E430" s="214"/>
      <c r="F430" s="215">
        <v>5.18</v>
      </c>
      <c r="G430" s="214">
        <v>4.6900000000000004</v>
      </c>
      <c r="H430" s="215">
        <v>15.15</v>
      </c>
      <c r="I430" s="214">
        <v>119.16</v>
      </c>
      <c r="J430" s="215">
        <v>0.68</v>
      </c>
      <c r="K430" s="108" t="s">
        <v>369</v>
      </c>
    </row>
    <row r="431" spans="1:11" ht="15" customHeight="1" x14ac:dyDescent="0.25">
      <c r="A431" s="192"/>
      <c r="B431" s="193" t="s">
        <v>367</v>
      </c>
      <c r="C431" s="217"/>
      <c r="D431" s="215">
        <v>14.4</v>
      </c>
      <c r="E431" s="214">
        <v>14.4</v>
      </c>
      <c r="F431" s="215"/>
      <c r="G431" s="214"/>
      <c r="H431" s="215"/>
      <c r="I431" s="214"/>
      <c r="J431" s="215"/>
      <c r="K431" s="108"/>
    </row>
    <row r="432" spans="1:11" ht="15" customHeight="1" x14ac:dyDescent="0.25">
      <c r="A432" s="192"/>
      <c r="B432" s="193" t="s">
        <v>29</v>
      </c>
      <c r="C432" s="217"/>
      <c r="D432" s="215">
        <v>1.4</v>
      </c>
      <c r="E432" s="214">
        <v>1.4</v>
      </c>
      <c r="F432" s="215"/>
      <c r="G432" s="214"/>
      <c r="H432" s="215"/>
      <c r="I432" s="214"/>
      <c r="J432" s="215"/>
      <c r="K432" s="108"/>
    </row>
    <row r="433" spans="1:11" ht="15" customHeight="1" x14ac:dyDescent="0.25">
      <c r="A433" s="192"/>
      <c r="B433" s="193" t="s">
        <v>27</v>
      </c>
      <c r="C433" s="217"/>
      <c r="D433" s="215">
        <v>126</v>
      </c>
      <c r="E433" s="214">
        <v>126</v>
      </c>
      <c r="F433" s="215"/>
      <c r="G433" s="214"/>
      <c r="H433" s="215"/>
      <c r="I433" s="214"/>
      <c r="J433" s="215"/>
      <c r="K433" s="108"/>
    </row>
    <row r="434" spans="1:11" ht="15" customHeight="1" x14ac:dyDescent="0.25">
      <c r="A434" s="192"/>
      <c r="B434" s="193" t="s">
        <v>28</v>
      </c>
      <c r="C434" s="217"/>
      <c r="D434" s="215">
        <v>54</v>
      </c>
      <c r="E434" s="214">
        <v>54</v>
      </c>
      <c r="F434" s="215"/>
      <c r="G434" s="214"/>
      <c r="H434" s="215"/>
      <c r="I434" s="214"/>
      <c r="J434" s="215"/>
      <c r="K434" s="108"/>
    </row>
    <row r="435" spans="1:11" ht="15" customHeight="1" x14ac:dyDescent="0.25">
      <c r="A435" s="192"/>
      <c r="B435" s="193" t="s">
        <v>30</v>
      </c>
      <c r="C435" s="217"/>
      <c r="D435" s="215">
        <v>1.8</v>
      </c>
      <c r="E435" s="214">
        <v>1.8</v>
      </c>
      <c r="F435" s="215"/>
      <c r="G435" s="214"/>
      <c r="H435" s="215"/>
      <c r="I435" s="214"/>
      <c r="J435" s="215"/>
      <c r="K435" s="108"/>
    </row>
    <row r="436" spans="1:11" ht="15" customHeight="1" x14ac:dyDescent="0.25">
      <c r="A436" s="192"/>
      <c r="B436" s="216" t="s">
        <v>197</v>
      </c>
      <c r="C436" s="217"/>
      <c r="D436" s="215">
        <v>0.8</v>
      </c>
      <c r="E436" s="214">
        <v>0.8</v>
      </c>
      <c r="F436" s="215"/>
      <c r="G436" s="214"/>
      <c r="H436" s="215"/>
      <c r="I436" s="214"/>
      <c r="J436" s="215"/>
      <c r="K436" s="108"/>
    </row>
    <row r="437" spans="1:11" ht="23.25" customHeight="1" x14ac:dyDescent="0.25">
      <c r="A437" s="192" t="s">
        <v>66</v>
      </c>
      <c r="B437" s="193"/>
      <c r="C437" s="217" t="s">
        <v>162</v>
      </c>
      <c r="D437" s="219"/>
      <c r="E437" s="220"/>
      <c r="F437" s="213">
        <v>3.6672661870503602</v>
      </c>
      <c r="G437" s="214">
        <v>3.1870503597122304</v>
      </c>
      <c r="H437" s="215">
        <v>5.9868026394721046</v>
      </c>
      <c r="I437" s="214">
        <v>58.82729928834376</v>
      </c>
      <c r="J437" s="215">
        <v>1.43</v>
      </c>
      <c r="K437" s="108" t="s">
        <v>380</v>
      </c>
    </row>
    <row r="438" spans="1:11" ht="15" customHeight="1" x14ac:dyDescent="0.25">
      <c r="A438" s="192"/>
      <c r="B438" s="193" t="s">
        <v>68</v>
      </c>
      <c r="C438" s="217"/>
      <c r="D438" s="222">
        <v>1.7</v>
      </c>
      <c r="E438" s="217">
        <v>1.7</v>
      </c>
      <c r="F438" s="213"/>
      <c r="G438" s="214"/>
      <c r="H438" s="215"/>
      <c r="I438" s="214"/>
      <c r="J438" s="215"/>
      <c r="K438" s="108"/>
    </row>
    <row r="439" spans="1:11" ht="15" customHeight="1" x14ac:dyDescent="0.25">
      <c r="A439" s="193"/>
      <c r="B439" s="193" t="s">
        <v>29</v>
      </c>
      <c r="C439" s="217"/>
      <c r="D439" s="222">
        <v>5</v>
      </c>
      <c r="E439" s="217">
        <v>5</v>
      </c>
      <c r="F439" s="213"/>
      <c r="G439" s="214"/>
      <c r="H439" s="215"/>
      <c r="I439" s="214"/>
      <c r="J439" s="215"/>
      <c r="K439" s="108"/>
    </row>
    <row r="440" spans="1:11" ht="15" customHeight="1" x14ac:dyDescent="0.25">
      <c r="A440" s="195"/>
      <c r="B440" s="193" t="s">
        <v>27</v>
      </c>
      <c r="C440" s="217"/>
      <c r="D440" s="222">
        <v>90</v>
      </c>
      <c r="E440" s="217">
        <v>90</v>
      </c>
      <c r="F440" s="213"/>
      <c r="G440" s="214"/>
      <c r="H440" s="215"/>
      <c r="I440" s="214"/>
      <c r="J440" s="215"/>
      <c r="K440" s="108"/>
    </row>
    <row r="441" spans="1:11" ht="15" customHeight="1" x14ac:dyDescent="0.25">
      <c r="A441" s="195"/>
      <c r="B441" s="193" t="s">
        <v>65</v>
      </c>
      <c r="C441" s="217"/>
      <c r="D441" s="222">
        <v>67</v>
      </c>
      <c r="E441" s="217">
        <v>67</v>
      </c>
      <c r="F441" s="213"/>
      <c r="G441" s="214"/>
      <c r="H441" s="215"/>
      <c r="I441" s="214"/>
      <c r="J441" s="215"/>
      <c r="K441" s="108"/>
    </row>
    <row r="442" spans="1:11" ht="23.25" customHeight="1" x14ac:dyDescent="0.25">
      <c r="A442" s="192" t="s">
        <v>174</v>
      </c>
      <c r="B442" s="193"/>
      <c r="C442" s="218" t="s">
        <v>126</v>
      </c>
      <c r="D442" s="193"/>
      <c r="E442" s="108"/>
      <c r="F442" s="215">
        <v>3.23</v>
      </c>
      <c r="G442" s="214">
        <v>5.69</v>
      </c>
      <c r="H442" s="215">
        <v>12.92</v>
      </c>
      <c r="I442" s="214">
        <v>115.67</v>
      </c>
      <c r="J442" s="215">
        <v>0.04</v>
      </c>
      <c r="K442" s="108" t="s">
        <v>273</v>
      </c>
    </row>
    <row r="443" spans="1:11" ht="15" customHeight="1" x14ac:dyDescent="0.25">
      <c r="A443" s="192"/>
      <c r="B443" s="193" t="s">
        <v>37</v>
      </c>
      <c r="C443" s="194"/>
      <c r="D443" s="297">
        <v>25</v>
      </c>
      <c r="E443" s="194">
        <v>25</v>
      </c>
      <c r="F443" s="215"/>
      <c r="G443" s="214"/>
      <c r="H443" s="215"/>
      <c r="I443" s="214"/>
      <c r="J443" s="215"/>
      <c r="K443" s="108"/>
    </row>
    <row r="444" spans="1:11" ht="15" customHeight="1" x14ac:dyDescent="0.25">
      <c r="A444" s="192"/>
      <c r="B444" s="193" t="s">
        <v>69</v>
      </c>
      <c r="C444" s="194"/>
      <c r="D444" s="297">
        <v>5.0999999999999996</v>
      </c>
      <c r="E444" s="194">
        <v>5</v>
      </c>
      <c r="F444" s="215"/>
      <c r="G444" s="214"/>
      <c r="H444" s="215"/>
      <c r="I444" s="214"/>
      <c r="J444" s="215"/>
      <c r="K444" s="108"/>
    </row>
    <row r="445" spans="1:11" ht="15.75" customHeight="1" thickBot="1" x14ac:dyDescent="0.3">
      <c r="A445" s="192"/>
      <c r="B445" s="193" t="s">
        <v>30</v>
      </c>
      <c r="C445" s="194"/>
      <c r="D445" s="297">
        <v>5</v>
      </c>
      <c r="E445" s="194">
        <v>5</v>
      </c>
      <c r="F445" s="215" t="s">
        <v>3</v>
      </c>
      <c r="G445" s="284"/>
      <c r="H445" s="215"/>
      <c r="I445" s="284"/>
      <c r="J445" s="215"/>
      <c r="K445" s="108"/>
    </row>
    <row r="446" spans="1:11" ht="15.75" customHeight="1" thickBot="1" x14ac:dyDescent="0.3">
      <c r="A446" s="224" t="s">
        <v>38</v>
      </c>
      <c r="B446" s="225"/>
      <c r="C446" s="226">
        <v>370</v>
      </c>
      <c r="D446" s="247"/>
      <c r="E446" s="248"/>
      <c r="F446" s="228">
        <f>F442+F437+F430</f>
        <v>12.077266187050359</v>
      </c>
      <c r="G446" s="228">
        <f t="shared" ref="G446:J446" si="9">G442+G437+G430</f>
        <v>13.56705035971223</v>
      </c>
      <c r="H446" s="228">
        <f t="shared" si="9"/>
        <v>34.056802639472103</v>
      </c>
      <c r="I446" s="228">
        <f t="shared" si="9"/>
        <v>293.65729928834378</v>
      </c>
      <c r="J446" s="228">
        <f t="shared" si="9"/>
        <v>2.15</v>
      </c>
      <c r="K446" s="229"/>
    </row>
    <row r="447" spans="1:11" ht="16.5" customHeight="1" x14ac:dyDescent="0.25">
      <c r="A447" s="192"/>
      <c r="B447" s="182" t="s">
        <v>39</v>
      </c>
      <c r="C447" s="218"/>
      <c r="D447" s="221"/>
      <c r="E447" s="233"/>
      <c r="F447" s="215"/>
      <c r="G447" s="214"/>
      <c r="H447" s="215"/>
      <c r="I447" s="214"/>
      <c r="J447" s="215"/>
      <c r="K447" s="108"/>
    </row>
    <row r="448" spans="1:11" ht="27.75" customHeight="1" x14ac:dyDescent="0.25">
      <c r="A448" s="251" t="s">
        <v>52</v>
      </c>
      <c r="B448" s="168"/>
      <c r="C448" s="255">
        <v>100</v>
      </c>
      <c r="D448" s="254">
        <v>100</v>
      </c>
      <c r="E448" s="255">
        <v>100</v>
      </c>
      <c r="F448" s="725">
        <v>0.4</v>
      </c>
      <c r="G448" s="257">
        <v>0.4</v>
      </c>
      <c r="H448" s="256">
        <v>9.8000000000000007</v>
      </c>
      <c r="I448" s="257">
        <v>47</v>
      </c>
      <c r="J448" s="256">
        <v>10</v>
      </c>
      <c r="K448" s="108" t="s">
        <v>141</v>
      </c>
    </row>
    <row r="449" spans="1:11" ht="14.25" customHeight="1" thickBot="1" x14ac:dyDescent="0.3">
      <c r="A449" s="251" t="s">
        <v>334</v>
      </c>
      <c r="B449" s="252"/>
      <c r="C449" s="732"/>
      <c r="D449" s="733"/>
      <c r="E449" s="272"/>
      <c r="F449" s="257"/>
      <c r="G449" s="257"/>
      <c r="H449" s="725"/>
      <c r="I449" s="257"/>
      <c r="J449" s="172"/>
      <c r="K449" s="108" t="s">
        <v>142</v>
      </c>
    </row>
    <row r="450" spans="1:11" ht="15.75" customHeight="1" thickBot="1" x14ac:dyDescent="0.3">
      <c r="A450" s="224" t="s">
        <v>38</v>
      </c>
      <c r="B450" s="225"/>
      <c r="C450" s="230">
        <v>100</v>
      </c>
      <c r="D450" s="247"/>
      <c r="E450" s="232"/>
      <c r="F450" s="228">
        <f>F448</f>
        <v>0.4</v>
      </c>
      <c r="G450" s="228">
        <f t="shared" ref="G450:J450" si="10">G448</f>
        <v>0.4</v>
      </c>
      <c r="H450" s="228">
        <f t="shared" si="10"/>
        <v>9.8000000000000007</v>
      </c>
      <c r="I450" s="228">
        <f t="shared" si="10"/>
        <v>47</v>
      </c>
      <c r="J450" s="228">
        <f t="shared" si="10"/>
        <v>10</v>
      </c>
      <c r="K450" s="229"/>
    </row>
    <row r="451" spans="1:11" ht="15" customHeight="1" x14ac:dyDescent="0.25">
      <c r="A451" s="186"/>
      <c r="B451" s="207" t="s">
        <v>40</v>
      </c>
      <c r="C451" s="274"/>
      <c r="D451" s="337"/>
      <c r="E451" s="235"/>
      <c r="F451" s="694"/>
      <c r="G451" s="190"/>
      <c r="H451" s="694"/>
      <c r="I451" s="190"/>
      <c r="J451" s="236"/>
      <c r="K451" s="237"/>
    </row>
    <row r="452" spans="1:11" ht="27.75" customHeight="1" x14ac:dyDescent="0.25">
      <c r="A452" s="164" t="s">
        <v>501</v>
      </c>
      <c r="B452" s="167"/>
      <c r="C452" s="283">
        <v>40</v>
      </c>
      <c r="D452" s="403"/>
      <c r="E452" s="283"/>
      <c r="F452" s="403">
        <v>0.56000000000000005</v>
      </c>
      <c r="G452" s="283">
        <v>2.0299999999999998</v>
      </c>
      <c r="H452" s="403">
        <v>3.61</v>
      </c>
      <c r="I452" s="283">
        <v>34.96</v>
      </c>
      <c r="J452" s="403">
        <v>1.86</v>
      </c>
      <c r="K452" s="283" t="s">
        <v>496</v>
      </c>
    </row>
    <row r="453" spans="1:11" ht="16.5" customHeight="1" x14ac:dyDescent="0.25">
      <c r="A453" s="167"/>
      <c r="B453" s="167" t="s">
        <v>196</v>
      </c>
      <c r="C453" s="283"/>
      <c r="D453" s="421">
        <v>46</v>
      </c>
      <c r="E453" s="257">
        <v>37</v>
      </c>
      <c r="F453" s="167"/>
      <c r="G453" s="404"/>
      <c r="H453" s="167"/>
      <c r="I453" s="404"/>
      <c r="J453" s="167"/>
      <c r="K453" s="404"/>
    </row>
    <row r="454" spans="1:11" ht="16.5" customHeight="1" x14ac:dyDescent="0.25">
      <c r="A454" s="167"/>
      <c r="B454" s="167" t="s">
        <v>497</v>
      </c>
      <c r="C454" s="283"/>
      <c r="D454" s="403"/>
      <c r="E454" s="283">
        <v>33.4</v>
      </c>
      <c r="F454" s="167"/>
      <c r="G454" s="404"/>
      <c r="H454" s="167"/>
      <c r="I454" s="404"/>
      <c r="J454" s="167"/>
      <c r="K454" s="404"/>
    </row>
    <row r="455" spans="1:11" ht="12.75" customHeight="1" x14ac:dyDescent="0.25">
      <c r="A455" s="167"/>
      <c r="B455" s="167" t="s">
        <v>81</v>
      </c>
      <c r="C455" s="283"/>
      <c r="D455" s="421">
        <v>5</v>
      </c>
      <c r="E455" s="257">
        <v>4</v>
      </c>
      <c r="F455" s="167"/>
      <c r="G455" s="404"/>
      <c r="H455" s="167"/>
      <c r="I455" s="404"/>
      <c r="J455" s="167"/>
      <c r="K455" s="404"/>
    </row>
    <row r="456" spans="1:11" ht="16.5" customHeight="1" x14ac:dyDescent="0.25">
      <c r="A456" s="167"/>
      <c r="B456" s="167" t="s">
        <v>29</v>
      </c>
      <c r="C456" s="283"/>
      <c r="D456" s="421">
        <v>0.7</v>
      </c>
      <c r="E456" s="257">
        <v>0.7</v>
      </c>
      <c r="F456" s="167"/>
      <c r="G456" s="404"/>
      <c r="H456" s="167"/>
      <c r="I456" s="404"/>
      <c r="J456" s="167"/>
      <c r="K456" s="404"/>
    </row>
    <row r="457" spans="1:11" ht="16.5" customHeight="1" x14ac:dyDescent="0.25">
      <c r="A457" s="167"/>
      <c r="B457" s="167" t="s">
        <v>46</v>
      </c>
      <c r="C457" s="283"/>
      <c r="D457" s="421">
        <v>2</v>
      </c>
      <c r="E457" s="257">
        <v>2</v>
      </c>
      <c r="F457" s="167"/>
      <c r="G457" s="404"/>
      <c r="H457" s="167"/>
      <c r="I457" s="404"/>
      <c r="J457" s="167"/>
      <c r="K457" s="404"/>
    </row>
    <row r="458" spans="1:11" ht="16.5" customHeight="1" x14ac:dyDescent="0.25">
      <c r="A458" s="167"/>
      <c r="B458" s="167" t="s">
        <v>197</v>
      </c>
      <c r="C458" s="283"/>
      <c r="D458" s="421">
        <v>0.2</v>
      </c>
      <c r="E458" s="257">
        <v>0.2</v>
      </c>
      <c r="F458" s="167"/>
      <c r="G458" s="404"/>
      <c r="H458" s="167"/>
      <c r="I458" s="404"/>
      <c r="J458" s="167"/>
      <c r="K458" s="404"/>
    </row>
    <row r="459" spans="1:11" ht="48" customHeight="1" x14ac:dyDescent="0.25">
      <c r="A459" s="192" t="s">
        <v>438</v>
      </c>
      <c r="B459" s="193"/>
      <c r="C459" s="218" t="s">
        <v>90</v>
      </c>
      <c r="D459" s="221"/>
      <c r="E459" s="217"/>
      <c r="F459" s="215">
        <v>1.5389999999999999</v>
      </c>
      <c r="G459" s="214">
        <v>3.3255000000000003</v>
      </c>
      <c r="H459" s="215">
        <v>6.9719999999999995</v>
      </c>
      <c r="I459" s="214">
        <v>69.45</v>
      </c>
      <c r="J459" s="215">
        <v>0.3</v>
      </c>
      <c r="K459" s="108" t="s">
        <v>183</v>
      </c>
    </row>
    <row r="460" spans="1:11" ht="13.5" customHeight="1" x14ac:dyDescent="0.25">
      <c r="A460" s="192"/>
      <c r="B460" s="193" t="s">
        <v>50</v>
      </c>
      <c r="C460" s="218"/>
      <c r="D460" s="221">
        <v>10.5</v>
      </c>
      <c r="E460" s="217">
        <v>10.5</v>
      </c>
      <c r="F460" s="215"/>
      <c r="G460" s="214"/>
      <c r="H460" s="215"/>
      <c r="I460" s="214"/>
      <c r="J460" s="215"/>
      <c r="K460" s="108"/>
    </row>
    <row r="461" spans="1:11" ht="13.5" customHeight="1" x14ac:dyDescent="0.25">
      <c r="A461" s="192"/>
      <c r="B461" s="193" t="s">
        <v>144</v>
      </c>
      <c r="C461" s="218"/>
      <c r="D461" s="221">
        <v>0.72</v>
      </c>
      <c r="E461" s="217">
        <v>0.72</v>
      </c>
      <c r="F461" s="215"/>
      <c r="G461" s="214"/>
      <c r="H461" s="215"/>
      <c r="I461" s="214"/>
      <c r="J461" s="215"/>
      <c r="K461" s="108"/>
    </row>
    <row r="462" spans="1:11" ht="13.5" customHeight="1" x14ac:dyDescent="0.25">
      <c r="A462" s="192"/>
      <c r="B462" s="193" t="s">
        <v>42</v>
      </c>
      <c r="C462" s="218"/>
      <c r="D462" s="221">
        <v>3.6</v>
      </c>
      <c r="E462" s="217">
        <v>3</v>
      </c>
      <c r="F462" s="215"/>
      <c r="G462" s="214"/>
      <c r="H462" s="215"/>
      <c r="I462" s="214"/>
      <c r="J462" s="215"/>
      <c r="K462" s="108"/>
    </row>
    <row r="463" spans="1:11" ht="13.5" customHeight="1" x14ac:dyDescent="0.25">
      <c r="A463" s="192"/>
      <c r="B463" s="193" t="s">
        <v>65</v>
      </c>
      <c r="C463" s="218"/>
      <c r="D463" s="221">
        <v>2.1</v>
      </c>
      <c r="E463" s="217">
        <v>2.1</v>
      </c>
      <c r="F463" s="215"/>
      <c r="G463" s="214"/>
      <c r="H463" s="215"/>
      <c r="I463" s="214"/>
      <c r="J463" s="215"/>
      <c r="K463" s="108"/>
    </row>
    <row r="464" spans="1:11" ht="13.5" customHeight="1" x14ac:dyDescent="0.25">
      <c r="A464" s="192"/>
      <c r="B464" s="216" t="s">
        <v>197</v>
      </c>
      <c r="C464" s="218"/>
      <c r="D464" s="221">
        <v>0.3</v>
      </c>
      <c r="E464" s="217">
        <v>0.3</v>
      </c>
      <c r="F464" s="215"/>
      <c r="G464" s="214"/>
      <c r="H464" s="215"/>
      <c r="I464" s="214"/>
      <c r="J464" s="215"/>
      <c r="K464" s="108"/>
    </row>
    <row r="465" spans="1:11" ht="13.5" customHeight="1" x14ac:dyDescent="0.25">
      <c r="A465" s="192"/>
      <c r="B465" s="193" t="s">
        <v>479</v>
      </c>
      <c r="C465" s="218"/>
      <c r="D465" s="221"/>
      <c r="E465" s="217">
        <v>12</v>
      </c>
      <c r="F465" s="215"/>
      <c r="G465" s="214"/>
      <c r="H465" s="215"/>
      <c r="I465" s="214"/>
      <c r="J465" s="215"/>
      <c r="K465" s="108"/>
    </row>
    <row r="466" spans="1:11" ht="19.5" customHeight="1" x14ac:dyDescent="0.25">
      <c r="A466" s="192"/>
      <c r="B466" s="216" t="s">
        <v>45</v>
      </c>
      <c r="C466" s="310"/>
      <c r="D466" s="277">
        <v>7.5</v>
      </c>
      <c r="E466" s="314">
        <v>6</v>
      </c>
      <c r="F466" s="215"/>
      <c r="G466" s="214"/>
      <c r="H466" s="215"/>
      <c r="I466" s="214"/>
      <c r="J466" s="215"/>
      <c r="K466" s="108"/>
    </row>
    <row r="467" spans="1:11" ht="15.75" customHeight="1" x14ac:dyDescent="0.25">
      <c r="A467" s="192"/>
      <c r="B467" s="216" t="s">
        <v>41</v>
      </c>
      <c r="C467" s="310"/>
      <c r="D467" s="277">
        <v>7.14</v>
      </c>
      <c r="E467" s="314">
        <v>6</v>
      </c>
      <c r="F467" s="215"/>
      <c r="G467" s="214"/>
      <c r="H467" s="215"/>
      <c r="I467" s="214"/>
      <c r="J467" s="215"/>
      <c r="K467" s="108"/>
    </row>
    <row r="468" spans="1:11" ht="12.75" customHeight="1" x14ac:dyDescent="0.25">
      <c r="A468" s="192"/>
      <c r="B468" s="193" t="s">
        <v>46</v>
      </c>
      <c r="C468" s="218"/>
      <c r="D468" s="221">
        <v>3</v>
      </c>
      <c r="E468" s="217">
        <v>3</v>
      </c>
      <c r="F468" s="200"/>
      <c r="G468" s="199"/>
      <c r="H468" s="200"/>
      <c r="I468" s="214"/>
      <c r="J468" s="215"/>
      <c r="K468" s="108"/>
    </row>
    <row r="469" spans="1:11" ht="13.5" customHeight="1" x14ac:dyDescent="0.25">
      <c r="A469" s="192"/>
      <c r="B469" s="193" t="s">
        <v>146</v>
      </c>
      <c r="C469" s="218"/>
      <c r="D469" s="221">
        <v>143</v>
      </c>
      <c r="E469" s="214">
        <v>143</v>
      </c>
      <c r="F469" s="200"/>
      <c r="G469" s="199"/>
      <c r="H469" s="200"/>
      <c r="I469" s="214"/>
      <c r="J469" s="215"/>
      <c r="K469" s="108"/>
    </row>
    <row r="470" spans="1:11" ht="11.25" customHeight="1" x14ac:dyDescent="0.25">
      <c r="A470" s="192"/>
      <c r="B470" s="216" t="s">
        <v>197</v>
      </c>
      <c r="C470" s="218"/>
      <c r="D470" s="221">
        <v>0.6</v>
      </c>
      <c r="E470" s="217">
        <v>0.6</v>
      </c>
      <c r="F470" s="200"/>
      <c r="G470" s="199"/>
      <c r="H470" s="200"/>
      <c r="I470" s="214"/>
      <c r="J470" s="215"/>
      <c r="K470" s="108"/>
    </row>
    <row r="471" spans="1:11" ht="35.25" customHeight="1" x14ac:dyDescent="0.25">
      <c r="A471" s="669" t="s">
        <v>461</v>
      </c>
      <c r="B471" s="669"/>
      <c r="C471" s="670" t="s">
        <v>419</v>
      </c>
      <c r="D471" s="671"/>
      <c r="E471" s="672"/>
      <c r="F471" s="673">
        <v>7.77</v>
      </c>
      <c r="G471" s="674">
        <v>8.65</v>
      </c>
      <c r="H471" s="673">
        <v>1.37</v>
      </c>
      <c r="I471" s="674">
        <v>110</v>
      </c>
      <c r="J471" s="673">
        <v>0.38</v>
      </c>
      <c r="K471" s="675" t="s">
        <v>463</v>
      </c>
    </row>
    <row r="472" spans="1:11" ht="16.5" customHeight="1" x14ac:dyDescent="0.25">
      <c r="A472" s="669"/>
      <c r="B472" s="669" t="s">
        <v>332</v>
      </c>
      <c r="C472" s="670"/>
      <c r="D472" s="673">
        <v>92.34</v>
      </c>
      <c r="E472" s="674">
        <v>87.4</v>
      </c>
      <c r="F472" s="676"/>
      <c r="G472" s="677"/>
      <c r="H472" s="676"/>
      <c r="I472" s="674"/>
      <c r="J472" s="673"/>
      <c r="K472" s="675"/>
    </row>
    <row r="473" spans="1:11" ht="16.5" customHeight="1" x14ac:dyDescent="0.25">
      <c r="A473" s="669"/>
      <c r="B473" s="669" t="s">
        <v>147</v>
      </c>
      <c r="C473" s="670"/>
      <c r="D473" s="673"/>
      <c r="E473" s="674">
        <v>38</v>
      </c>
      <c r="F473" s="676"/>
      <c r="G473" s="677"/>
      <c r="H473" s="676"/>
      <c r="I473" s="674"/>
      <c r="J473" s="673"/>
      <c r="K473" s="675"/>
    </row>
    <row r="474" spans="1:11" ht="16.5" customHeight="1" x14ac:dyDescent="0.25">
      <c r="A474" s="669"/>
      <c r="B474" s="669" t="s">
        <v>55</v>
      </c>
      <c r="C474" s="670"/>
      <c r="D474" s="673">
        <v>12</v>
      </c>
      <c r="E474" s="674">
        <v>10</v>
      </c>
      <c r="F474" s="676"/>
      <c r="G474" s="677"/>
      <c r="H474" s="676"/>
      <c r="I474" s="674"/>
      <c r="J474" s="673"/>
      <c r="K474" s="675"/>
    </row>
    <row r="475" spans="1:11" ht="16.5" customHeight="1" x14ac:dyDescent="0.25">
      <c r="A475" s="669"/>
      <c r="B475" s="678" t="s">
        <v>130</v>
      </c>
      <c r="C475" s="670"/>
      <c r="D475" s="673">
        <v>2</v>
      </c>
      <c r="E475" s="674">
        <v>2</v>
      </c>
      <c r="F475" s="676"/>
      <c r="G475" s="677"/>
      <c r="H475" s="676"/>
      <c r="I475" s="674"/>
      <c r="J475" s="673"/>
      <c r="K475" s="675"/>
    </row>
    <row r="476" spans="1:11" ht="16.5" customHeight="1" x14ac:dyDescent="0.25">
      <c r="A476" s="669"/>
      <c r="B476" s="669" t="s">
        <v>462</v>
      </c>
      <c r="C476" s="670"/>
      <c r="D476" s="673"/>
      <c r="E476" s="674">
        <v>15</v>
      </c>
      <c r="F476" s="676"/>
      <c r="G476" s="677"/>
      <c r="H476" s="676"/>
      <c r="I476" s="674"/>
      <c r="J476" s="673"/>
      <c r="K476" s="675"/>
    </row>
    <row r="477" spans="1:11" ht="16.5" customHeight="1" x14ac:dyDescent="0.25">
      <c r="A477" s="669"/>
      <c r="B477" s="669" t="s">
        <v>161</v>
      </c>
      <c r="C477" s="670"/>
      <c r="D477" s="671">
        <v>11.25</v>
      </c>
      <c r="E477" s="672">
        <v>11.25</v>
      </c>
      <c r="F477" s="676"/>
      <c r="G477" s="677"/>
      <c r="H477" s="676"/>
      <c r="I477" s="674"/>
      <c r="J477" s="673"/>
      <c r="K477" s="675"/>
    </row>
    <row r="478" spans="1:11" ht="16.5" customHeight="1" x14ac:dyDescent="0.25">
      <c r="A478" s="669"/>
      <c r="B478" s="669" t="s">
        <v>56</v>
      </c>
      <c r="C478" s="670"/>
      <c r="D478" s="673">
        <v>2</v>
      </c>
      <c r="E478" s="674">
        <v>2</v>
      </c>
      <c r="F478" s="676"/>
      <c r="G478" s="677"/>
      <c r="H478" s="676"/>
      <c r="I478" s="674"/>
      <c r="J478" s="673"/>
      <c r="K478" s="675"/>
    </row>
    <row r="479" spans="1:11" ht="17.25" customHeight="1" x14ac:dyDescent="0.25">
      <c r="A479" s="669"/>
      <c r="B479" s="669" t="s">
        <v>94</v>
      </c>
      <c r="C479" s="670"/>
      <c r="D479" s="673">
        <v>2</v>
      </c>
      <c r="E479" s="674">
        <v>2</v>
      </c>
      <c r="F479" s="676"/>
      <c r="G479" s="677"/>
      <c r="H479" s="676"/>
      <c r="I479" s="674"/>
      <c r="J479" s="673"/>
      <c r="K479" s="675"/>
    </row>
    <row r="480" spans="1:11" ht="17.25" customHeight="1" x14ac:dyDescent="0.25">
      <c r="A480" s="679"/>
      <c r="B480" s="680" t="s">
        <v>136</v>
      </c>
      <c r="C480" s="681"/>
      <c r="D480" s="682">
        <v>2.25</v>
      </c>
      <c r="E480" s="683">
        <v>2.25</v>
      </c>
      <c r="F480" s="679"/>
      <c r="G480" s="681"/>
      <c r="H480" s="679"/>
      <c r="I480" s="681"/>
      <c r="J480" s="679"/>
      <c r="K480" s="681"/>
    </row>
    <row r="481" spans="1:11" ht="17.25" customHeight="1" x14ac:dyDescent="0.25">
      <c r="A481" s="679"/>
      <c r="B481" s="680" t="s">
        <v>197</v>
      </c>
      <c r="C481" s="681"/>
      <c r="D481" s="684">
        <v>0.1</v>
      </c>
      <c r="E481" s="683">
        <v>0.1</v>
      </c>
      <c r="F481" s="679"/>
      <c r="G481" s="681"/>
      <c r="H481" s="679"/>
      <c r="I481" s="681"/>
      <c r="J481" s="679"/>
      <c r="K481" s="681"/>
    </row>
    <row r="482" spans="1:11" ht="24.75" customHeight="1" x14ac:dyDescent="0.25">
      <c r="A482" s="192" t="s">
        <v>498</v>
      </c>
      <c r="B482" s="193"/>
      <c r="C482" s="218" t="s">
        <v>341</v>
      </c>
      <c r="D482" s="221"/>
      <c r="E482" s="217"/>
      <c r="F482" s="215">
        <v>3</v>
      </c>
      <c r="G482" s="214">
        <v>6.56</v>
      </c>
      <c r="H482" s="215">
        <v>19.149999999999999</v>
      </c>
      <c r="I482" s="214">
        <v>147.55000000000001</v>
      </c>
      <c r="J482" s="215"/>
      <c r="K482" s="108" t="s">
        <v>508</v>
      </c>
    </row>
    <row r="483" spans="1:11" ht="17.25" customHeight="1" x14ac:dyDescent="0.25">
      <c r="A483" s="192"/>
      <c r="B483" s="193" t="s">
        <v>280</v>
      </c>
      <c r="C483" s="218"/>
      <c r="D483" s="221">
        <v>30</v>
      </c>
      <c r="E483" s="217">
        <v>30</v>
      </c>
      <c r="F483" s="215"/>
      <c r="G483" s="214"/>
      <c r="H483" s="215"/>
      <c r="I483" s="214"/>
      <c r="J483" s="200"/>
      <c r="K483" s="108"/>
    </row>
    <row r="484" spans="1:11" ht="17.25" customHeight="1" x14ac:dyDescent="0.25">
      <c r="A484" s="192"/>
      <c r="B484" s="193" t="s">
        <v>197</v>
      </c>
      <c r="C484" s="218"/>
      <c r="D484" s="221">
        <v>0.3</v>
      </c>
      <c r="E484" s="217">
        <v>0.3</v>
      </c>
      <c r="F484" s="215"/>
      <c r="G484" s="214"/>
      <c r="H484" s="215"/>
      <c r="I484" s="214"/>
      <c r="J484" s="200"/>
      <c r="K484" s="108"/>
    </row>
    <row r="485" spans="1:11" ht="17.25" customHeight="1" x14ac:dyDescent="0.25">
      <c r="A485" s="192"/>
      <c r="B485" s="193" t="s">
        <v>28</v>
      </c>
      <c r="C485" s="218"/>
      <c r="D485" s="221">
        <v>72</v>
      </c>
      <c r="E485" s="217">
        <v>72</v>
      </c>
      <c r="F485" s="215"/>
      <c r="G485" s="214"/>
      <c r="H485" s="215"/>
      <c r="I485" s="214"/>
      <c r="J485" s="200"/>
      <c r="K485" s="108"/>
    </row>
    <row r="486" spans="1:11" ht="17.25" customHeight="1" x14ac:dyDescent="0.25">
      <c r="A486" s="192"/>
      <c r="B486" s="193" t="s">
        <v>56</v>
      </c>
      <c r="C486" s="218"/>
      <c r="D486" s="221">
        <v>5</v>
      </c>
      <c r="E486" s="217">
        <v>5</v>
      </c>
      <c r="F486" s="215"/>
      <c r="G486" s="214"/>
      <c r="H486" s="215"/>
      <c r="I486" s="214"/>
      <c r="J486" s="200"/>
      <c r="K486" s="108"/>
    </row>
    <row r="487" spans="1:11" ht="17.25" customHeight="1" x14ac:dyDescent="0.25">
      <c r="A487" s="192"/>
      <c r="B487" s="193" t="s">
        <v>509</v>
      </c>
      <c r="C487" s="218"/>
      <c r="D487" s="221"/>
      <c r="E487" s="217">
        <v>90</v>
      </c>
      <c r="F487" s="215"/>
      <c r="G487" s="214"/>
      <c r="H487" s="215"/>
      <c r="I487" s="214"/>
      <c r="J487" s="200"/>
      <c r="K487" s="108"/>
    </row>
    <row r="488" spans="1:11" ht="17.25" customHeight="1" x14ac:dyDescent="0.25">
      <c r="A488" s="192"/>
      <c r="B488" s="193" t="s">
        <v>41</v>
      </c>
      <c r="C488" s="218"/>
      <c r="D488" s="221">
        <v>48</v>
      </c>
      <c r="E488" s="217">
        <v>40</v>
      </c>
      <c r="F488" s="215"/>
      <c r="G488" s="214"/>
      <c r="H488" s="215"/>
      <c r="I488" s="214"/>
      <c r="J488" s="200"/>
      <c r="K488" s="108"/>
    </row>
    <row r="489" spans="1:11" ht="17.25" customHeight="1" x14ac:dyDescent="0.25">
      <c r="A489" s="192"/>
      <c r="B489" s="193" t="s">
        <v>46</v>
      </c>
      <c r="C489" s="218"/>
      <c r="D489" s="221">
        <v>5</v>
      </c>
      <c r="E489" s="217">
        <v>5</v>
      </c>
      <c r="F489" s="215"/>
      <c r="G489" s="214"/>
      <c r="H489" s="215"/>
      <c r="I489" s="214"/>
      <c r="J489" s="200"/>
      <c r="K489" s="108"/>
    </row>
    <row r="490" spans="1:11" ht="17.25" customHeight="1" x14ac:dyDescent="0.25">
      <c r="A490" s="192"/>
      <c r="B490" s="193" t="s">
        <v>510</v>
      </c>
      <c r="C490" s="218"/>
      <c r="D490" s="221"/>
      <c r="E490" s="217">
        <v>20</v>
      </c>
      <c r="F490" s="215"/>
      <c r="G490" s="214"/>
      <c r="H490" s="215"/>
      <c r="I490" s="214"/>
      <c r="J490" s="200"/>
      <c r="K490" s="108"/>
    </row>
    <row r="491" spans="1:11" ht="26.25" customHeight="1" x14ac:dyDescent="0.25">
      <c r="A491" s="192" t="s">
        <v>365</v>
      </c>
      <c r="B491" s="193"/>
      <c r="C491" s="350">
        <v>150</v>
      </c>
      <c r="D491" s="217"/>
      <c r="E491" s="282"/>
      <c r="F491" s="215">
        <v>0.35</v>
      </c>
      <c r="G491" s="214">
        <v>1.4999999999999999E-2</v>
      </c>
      <c r="H491" s="215">
        <v>13.83</v>
      </c>
      <c r="I491" s="214">
        <v>56.83</v>
      </c>
      <c r="J491" s="215">
        <v>0</v>
      </c>
      <c r="K491" s="108" t="s">
        <v>145</v>
      </c>
    </row>
    <row r="492" spans="1:11" ht="15" customHeight="1" x14ac:dyDescent="0.25">
      <c r="A492" s="192"/>
      <c r="B492" s="193" t="s">
        <v>366</v>
      </c>
      <c r="C492" s="350"/>
      <c r="D492" s="217">
        <v>15.3</v>
      </c>
      <c r="E492" s="282">
        <v>15</v>
      </c>
      <c r="F492" s="215"/>
      <c r="G492" s="214"/>
      <c r="H492" s="215"/>
      <c r="I492" s="214"/>
      <c r="J492" s="215"/>
      <c r="K492" s="108"/>
    </row>
    <row r="493" spans="1:11" ht="24" customHeight="1" x14ac:dyDescent="0.25">
      <c r="A493" s="192"/>
      <c r="B493" s="193" t="s">
        <v>216</v>
      </c>
      <c r="C493" s="350"/>
      <c r="D493" s="217"/>
      <c r="E493" s="282">
        <v>24</v>
      </c>
      <c r="F493" s="215"/>
      <c r="G493" s="214"/>
      <c r="H493" s="215"/>
      <c r="I493" s="214"/>
      <c r="J493" s="215"/>
      <c r="K493" s="108"/>
    </row>
    <row r="494" spans="1:11" ht="15" customHeight="1" x14ac:dyDescent="0.25">
      <c r="A494" s="192"/>
      <c r="B494" s="193" t="s">
        <v>28</v>
      </c>
      <c r="C494" s="350"/>
      <c r="D494" s="217">
        <v>152</v>
      </c>
      <c r="E494" s="282">
        <v>152</v>
      </c>
      <c r="F494" s="215"/>
      <c r="G494" s="214"/>
      <c r="H494" s="215"/>
      <c r="I494" s="214"/>
      <c r="J494" s="215"/>
      <c r="K494" s="108"/>
    </row>
    <row r="495" spans="1:11" ht="16.5" customHeight="1" x14ac:dyDescent="0.25">
      <c r="A495" s="192"/>
      <c r="B495" s="193" t="s">
        <v>60</v>
      </c>
      <c r="C495" s="195"/>
      <c r="D495" s="217">
        <v>5</v>
      </c>
      <c r="E495" s="217">
        <v>5</v>
      </c>
      <c r="F495" s="215"/>
      <c r="G495" s="214"/>
      <c r="H495" s="215"/>
      <c r="I495" s="214"/>
      <c r="J495" s="215"/>
      <c r="K495" s="214"/>
    </row>
    <row r="496" spans="1:11" ht="41.25" customHeight="1" thickBot="1" x14ac:dyDescent="0.3">
      <c r="A496" s="192" t="s">
        <v>225</v>
      </c>
      <c r="B496" s="193"/>
      <c r="C496" s="217">
        <v>40</v>
      </c>
      <c r="D496" s="221">
        <v>40</v>
      </c>
      <c r="E496" s="217">
        <v>40</v>
      </c>
      <c r="F496" s="215">
        <v>2.6399999999999997</v>
      </c>
      <c r="G496" s="214">
        <v>0.48</v>
      </c>
      <c r="H496" s="215">
        <v>15.84</v>
      </c>
      <c r="I496" s="214">
        <v>79.2</v>
      </c>
      <c r="J496" s="221"/>
      <c r="K496" s="270" t="s">
        <v>179</v>
      </c>
    </row>
    <row r="497" spans="1:11" ht="15.75" customHeight="1" thickBot="1" x14ac:dyDescent="0.3">
      <c r="A497" s="224" t="s">
        <v>38</v>
      </c>
      <c r="B497" s="225"/>
      <c r="C497" s="230">
        <v>545</v>
      </c>
      <c r="D497" s="247"/>
      <c r="E497" s="248"/>
      <c r="F497" s="320">
        <f>F496+F491+F482+F471+F459+F452</f>
        <v>15.859</v>
      </c>
      <c r="G497" s="320">
        <f t="shared" ref="G497:J497" si="11">G496+G491+G482+G471+G459+G452</f>
        <v>21.060500000000001</v>
      </c>
      <c r="H497" s="228">
        <f t="shared" si="11"/>
        <v>60.771999999999998</v>
      </c>
      <c r="I497" s="320">
        <f t="shared" si="11"/>
        <v>497.99</v>
      </c>
      <c r="J497" s="228">
        <f t="shared" si="11"/>
        <v>2.54</v>
      </c>
      <c r="K497" s="228"/>
    </row>
    <row r="498" spans="1:11" ht="31.5" customHeight="1" x14ac:dyDescent="0.25">
      <c r="A498" s="338"/>
      <c r="B498" s="338" t="s">
        <v>278</v>
      </c>
      <c r="C498" s="339"/>
      <c r="D498" s="340"/>
      <c r="E498" s="339"/>
      <c r="F498" s="341"/>
      <c r="G498" s="597"/>
      <c r="H498" s="341"/>
      <c r="I498" s="597"/>
      <c r="J498" s="341"/>
      <c r="K498" s="108"/>
    </row>
    <row r="499" spans="1:11" ht="24" customHeight="1" x14ac:dyDescent="0.25">
      <c r="A499" s="192" t="s">
        <v>189</v>
      </c>
      <c r="B499" s="193"/>
      <c r="C499" s="217">
        <v>150</v>
      </c>
      <c r="D499" s="221"/>
      <c r="E499" s="217"/>
      <c r="F499" s="256">
        <v>4.58</v>
      </c>
      <c r="G499" s="257">
        <v>4.08</v>
      </c>
      <c r="H499" s="256">
        <v>7.58</v>
      </c>
      <c r="I499" s="257">
        <v>85</v>
      </c>
      <c r="J499" s="256">
        <v>1.95</v>
      </c>
      <c r="K499" s="108" t="s">
        <v>192</v>
      </c>
    </row>
    <row r="500" spans="1:11" ht="15" customHeight="1" x14ac:dyDescent="0.25">
      <c r="A500" s="193" t="s">
        <v>190</v>
      </c>
      <c r="B500" s="193" t="s">
        <v>161</v>
      </c>
      <c r="C500" s="217"/>
      <c r="D500" s="221">
        <v>158</v>
      </c>
      <c r="E500" s="217">
        <v>150</v>
      </c>
      <c r="F500" s="221"/>
      <c r="G500" s="217"/>
      <c r="H500" s="221"/>
      <c r="I500" s="217"/>
      <c r="J500" s="221"/>
      <c r="K500" s="108"/>
    </row>
    <row r="501" spans="1:11" ht="38.25" customHeight="1" x14ac:dyDescent="0.25">
      <c r="A501" s="192" t="s">
        <v>371</v>
      </c>
      <c r="B501" s="193"/>
      <c r="C501" s="217" t="s">
        <v>230</v>
      </c>
      <c r="D501" s="215"/>
      <c r="E501" s="214"/>
      <c r="F501" s="215">
        <v>9.93</v>
      </c>
      <c r="G501" s="214">
        <v>8.14</v>
      </c>
      <c r="H501" s="215">
        <v>23.31</v>
      </c>
      <c r="I501" s="214">
        <v>206.57</v>
      </c>
      <c r="J501" s="215">
        <v>5.63</v>
      </c>
      <c r="K501" s="108" t="s">
        <v>152</v>
      </c>
    </row>
    <row r="502" spans="1:11" ht="22.5" customHeight="1" x14ac:dyDescent="0.25">
      <c r="A502" s="192"/>
      <c r="B502" s="193" t="s">
        <v>370</v>
      </c>
      <c r="C502" s="217"/>
      <c r="D502" s="215">
        <v>35.5</v>
      </c>
      <c r="E502" s="214">
        <v>34</v>
      </c>
      <c r="F502" s="215"/>
      <c r="G502" s="214"/>
      <c r="H502" s="215"/>
      <c r="I502" s="214"/>
      <c r="J502" s="215"/>
      <c r="K502" s="108"/>
    </row>
    <row r="503" spans="1:11" ht="17.25" customHeight="1" x14ac:dyDescent="0.25">
      <c r="A503" s="192"/>
      <c r="B503" s="193" t="s">
        <v>335</v>
      </c>
      <c r="C503" s="217"/>
      <c r="D503" s="215">
        <v>35.700000000000003</v>
      </c>
      <c r="E503" s="214">
        <v>34</v>
      </c>
      <c r="F503" s="215"/>
      <c r="G503" s="214"/>
      <c r="H503" s="215"/>
      <c r="I503" s="214"/>
      <c r="J503" s="215"/>
      <c r="K503" s="108"/>
    </row>
    <row r="504" spans="1:11" ht="17.25" customHeight="1" x14ac:dyDescent="0.25">
      <c r="A504" s="192"/>
      <c r="B504" s="193" t="s">
        <v>56</v>
      </c>
      <c r="C504" s="217"/>
      <c r="D504" s="215">
        <v>2.4</v>
      </c>
      <c r="E504" s="214">
        <v>2.4</v>
      </c>
      <c r="F504" s="215"/>
      <c r="G504" s="214"/>
      <c r="H504" s="215"/>
      <c r="I504" s="214"/>
      <c r="J504" s="215"/>
      <c r="K504" s="108"/>
    </row>
    <row r="505" spans="1:11" ht="30" customHeight="1" x14ac:dyDescent="0.25">
      <c r="A505" s="192"/>
      <c r="B505" s="193" t="s">
        <v>149</v>
      </c>
      <c r="C505" s="217"/>
      <c r="D505" s="215"/>
      <c r="E505" s="214">
        <v>26</v>
      </c>
      <c r="F505" s="215"/>
      <c r="G505" s="214"/>
      <c r="H505" s="215"/>
      <c r="I505" s="214"/>
      <c r="J505" s="215"/>
      <c r="K505" s="108"/>
    </row>
    <row r="506" spans="1:11" ht="17.25" customHeight="1" x14ac:dyDescent="0.25">
      <c r="A506" s="192"/>
      <c r="B506" s="193" t="s">
        <v>44</v>
      </c>
      <c r="C506" s="217"/>
      <c r="D506" s="215">
        <v>165.6</v>
      </c>
      <c r="E506" s="214" t="s">
        <v>259</v>
      </c>
      <c r="F506" s="215"/>
      <c r="G506" s="214"/>
      <c r="H506" s="215"/>
      <c r="I506" s="214"/>
      <c r="J506" s="215"/>
      <c r="K506" s="108"/>
    </row>
    <row r="507" spans="1:11" ht="23.25" customHeight="1" x14ac:dyDescent="0.25">
      <c r="A507" s="192"/>
      <c r="B507" s="193" t="s">
        <v>150</v>
      </c>
      <c r="C507" s="217"/>
      <c r="D507" s="215"/>
      <c r="E507" s="214">
        <v>118</v>
      </c>
      <c r="F507" s="215"/>
      <c r="G507" s="214"/>
      <c r="H507" s="215"/>
      <c r="I507" s="214"/>
      <c r="J507" s="215"/>
      <c r="K507" s="108"/>
    </row>
    <row r="508" spans="1:11" ht="17.25" customHeight="1" x14ac:dyDescent="0.25">
      <c r="A508" s="192"/>
      <c r="B508" s="193" t="s">
        <v>41</v>
      </c>
      <c r="C508" s="217"/>
      <c r="D508" s="215">
        <v>10.8</v>
      </c>
      <c r="E508" s="214">
        <v>9</v>
      </c>
      <c r="F508" s="215"/>
      <c r="G508" s="214"/>
      <c r="H508" s="215"/>
      <c r="I508" s="214"/>
      <c r="J508" s="215"/>
      <c r="K508" s="108"/>
    </row>
    <row r="509" spans="1:11" ht="17.25" customHeight="1" x14ac:dyDescent="0.25">
      <c r="A509" s="192"/>
      <c r="B509" s="216" t="s">
        <v>46</v>
      </c>
      <c r="C509" s="217"/>
      <c r="D509" s="215">
        <v>1.6</v>
      </c>
      <c r="E509" s="214">
        <v>1.6</v>
      </c>
      <c r="F509" s="215"/>
      <c r="G509" s="214"/>
      <c r="H509" s="215"/>
      <c r="I509" s="214"/>
      <c r="J509" s="215"/>
      <c r="K509" s="108"/>
    </row>
    <row r="510" spans="1:11" ht="17.25" customHeight="1" x14ac:dyDescent="0.25">
      <c r="A510" s="192"/>
      <c r="B510" s="193" t="s">
        <v>151</v>
      </c>
      <c r="C510" s="217"/>
      <c r="D510" s="215"/>
      <c r="E510" s="214">
        <v>6.5</v>
      </c>
      <c r="F510" s="215"/>
      <c r="G510" s="214"/>
      <c r="H510" s="215"/>
      <c r="I510" s="214"/>
      <c r="J510" s="215"/>
      <c r="K510" s="108"/>
    </row>
    <row r="511" spans="1:11" ht="17.25" customHeight="1" x14ac:dyDescent="0.25">
      <c r="A511" s="192"/>
      <c r="B511" s="193" t="s">
        <v>30</v>
      </c>
      <c r="C511" s="217"/>
      <c r="D511" s="215">
        <v>1.6</v>
      </c>
      <c r="E511" s="214">
        <v>1.6</v>
      </c>
      <c r="F511" s="215"/>
      <c r="G511" s="214"/>
      <c r="H511" s="215"/>
      <c r="I511" s="214"/>
      <c r="J511" s="215"/>
      <c r="K511" s="108"/>
    </row>
    <row r="512" spans="1:11" ht="17.25" customHeight="1" x14ac:dyDescent="0.25">
      <c r="A512" s="192"/>
      <c r="B512" s="193" t="s">
        <v>197</v>
      </c>
      <c r="C512" s="217"/>
      <c r="D512" s="215">
        <v>0.5</v>
      </c>
      <c r="E512" s="214">
        <v>0.5</v>
      </c>
      <c r="F512" s="215"/>
      <c r="G512" s="214"/>
      <c r="H512" s="215"/>
      <c r="I512" s="214"/>
      <c r="J512" s="215"/>
      <c r="K512" s="108"/>
    </row>
    <row r="513" spans="1:11" ht="17.25" customHeight="1" x14ac:dyDescent="0.25">
      <c r="A513" s="192"/>
      <c r="B513" s="193" t="s">
        <v>87</v>
      </c>
      <c r="C513" s="217"/>
      <c r="D513" s="215">
        <v>2.4</v>
      </c>
      <c r="E513" s="214">
        <v>2.4</v>
      </c>
      <c r="F513" s="215"/>
      <c r="G513" s="214"/>
      <c r="H513" s="215"/>
      <c r="I513" s="214"/>
      <c r="J513" s="215"/>
      <c r="K513" s="108"/>
    </row>
    <row r="514" spans="1:11" ht="17.25" customHeight="1" x14ac:dyDescent="0.25">
      <c r="A514" s="192"/>
      <c r="B514" s="193" t="s">
        <v>48</v>
      </c>
      <c r="C514" s="217"/>
      <c r="D514" s="215"/>
      <c r="E514" s="214">
        <v>153</v>
      </c>
      <c r="F514" s="215"/>
      <c r="G514" s="214"/>
      <c r="H514" s="215"/>
      <c r="I514" s="214"/>
      <c r="J514" s="215"/>
      <c r="K514" s="108"/>
    </row>
    <row r="515" spans="1:11" ht="17.25" customHeight="1" x14ac:dyDescent="0.25">
      <c r="A515" s="192"/>
      <c r="B515" s="193" t="s">
        <v>88</v>
      </c>
      <c r="C515" s="217"/>
      <c r="D515" s="215"/>
      <c r="E515" s="214"/>
      <c r="F515" s="215"/>
      <c r="G515" s="214"/>
      <c r="H515" s="215"/>
      <c r="I515" s="214"/>
      <c r="J515" s="215"/>
      <c r="K515" s="108"/>
    </row>
    <row r="516" spans="1:11" ht="17.25" customHeight="1" x14ac:dyDescent="0.25">
      <c r="A516" s="192"/>
      <c r="B516" s="216" t="s">
        <v>71</v>
      </c>
      <c r="C516" s="217"/>
      <c r="D516" s="215">
        <v>5</v>
      </c>
      <c r="E516" s="214">
        <v>5</v>
      </c>
      <c r="F516" s="215"/>
      <c r="G516" s="214"/>
      <c r="H516" s="215"/>
      <c r="I516" s="214"/>
      <c r="J516" s="215"/>
      <c r="K516" s="108"/>
    </row>
    <row r="517" spans="1:11" ht="17.25" customHeight="1" x14ac:dyDescent="0.25">
      <c r="A517" s="192"/>
      <c r="B517" s="193" t="s">
        <v>50</v>
      </c>
      <c r="C517" s="217"/>
      <c r="D517" s="215">
        <v>1.3</v>
      </c>
      <c r="E517" s="214">
        <v>1.3</v>
      </c>
      <c r="F517" s="215"/>
      <c r="G517" s="214"/>
      <c r="H517" s="215"/>
      <c r="I517" s="214"/>
      <c r="J517" s="215"/>
      <c r="K517" s="108"/>
    </row>
    <row r="518" spans="1:11" ht="17.25" customHeight="1" x14ac:dyDescent="0.25">
      <c r="A518" s="192"/>
      <c r="B518" s="193" t="s">
        <v>65</v>
      </c>
      <c r="C518" s="217"/>
      <c r="D518" s="215">
        <v>15</v>
      </c>
      <c r="E518" s="214">
        <v>15</v>
      </c>
      <c r="F518" s="215"/>
      <c r="G518" s="214"/>
      <c r="H518" s="215"/>
      <c r="I518" s="214"/>
      <c r="J518" s="215"/>
      <c r="K518" s="108"/>
    </row>
    <row r="519" spans="1:11" ht="17.25" customHeight="1" x14ac:dyDescent="0.25">
      <c r="A519" s="192"/>
      <c r="B519" s="193" t="s">
        <v>89</v>
      </c>
      <c r="C519" s="217"/>
      <c r="D519" s="215"/>
      <c r="E519" s="214">
        <v>20</v>
      </c>
      <c r="F519" s="215"/>
      <c r="G519" s="214"/>
      <c r="H519" s="215"/>
      <c r="I519" s="214"/>
      <c r="J519" s="215"/>
      <c r="K519" s="108"/>
    </row>
    <row r="520" spans="1:11" ht="23.25" customHeight="1" x14ac:dyDescent="0.25">
      <c r="A520" s="192" t="s">
        <v>76</v>
      </c>
      <c r="B520" s="193"/>
      <c r="C520" s="218" t="s">
        <v>257</v>
      </c>
      <c r="D520" s="279"/>
      <c r="E520" s="282"/>
      <c r="F520" s="215">
        <v>0.10257608505169695</v>
      </c>
      <c r="G520" s="214">
        <v>2.0586983552110021E-2</v>
      </c>
      <c r="H520" s="215">
        <v>5.17</v>
      </c>
      <c r="I520" s="214">
        <v>21.78</v>
      </c>
      <c r="J520" s="215">
        <v>2.2400000000000002</v>
      </c>
      <c r="K520" s="108" t="s">
        <v>383</v>
      </c>
    </row>
    <row r="521" spans="1:11" ht="15" customHeight="1" x14ac:dyDescent="0.25">
      <c r="A521" s="192"/>
      <c r="B521" s="193" t="s">
        <v>224</v>
      </c>
      <c r="C521" s="218"/>
      <c r="D521" s="221">
        <v>0.4</v>
      </c>
      <c r="E521" s="217">
        <v>0.4</v>
      </c>
      <c r="F521" s="215"/>
      <c r="G521" s="214"/>
      <c r="H521" s="215"/>
      <c r="I521" s="214"/>
      <c r="J521" s="215"/>
      <c r="K521" s="108"/>
    </row>
    <row r="522" spans="1:11" ht="15" customHeight="1" x14ac:dyDescent="0.25">
      <c r="A522" s="192"/>
      <c r="B522" s="193" t="s">
        <v>29</v>
      </c>
      <c r="C522" s="218"/>
      <c r="D522" s="221">
        <v>5</v>
      </c>
      <c r="E522" s="217">
        <v>5</v>
      </c>
      <c r="F522" s="215"/>
      <c r="G522" s="214"/>
      <c r="H522" s="215"/>
      <c r="I522" s="214"/>
      <c r="J522" s="215"/>
      <c r="K522" s="108"/>
    </row>
    <row r="523" spans="1:11" ht="15" customHeight="1" x14ac:dyDescent="0.25">
      <c r="A523" s="192"/>
      <c r="B523" s="193" t="s">
        <v>77</v>
      </c>
      <c r="C523" s="218"/>
      <c r="D523" s="221">
        <v>5.55</v>
      </c>
      <c r="E523" s="217">
        <v>5</v>
      </c>
      <c r="F523" s="215"/>
      <c r="G523" s="214"/>
      <c r="H523" s="215"/>
      <c r="I523" s="214"/>
      <c r="J523" s="215"/>
      <c r="K523" s="108"/>
    </row>
    <row r="524" spans="1:11" ht="15" customHeight="1" x14ac:dyDescent="0.25">
      <c r="A524" s="192"/>
      <c r="B524" s="193" t="s">
        <v>28</v>
      </c>
      <c r="C524" s="218"/>
      <c r="D524" s="279">
        <v>150</v>
      </c>
      <c r="E524" s="282">
        <v>150</v>
      </c>
      <c r="F524" s="215"/>
      <c r="G524" s="214"/>
      <c r="H524" s="215"/>
      <c r="I524" s="214"/>
      <c r="J524" s="215"/>
      <c r="K524" s="108"/>
    </row>
    <row r="525" spans="1:11" ht="29.25" customHeight="1" thickBot="1" x14ac:dyDescent="0.3">
      <c r="A525" s="192" t="s">
        <v>176</v>
      </c>
      <c r="B525" s="193"/>
      <c r="C525" s="217">
        <v>20</v>
      </c>
      <c r="D525" s="215">
        <v>20</v>
      </c>
      <c r="E525" s="214">
        <v>20</v>
      </c>
      <c r="F525" s="215">
        <v>1.52</v>
      </c>
      <c r="G525" s="214">
        <v>0.16</v>
      </c>
      <c r="H525" s="215">
        <v>9.84</v>
      </c>
      <c r="I525" s="214">
        <v>47</v>
      </c>
      <c r="J525" s="215">
        <v>0</v>
      </c>
      <c r="K525" s="108" t="s">
        <v>180</v>
      </c>
    </row>
    <row r="526" spans="1:11" ht="15.75" customHeight="1" thickBot="1" x14ac:dyDescent="0.3">
      <c r="A526" s="290" t="s">
        <v>38</v>
      </c>
      <c r="B526" s="291"/>
      <c r="C526" s="342">
        <v>480</v>
      </c>
      <c r="D526" s="260"/>
      <c r="E526" s="343"/>
      <c r="F526" s="317">
        <f>F499+F525+F520+F501</f>
        <v>16.132576085051696</v>
      </c>
      <c r="G526" s="317">
        <f>G499+G525+G520+G501</f>
        <v>12.40058698355211</v>
      </c>
      <c r="H526" s="317">
        <f>H499+H525+H520+H501</f>
        <v>45.900000000000006</v>
      </c>
      <c r="I526" s="317">
        <f>I499+I525+I520+I501</f>
        <v>360.35</v>
      </c>
      <c r="J526" s="317">
        <f>J499+J525+J520+J501</f>
        <v>9.82</v>
      </c>
      <c r="K526" s="229"/>
    </row>
    <row r="527" spans="1:11" ht="15.75" customHeight="1" thickBot="1" x14ac:dyDescent="0.3">
      <c r="A527" s="290" t="s">
        <v>61</v>
      </c>
      <c r="B527" s="344"/>
      <c r="C527" s="292">
        <f>C446+C450+C497+C526</f>
        <v>1495</v>
      </c>
      <c r="D527" s="292"/>
      <c r="E527" s="292"/>
      <c r="F527" s="317">
        <f>F446+F450+F497+F526</f>
        <v>44.468842272102052</v>
      </c>
      <c r="G527" s="317">
        <f>G446+G450+G497+G526</f>
        <v>47.428137343264339</v>
      </c>
      <c r="H527" s="294">
        <f>H446+H450+H497+H526</f>
        <v>150.5288026394721</v>
      </c>
      <c r="I527" s="317">
        <f>I446+I450+I497+I526</f>
        <v>1198.9972992883438</v>
      </c>
      <c r="J527" s="419">
        <f>J446+J450+J497+J526</f>
        <v>24.51</v>
      </c>
      <c r="K527" s="229"/>
    </row>
    <row r="528" spans="1:11" ht="15.75" customHeight="1" x14ac:dyDescent="0.25">
      <c r="A528" s="175"/>
      <c r="B528" s="175"/>
      <c r="C528" s="345"/>
      <c r="D528" s="345"/>
      <c r="E528" s="345"/>
      <c r="F528" s="345"/>
      <c r="G528" s="346"/>
      <c r="H528" s="346"/>
      <c r="I528" s="346"/>
      <c r="J528" s="346"/>
      <c r="K528" s="187"/>
    </row>
    <row r="529" spans="1:11" ht="15.75" customHeight="1" x14ac:dyDescent="0.25">
      <c r="A529" s="175"/>
      <c r="B529" s="175"/>
      <c r="C529" s="346"/>
      <c r="D529" s="346"/>
      <c r="E529" s="346" t="s">
        <v>253</v>
      </c>
      <c r="F529" s="346"/>
      <c r="G529" s="346"/>
      <c r="H529" s="346"/>
      <c r="I529" s="346"/>
      <c r="J529" s="346"/>
      <c r="K529" s="193"/>
    </row>
    <row r="530" spans="1:11" ht="15" customHeight="1" thickBot="1" x14ac:dyDescent="0.3">
      <c r="A530" s="182" t="s">
        <v>242</v>
      </c>
      <c r="B530" s="182"/>
      <c r="C530" s="744"/>
      <c r="D530" s="744"/>
      <c r="E530" s="744"/>
      <c r="F530" s="744"/>
      <c r="G530" s="295"/>
      <c r="H530" s="295"/>
      <c r="I530" s="295"/>
      <c r="J530" s="295"/>
      <c r="K530" s="193"/>
    </row>
    <row r="531" spans="1:11" ht="21.75" customHeight="1" x14ac:dyDescent="0.25">
      <c r="A531" s="186" t="s">
        <v>5</v>
      </c>
      <c r="B531" s="187"/>
      <c r="C531" s="188" t="s">
        <v>6</v>
      </c>
      <c r="D531" s="299" t="s">
        <v>7</v>
      </c>
      <c r="E531" s="233" t="s">
        <v>7</v>
      </c>
      <c r="F531" s="741" t="s">
        <v>8</v>
      </c>
      <c r="G531" s="742"/>
      <c r="H531" s="742"/>
      <c r="I531" s="190" t="s">
        <v>9</v>
      </c>
      <c r="J531" s="191" t="s">
        <v>10</v>
      </c>
      <c r="K531" s="188" t="s">
        <v>63</v>
      </c>
    </row>
    <row r="532" spans="1:11" ht="15" customHeight="1" thickBot="1" x14ac:dyDescent="0.3">
      <c r="A532" s="192" t="s">
        <v>12</v>
      </c>
      <c r="B532" s="193"/>
      <c r="C532" s="194" t="s">
        <v>13</v>
      </c>
      <c r="D532" s="221" t="s">
        <v>14</v>
      </c>
      <c r="E532" s="217" t="s">
        <v>14</v>
      </c>
      <c r="F532" s="197"/>
      <c r="G532" s="198"/>
      <c r="H532" s="198"/>
      <c r="I532" s="420" t="s">
        <v>123</v>
      </c>
      <c r="J532" s="200"/>
      <c r="K532" s="194" t="s">
        <v>64</v>
      </c>
    </row>
    <row r="533" spans="1:11" ht="15" customHeight="1" thickBot="1" x14ac:dyDescent="0.3">
      <c r="A533" s="201"/>
      <c r="B533" s="202"/>
      <c r="C533" s="196"/>
      <c r="D533" s="347" t="s">
        <v>16</v>
      </c>
      <c r="E533" s="248" t="s">
        <v>17</v>
      </c>
      <c r="F533" s="204" t="s">
        <v>18</v>
      </c>
      <c r="G533" s="204" t="s">
        <v>19</v>
      </c>
      <c r="H533" s="205" t="s">
        <v>20</v>
      </c>
      <c r="I533" s="204" t="s">
        <v>21</v>
      </c>
      <c r="J533" s="205" t="s">
        <v>22</v>
      </c>
      <c r="K533" s="196"/>
    </row>
    <row r="534" spans="1:11" ht="15" customHeight="1" x14ac:dyDescent="0.25">
      <c r="A534" s="192"/>
      <c r="B534" s="182" t="s">
        <v>23</v>
      </c>
      <c r="C534" s="194"/>
      <c r="D534" s="221"/>
      <c r="E534" s="300"/>
      <c r="F534" s="200"/>
      <c r="G534" s="210"/>
      <c r="H534" s="200"/>
      <c r="I534" s="210"/>
      <c r="J534" s="236"/>
      <c r="K534" s="108"/>
    </row>
    <row r="535" spans="1:11" ht="28.5" customHeight="1" x14ac:dyDescent="0.25">
      <c r="A535" s="192" t="s">
        <v>264</v>
      </c>
      <c r="B535" s="193"/>
      <c r="C535" s="194" t="s">
        <v>317</v>
      </c>
      <c r="D535" s="297"/>
      <c r="E535" s="194"/>
      <c r="F535" s="215">
        <v>3.94</v>
      </c>
      <c r="G535" s="214">
        <v>7.57</v>
      </c>
      <c r="H535" s="215">
        <v>22.4</v>
      </c>
      <c r="I535" s="214">
        <v>173.4</v>
      </c>
      <c r="J535" s="215">
        <v>0</v>
      </c>
      <c r="K535" s="108" t="s">
        <v>173</v>
      </c>
    </row>
    <row r="536" spans="1:11" ht="15" customHeight="1" x14ac:dyDescent="0.25">
      <c r="A536" s="192"/>
      <c r="B536" s="193" t="s">
        <v>167</v>
      </c>
      <c r="C536" s="194"/>
      <c r="D536" s="297">
        <v>17.7</v>
      </c>
      <c r="E536" s="194">
        <v>17.7</v>
      </c>
      <c r="F536" s="215"/>
      <c r="G536" s="214"/>
      <c r="H536" s="215"/>
      <c r="I536" s="214"/>
      <c r="J536" s="215"/>
      <c r="K536" s="108"/>
    </row>
    <row r="537" spans="1:11" ht="15" customHeight="1" x14ac:dyDescent="0.25">
      <c r="A537" s="192"/>
      <c r="B537" s="193" t="s">
        <v>27</v>
      </c>
      <c r="C537" s="194"/>
      <c r="D537" s="297">
        <v>70</v>
      </c>
      <c r="E537" s="194">
        <v>70</v>
      </c>
      <c r="F537" s="215"/>
      <c r="G537" s="214"/>
      <c r="H537" s="215"/>
      <c r="I537" s="214"/>
      <c r="J537" s="215"/>
      <c r="K537" s="108"/>
    </row>
    <row r="538" spans="1:11" ht="15" customHeight="1" x14ac:dyDescent="0.25">
      <c r="A538" s="192"/>
      <c r="B538" s="193" t="s">
        <v>28</v>
      </c>
      <c r="C538" s="194"/>
      <c r="D538" s="297">
        <v>53</v>
      </c>
      <c r="E538" s="194">
        <v>53</v>
      </c>
      <c r="F538" s="215"/>
      <c r="G538" s="214"/>
      <c r="H538" s="215"/>
      <c r="I538" s="214"/>
      <c r="J538" s="215"/>
      <c r="K538" s="108"/>
    </row>
    <row r="539" spans="1:11" ht="15" customHeight="1" x14ac:dyDescent="0.25">
      <c r="A539" s="192"/>
      <c r="B539" s="193" t="s">
        <v>29</v>
      </c>
      <c r="C539" s="194"/>
      <c r="D539" s="297">
        <v>2</v>
      </c>
      <c r="E539" s="194">
        <v>2</v>
      </c>
      <c r="F539" s="215"/>
      <c r="G539" s="214"/>
      <c r="H539" s="215"/>
      <c r="I539" s="214"/>
      <c r="J539" s="215"/>
      <c r="K539" s="108"/>
    </row>
    <row r="540" spans="1:11" ht="15" customHeight="1" x14ac:dyDescent="0.25">
      <c r="A540" s="192"/>
      <c r="B540" s="193" t="s">
        <v>197</v>
      </c>
      <c r="C540" s="194"/>
      <c r="D540" s="297">
        <v>0.4</v>
      </c>
      <c r="E540" s="194">
        <v>0.4</v>
      </c>
      <c r="F540" s="215"/>
      <c r="G540" s="214"/>
      <c r="H540" s="215"/>
      <c r="I540" s="214"/>
      <c r="J540" s="215"/>
      <c r="K540" s="108"/>
    </row>
    <row r="541" spans="1:11" ht="15" customHeight="1" x14ac:dyDescent="0.25">
      <c r="A541" s="192"/>
      <c r="B541" s="193" t="s">
        <v>30</v>
      </c>
      <c r="C541" s="194"/>
      <c r="D541" s="297">
        <v>4</v>
      </c>
      <c r="E541" s="194">
        <v>4</v>
      </c>
      <c r="F541" s="215"/>
      <c r="G541" s="214"/>
      <c r="H541" s="215"/>
      <c r="I541" s="214"/>
      <c r="J541" s="215"/>
      <c r="K541" s="108"/>
    </row>
    <row r="542" spans="1:11" ht="15" customHeight="1" x14ac:dyDescent="0.25">
      <c r="A542" s="251" t="s">
        <v>458</v>
      </c>
      <c r="B542" s="168"/>
      <c r="C542" s="255" t="s">
        <v>316</v>
      </c>
      <c r="D542" s="301"/>
      <c r="E542" s="302"/>
      <c r="F542" s="256">
        <v>2.74</v>
      </c>
      <c r="G542" s="257">
        <v>2.15</v>
      </c>
      <c r="H542" s="256">
        <v>10</v>
      </c>
      <c r="I542" s="257">
        <v>70.41</v>
      </c>
      <c r="J542" s="256">
        <v>1.25</v>
      </c>
      <c r="K542" s="108" t="s">
        <v>178</v>
      </c>
    </row>
    <row r="543" spans="1:11" ht="15" customHeight="1" x14ac:dyDescent="0.25">
      <c r="A543" s="251"/>
      <c r="B543" s="193" t="s">
        <v>224</v>
      </c>
      <c r="C543" s="253"/>
      <c r="D543" s="254">
        <v>0.45</v>
      </c>
      <c r="E543" s="255">
        <v>0.45</v>
      </c>
      <c r="F543" s="256"/>
      <c r="G543" s="257"/>
      <c r="H543" s="256"/>
      <c r="I543" s="257"/>
      <c r="J543" s="256"/>
      <c r="K543" s="108"/>
    </row>
    <row r="544" spans="1:11" ht="15" customHeight="1" x14ac:dyDescent="0.25">
      <c r="A544" s="251"/>
      <c r="B544" s="168" t="s">
        <v>29</v>
      </c>
      <c r="C544" s="253"/>
      <c r="D544" s="254">
        <v>6</v>
      </c>
      <c r="E544" s="255">
        <v>6</v>
      </c>
      <c r="F544" s="256"/>
      <c r="G544" s="257"/>
      <c r="H544" s="256"/>
      <c r="I544" s="257"/>
      <c r="J544" s="256"/>
      <c r="K544" s="108"/>
    </row>
    <row r="545" spans="1:11" ht="15" customHeight="1" x14ac:dyDescent="0.25">
      <c r="A545" s="251"/>
      <c r="B545" s="168" t="s">
        <v>27</v>
      </c>
      <c r="C545" s="253"/>
      <c r="D545" s="254">
        <v>82</v>
      </c>
      <c r="E545" s="255">
        <v>80</v>
      </c>
      <c r="F545" s="256"/>
      <c r="G545" s="257"/>
      <c r="H545" s="256"/>
      <c r="I545" s="257"/>
      <c r="J545" s="256"/>
      <c r="K545" s="108"/>
    </row>
    <row r="546" spans="1:11" ht="15" customHeight="1" x14ac:dyDescent="0.25">
      <c r="A546" s="251"/>
      <c r="B546" s="168" t="s">
        <v>28</v>
      </c>
      <c r="C546" s="253"/>
      <c r="D546" s="254">
        <v>90</v>
      </c>
      <c r="E546" s="255">
        <v>90</v>
      </c>
      <c r="F546" s="256"/>
      <c r="G546" s="257"/>
      <c r="H546" s="256"/>
      <c r="I546" s="257"/>
      <c r="J546" s="256"/>
      <c r="K546" s="108"/>
    </row>
    <row r="547" spans="1:11" ht="25.5" customHeight="1" x14ac:dyDescent="0.25">
      <c r="A547" s="192" t="s">
        <v>184</v>
      </c>
      <c r="B547" s="193"/>
      <c r="C547" s="218" t="s">
        <v>124</v>
      </c>
      <c r="D547" s="219"/>
      <c r="E547" s="220"/>
      <c r="F547" s="213">
        <v>1.915</v>
      </c>
      <c r="G547" s="214">
        <v>4.3549999999999995</v>
      </c>
      <c r="H547" s="215">
        <v>12.92</v>
      </c>
      <c r="I547" s="214">
        <v>98.5</v>
      </c>
      <c r="J547" s="221"/>
      <c r="K547" s="108" t="s">
        <v>378</v>
      </c>
    </row>
    <row r="548" spans="1:11" ht="15" customHeight="1" x14ac:dyDescent="0.25">
      <c r="A548" s="192"/>
      <c r="B548" s="193" t="s">
        <v>37</v>
      </c>
      <c r="C548" s="194"/>
      <c r="D548" s="222">
        <v>25</v>
      </c>
      <c r="E548" s="217">
        <v>25</v>
      </c>
      <c r="F548" s="222"/>
      <c r="G548" s="217"/>
      <c r="H548" s="221"/>
      <c r="I548" s="217"/>
      <c r="J548" s="221"/>
      <c r="K548" s="108"/>
    </row>
    <row r="549" spans="1:11" ht="15" customHeight="1" thickBot="1" x14ac:dyDescent="0.3">
      <c r="A549" s="192"/>
      <c r="B549" s="193" t="s">
        <v>30</v>
      </c>
      <c r="C549" s="194"/>
      <c r="D549" s="222">
        <v>5</v>
      </c>
      <c r="E549" s="217">
        <v>5</v>
      </c>
      <c r="F549" s="222" t="s">
        <v>3</v>
      </c>
      <c r="G549" s="223"/>
      <c r="H549" s="221"/>
      <c r="I549" s="223"/>
      <c r="J549" s="221"/>
      <c r="K549" s="108"/>
    </row>
    <row r="550" spans="1:11" ht="15" customHeight="1" thickBot="1" x14ac:dyDescent="0.3">
      <c r="A550" s="224" t="s">
        <v>38</v>
      </c>
      <c r="B550" s="225"/>
      <c r="C550" s="226">
        <v>350</v>
      </c>
      <c r="D550" s="247"/>
      <c r="E550" s="248"/>
      <c r="F550" s="228">
        <f>F547+F542+F535</f>
        <v>8.5950000000000006</v>
      </c>
      <c r="G550" s="228">
        <f t="shared" ref="G550:J550" si="12">G547+G542+G535</f>
        <v>14.074999999999999</v>
      </c>
      <c r="H550" s="228">
        <f t="shared" si="12"/>
        <v>45.32</v>
      </c>
      <c r="I550" s="228">
        <f t="shared" si="12"/>
        <v>342.31</v>
      </c>
      <c r="J550" s="228">
        <f t="shared" si="12"/>
        <v>1.25</v>
      </c>
      <c r="K550" s="229"/>
    </row>
    <row r="551" spans="1:11" ht="15" customHeight="1" x14ac:dyDescent="0.25">
      <c r="A551" s="186"/>
      <c r="B551" s="207" t="s">
        <v>39</v>
      </c>
      <c r="C551" s="274"/>
      <c r="D551" s="299"/>
      <c r="E551" s="233"/>
      <c r="F551" s="190"/>
      <c r="G551" s="603"/>
      <c r="H551" s="602"/>
      <c r="I551" s="190"/>
      <c r="J551" s="602"/>
      <c r="K551" s="208"/>
    </row>
    <row r="552" spans="1:11" ht="15" customHeight="1" x14ac:dyDescent="0.25">
      <c r="A552" s="244" t="s">
        <v>281</v>
      </c>
      <c r="B552" s="193"/>
      <c r="C552" s="583">
        <v>150</v>
      </c>
      <c r="D552" s="214"/>
      <c r="E552" s="213"/>
      <c r="F552" s="214">
        <v>0.45</v>
      </c>
      <c r="G552" s="215">
        <v>0</v>
      </c>
      <c r="H552" s="282">
        <v>13.5</v>
      </c>
      <c r="I552" s="584">
        <v>62.7</v>
      </c>
      <c r="J552" s="221">
        <v>0.83</v>
      </c>
      <c r="K552" s="108" t="s">
        <v>355</v>
      </c>
    </row>
    <row r="553" spans="1:11" ht="15" customHeight="1" x14ac:dyDescent="0.25">
      <c r="A553" s="244"/>
      <c r="B553" s="193" t="s">
        <v>282</v>
      </c>
      <c r="C553" s="222"/>
      <c r="D553" s="214">
        <v>17.5</v>
      </c>
      <c r="E553" s="213">
        <v>17.5</v>
      </c>
      <c r="F553" s="217"/>
      <c r="G553" s="221"/>
      <c r="H553" s="217"/>
      <c r="I553" s="584"/>
      <c r="J553" s="221"/>
      <c r="K553" s="108"/>
    </row>
    <row r="554" spans="1:11" ht="15" customHeight="1" x14ac:dyDescent="0.25">
      <c r="A554" s="244"/>
      <c r="B554" s="193" t="s">
        <v>29</v>
      </c>
      <c r="C554" s="222"/>
      <c r="D554" s="214">
        <v>5</v>
      </c>
      <c r="E554" s="213">
        <v>5</v>
      </c>
      <c r="F554" s="217"/>
      <c r="G554" s="221"/>
      <c r="H554" s="217"/>
      <c r="I554" s="584"/>
      <c r="J554" s="221"/>
      <c r="K554" s="108"/>
    </row>
    <row r="555" spans="1:11" ht="15" customHeight="1" thickBot="1" x14ac:dyDescent="0.3">
      <c r="A555" s="244"/>
      <c r="B555" s="193" t="s">
        <v>65</v>
      </c>
      <c r="C555" s="222"/>
      <c r="D555" s="214">
        <v>150</v>
      </c>
      <c r="E555" s="213">
        <v>150</v>
      </c>
      <c r="F555" s="217"/>
      <c r="G555" s="221"/>
      <c r="H555" s="217"/>
      <c r="I555" s="584"/>
      <c r="J555" s="221"/>
      <c r="K555" s="108"/>
    </row>
    <row r="556" spans="1:11" ht="15" customHeight="1" thickBot="1" x14ac:dyDescent="0.3">
      <c r="A556" s="224" t="s">
        <v>38</v>
      </c>
      <c r="B556" s="225"/>
      <c r="C556" s="230">
        <v>150</v>
      </c>
      <c r="D556" s="247"/>
      <c r="E556" s="232"/>
      <c r="F556" s="228">
        <f>F552</f>
        <v>0.45</v>
      </c>
      <c r="G556" s="228">
        <f t="shared" ref="G556:J556" si="13">G552</f>
        <v>0</v>
      </c>
      <c r="H556" s="228">
        <f t="shared" si="13"/>
        <v>13.5</v>
      </c>
      <c r="I556" s="228">
        <f t="shared" si="13"/>
        <v>62.7</v>
      </c>
      <c r="J556" s="228">
        <f t="shared" si="13"/>
        <v>0.83</v>
      </c>
      <c r="K556" s="229"/>
    </row>
    <row r="557" spans="1:11" ht="15" customHeight="1" x14ac:dyDescent="0.25">
      <c r="A557" s="186"/>
      <c r="B557" s="207" t="s">
        <v>40</v>
      </c>
      <c r="C557" s="274"/>
      <c r="D557" s="337"/>
      <c r="E557" s="235"/>
      <c r="F557" s="602"/>
      <c r="G557" s="190"/>
      <c r="H557" s="602"/>
      <c r="I557" s="190"/>
      <c r="J557" s="236"/>
      <c r="K557" s="237"/>
    </row>
    <row r="558" spans="1:11" s="722" customFormat="1" ht="32.25" customHeight="1" x14ac:dyDescent="0.2">
      <c r="A558" s="726" t="s">
        <v>486</v>
      </c>
      <c r="B558" s="727"/>
      <c r="C558" s="371">
        <v>40</v>
      </c>
      <c r="D558" s="372"/>
      <c r="E558" s="144"/>
      <c r="F558" s="627">
        <v>0.28000000000000003</v>
      </c>
      <c r="G558" s="626">
        <v>0.04</v>
      </c>
      <c r="H558" s="627">
        <v>0.76</v>
      </c>
      <c r="I558" s="626">
        <v>4.8</v>
      </c>
      <c r="J558" s="372"/>
      <c r="K558" s="728" t="s">
        <v>487</v>
      </c>
    </row>
    <row r="559" spans="1:11" s="722" customFormat="1" ht="20.25" customHeight="1" x14ac:dyDescent="0.2">
      <c r="A559" s="369"/>
      <c r="B559" s="370" t="s">
        <v>488</v>
      </c>
      <c r="C559" s="371"/>
      <c r="D559" s="372">
        <v>40.799999999999997</v>
      </c>
      <c r="E559" s="144">
        <v>40</v>
      </c>
      <c r="F559" s="624"/>
      <c r="G559" s="626"/>
      <c r="H559" s="729"/>
      <c r="I559" s="730"/>
      <c r="J559" s="372"/>
      <c r="K559" s="144"/>
    </row>
    <row r="560" spans="1:11" ht="25.5" x14ac:dyDescent="0.25">
      <c r="A560" s="192" t="s">
        <v>420</v>
      </c>
      <c r="B560" s="216"/>
      <c r="C560" s="276">
        <v>150</v>
      </c>
      <c r="D560" s="309"/>
      <c r="E560" s="310"/>
      <c r="F560" s="215">
        <v>1.1835</v>
      </c>
      <c r="G560" s="214">
        <v>1.6275000000000002</v>
      </c>
      <c r="H560" s="215">
        <v>7.267500000000001</v>
      </c>
      <c r="I560" s="214">
        <v>51.45000000000001</v>
      </c>
      <c r="J560" s="215">
        <v>4.95</v>
      </c>
      <c r="K560" s="311" t="s">
        <v>140</v>
      </c>
    </row>
    <row r="561" spans="1:11" x14ac:dyDescent="0.25">
      <c r="A561" s="192"/>
      <c r="B561" s="216" t="s">
        <v>134</v>
      </c>
      <c r="C561" s="310"/>
      <c r="D561" s="312">
        <v>12</v>
      </c>
      <c r="E561" s="276">
        <v>12</v>
      </c>
      <c r="F561" s="277"/>
      <c r="G561" s="278"/>
      <c r="H561" s="277"/>
      <c r="I561" s="278"/>
      <c r="J561" s="277"/>
      <c r="K561" s="311"/>
    </row>
    <row r="562" spans="1:11" x14ac:dyDescent="0.25">
      <c r="A562" s="192"/>
      <c r="B562" s="216" t="s">
        <v>133</v>
      </c>
      <c r="C562" s="310"/>
      <c r="D562" s="312">
        <v>59.85</v>
      </c>
      <c r="E562" s="276">
        <v>45</v>
      </c>
      <c r="F562" s="277"/>
      <c r="G562" s="278"/>
      <c r="H562" s="277"/>
      <c r="I562" s="278"/>
      <c r="J562" s="277"/>
      <c r="K562" s="311"/>
    </row>
    <row r="563" spans="1:11" ht="15" customHeight="1" x14ac:dyDescent="0.25">
      <c r="A563" s="192"/>
      <c r="B563" s="216" t="s">
        <v>45</v>
      </c>
      <c r="C563" s="310"/>
      <c r="D563" s="312">
        <v>7.5</v>
      </c>
      <c r="E563" s="276">
        <v>6</v>
      </c>
      <c r="F563" s="277"/>
      <c r="G563" s="278"/>
      <c r="H563" s="277"/>
      <c r="I563" s="278"/>
      <c r="J563" s="277"/>
      <c r="K563" s="311"/>
    </row>
    <row r="564" spans="1:11" ht="15" customHeight="1" x14ac:dyDescent="0.25">
      <c r="A564" s="192"/>
      <c r="B564" s="216" t="s">
        <v>41</v>
      </c>
      <c r="C564" s="310"/>
      <c r="D564" s="312">
        <v>7.14</v>
      </c>
      <c r="E564" s="276">
        <v>6</v>
      </c>
      <c r="F564" s="277"/>
      <c r="G564" s="278"/>
      <c r="H564" s="277"/>
      <c r="I564" s="278"/>
      <c r="J564" s="277"/>
      <c r="K564" s="311"/>
    </row>
    <row r="565" spans="1:11" ht="15" customHeight="1" x14ac:dyDescent="0.25">
      <c r="A565" s="192"/>
      <c r="B565" s="216" t="s">
        <v>46</v>
      </c>
      <c r="C565" s="310"/>
      <c r="D565" s="309">
        <v>1.5</v>
      </c>
      <c r="E565" s="276">
        <v>1.5</v>
      </c>
      <c r="F565" s="277"/>
      <c r="G565" s="278"/>
      <c r="H565" s="277"/>
      <c r="I565" s="278"/>
      <c r="J565" s="277"/>
      <c r="K565" s="311"/>
    </row>
    <row r="566" spans="1:11" ht="15" customHeight="1" x14ac:dyDescent="0.25">
      <c r="A566" s="192"/>
      <c r="B566" s="216" t="s">
        <v>197</v>
      </c>
      <c r="C566" s="310"/>
      <c r="D566" s="309">
        <v>0.65</v>
      </c>
      <c r="E566" s="310">
        <v>0.65</v>
      </c>
      <c r="F566" s="277"/>
      <c r="G566" s="278"/>
      <c r="H566" s="277"/>
      <c r="I566" s="278"/>
      <c r="J566" s="277"/>
      <c r="K566" s="311"/>
    </row>
    <row r="567" spans="1:11" ht="15" customHeight="1" x14ac:dyDescent="0.25">
      <c r="A567" s="192"/>
      <c r="B567" s="216" t="s">
        <v>146</v>
      </c>
      <c r="C567" s="310"/>
      <c r="D567" s="313">
        <v>105</v>
      </c>
      <c r="E567" s="314">
        <v>105</v>
      </c>
      <c r="F567" s="277"/>
      <c r="G567" s="278"/>
      <c r="H567" s="277"/>
      <c r="I567" s="278"/>
      <c r="J567" s="277"/>
      <c r="K567" s="311"/>
    </row>
    <row r="568" spans="1:11" ht="31.5" customHeight="1" x14ac:dyDescent="0.25">
      <c r="A568" s="192" t="s">
        <v>361</v>
      </c>
      <c r="B568" s="193"/>
      <c r="C568" s="222" t="s">
        <v>333</v>
      </c>
      <c r="D568" s="214"/>
      <c r="E568" s="213"/>
      <c r="F568" s="214">
        <v>8.02</v>
      </c>
      <c r="G568" s="215">
        <v>8.4499999999999993</v>
      </c>
      <c r="H568" s="214">
        <v>1.96</v>
      </c>
      <c r="I568" s="238">
        <v>98.4</v>
      </c>
      <c r="J568" s="215">
        <v>0.55000000000000004</v>
      </c>
      <c r="K568" s="288" t="s">
        <v>363</v>
      </c>
    </row>
    <row r="569" spans="1:11" ht="12.75" customHeight="1" x14ac:dyDescent="0.25">
      <c r="A569" s="192"/>
      <c r="B569" s="193" t="s">
        <v>362</v>
      </c>
      <c r="C569" s="222"/>
      <c r="D569" s="214">
        <v>42</v>
      </c>
      <c r="E569" s="213">
        <v>42</v>
      </c>
      <c r="F569" s="214"/>
      <c r="G569" s="215"/>
      <c r="H569" s="214"/>
      <c r="I569" s="238"/>
      <c r="J569" s="215"/>
      <c r="K569" s="108"/>
    </row>
    <row r="570" spans="1:11" ht="19.5" customHeight="1" x14ac:dyDescent="0.25">
      <c r="A570" s="192"/>
      <c r="B570" s="216" t="s">
        <v>197</v>
      </c>
      <c r="C570" s="222"/>
      <c r="D570" s="214">
        <v>0.3</v>
      </c>
      <c r="E570" s="213">
        <v>0.3</v>
      </c>
      <c r="F570" s="214"/>
      <c r="G570" s="215"/>
      <c r="H570" s="214"/>
      <c r="I570" s="238"/>
      <c r="J570" s="215"/>
      <c r="K570" s="108"/>
    </row>
    <row r="571" spans="1:11" ht="15.75" customHeight="1" x14ac:dyDescent="0.25">
      <c r="A571" s="192"/>
      <c r="B571" s="193" t="s">
        <v>315</v>
      </c>
      <c r="C571" s="222"/>
      <c r="D571" s="214"/>
      <c r="E571" s="213">
        <v>30</v>
      </c>
      <c r="F571" s="214"/>
      <c r="G571" s="215"/>
      <c r="H571" s="214"/>
      <c r="I571" s="238"/>
      <c r="J571" s="215"/>
      <c r="K571" s="108"/>
    </row>
    <row r="572" spans="1:11" ht="15.75" customHeight="1" x14ac:dyDescent="0.25">
      <c r="A572" s="192"/>
      <c r="B572" s="193" t="s">
        <v>45</v>
      </c>
      <c r="C572" s="222"/>
      <c r="D572" s="214">
        <v>13.13</v>
      </c>
      <c r="E572" s="213">
        <v>10.5</v>
      </c>
      <c r="F572" s="214"/>
      <c r="G572" s="215"/>
      <c r="H572" s="214"/>
      <c r="I572" s="238"/>
      <c r="J572" s="215"/>
      <c r="K572" s="108"/>
    </row>
    <row r="573" spans="1:11" ht="15.75" customHeight="1" x14ac:dyDescent="0.25">
      <c r="A573" s="192"/>
      <c r="B573" s="193" t="s">
        <v>105</v>
      </c>
      <c r="C573" s="222"/>
      <c r="D573" s="214">
        <v>6.36</v>
      </c>
      <c r="E573" s="213">
        <v>5.3</v>
      </c>
      <c r="F573" s="214"/>
      <c r="G573" s="215"/>
      <c r="H573" s="214"/>
      <c r="I573" s="238"/>
      <c r="J573" s="215"/>
      <c r="K573" s="108"/>
    </row>
    <row r="574" spans="1:11" ht="15.75" customHeight="1" x14ac:dyDescent="0.25">
      <c r="A574" s="192"/>
      <c r="B574" s="193" t="s">
        <v>172</v>
      </c>
      <c r="C574" s="222"/>
      <c r="D574" s="214">
        <v>22.5</v>
      </c>
      <c r="E574" s="213">
        <v>22.5</v>
      </c>
      <c r="F574" s="214"/>
      <c r="G574" s="215"/>
      <c r="H574" s="214"/>
      <c r="I574" s="238"/>
      <c r="J574" s="215"/>
      <c r="K574" s="108"/>
    </row>
    <row r="575" spans="1:11" ht="15.75" customHeight="1" x14ac:dyDescent="0.25">
      <c r="A575" s="192"/>
      <c r="B575" s="193" t="s">
        <v>143</v>
      </c>
      <c r="C575" s="222"/>
      <c r="D575" s="214">
        <v>0.9</v>
      </c>
      <c r="E575" s="213">
        <v>0.9</v>
      </c>
      <c r="F575" s="214"/>
      <c r="G575" s="215"/>
      <c r="H575" s="214"/>
      <c r="I575" s="238"/>
      <c r="J575" s="215"/>
      <c r="K575" s="108"/>
    </row>
    <row r="576" spans="1:11" ht="15.75" customHeight="1" x14ac:dyDescent="0.25">
      <c r="A576" s="192"/>
      <c r="B576" s="193" t="s">
        <v>339</v>
      </c>
      <c r="C576" s="222"/>
      <c r="D576" s="214">
        <v>1.5</v>
      </c>
      <c r="E576" s="213">
        <v>1.5</v>
      </c>
      <c r="F576" s="214"/>
      <c r="G576" s="215"/>
      <c r="H576" s="214"/>
      <c r="I576" s="238"/>
      <c r="J576" s="215"/>
      <c r="K576" s="108"/>
    </row>
    <row r="577" spans="1:11" ht="15" customHeight="1" x14ac:dyDescent="0.25">
      <c r="A577" s="192"/>
      <c r="B577" s="193" t="s">
        <v>130</v>
      </c>
      <c r="C577" s="222"/>
      <c r="D577" s="214">
        <v>2</v>
      </c>
      <c r="E577" s="213">
        <v>2</v>
      </c>
      <c r="F577" s="214"/>
      <c r="G577" s="215"/>
      <c r="H577" s="214"/>
      <c r="I577" s="238"/>
      <c r="J577" s="215"/>
      <c r="K577" s="108"/>
    </row>
    <row r="578" spans="1:11" ht="27" customHeight="1" x14ac:dyDescent="0.25">
      <c r="A578" s="192" t="s">
        <v>340</v>
      </c>
      <c r="B578" s="193"/>
      <c r="C578" s="222">
        <v>110</v>
      </c>
      <c r="D578" s="214"/>
      <c r="E578" s="213"/>
      <c r="F578" s="214">
        <v>3.12</v>
      </c>
      <c r="G578" s="215">
        <v>3.27</v>
      </c>
      <c r="H578" s="214">
        <v>23.42</v>
      </c>
      <c r="I578" s="238">
        <v>101.42</v>
      </c>
      <c r="J578" s="215"/>
      <c r="K578" s="108" t="s">
        <v>327</v>
      </c>
    </row>
    <row r="579" spans="1:11" ht="12" customHeight="1" x14ac:dyDescent="0.25">
      <c r="A579" s="192"/>
      <c r="B579" s="193" t="s">
        <v>97</v>
      </c>
      <c r="C579" s="222"/>
      <c r="D579" s="214">
        <v>38.5</v>
      </c>
      <c r="E579" s="213">
        <v>38.5</v>
      </c>
      <c r="F579" s="214"/>
      <c r="G579" s="215"/>
      <c r="H579" s="214"/>
      <c r="I579" s="238"/>
      <c r="J579" s="215"/>
      <c r="K579" s="108"/>
    </row>
    <row r="580" spans="1:11" ht="15" customHeight="1" x14ac:dyDescent="0.25">
      <c r="A580" s="192"/>
      <c r="B580" s="193" t="s">
        <v>172</v>
      </c>
      <c r="C580" s="222"/>
      <c r="D580" s="214">
        <v>231</v>
      </c>
      <c r="E580" s="213">
        <v>231</v>
      </c>
      <c r="F580" s="214"/>
      <c r="G580" s="215"/>
      <c r="H580" s="214"/>
      <c r="I580" s="238"/>
      <c r="J580" s="215"/>
      <c r="K580" s="108"/>
    </row>
    <row r="581" spans="1:11" ht="15" customHeight="1" x14ac:dyDescent="0.25">
      <c r="A581" s="192"/>
      <c r="B581" s="193" t="s">
        <v>30</v>
      </c>
      <c r="C581" s="222"/>
      <c r="D581" s="214">
        <v>1.5</v>
      </c>
      <c r="E581" s="213">
        <v>1.5</v>
      </c>
      <c r="F581" s="214"/>
      <c r="G581" s="215"/>
      <c r="H581" s="214"/>
      <c r="I581" s="238"/>
      <c r="J581" s="215"/>
      <c r="K581" s="108"/>
    </row>
    <row r="582" spans="1:11" ht="15.75" customHeight="1" x14ac:dyDescent="0.25">
      <c r="A582" s="192"/>
      <c r="B582" s="216" t="s">
        <v>197</v>
      </c>
      <c r="C582" s="222"/>
      <c r="D582" s="214">
        <v>0.45</v>
      </c>
      <c r="E582" s="213">
        <v>0.45</v>
      </c>
      <c r="F582" s="214"/>
      <c r="G582" s="215"/>
      <c r="H582" s="214"/>
      <c r="I582" s="238"/>
      <c r="J582" s="215"/>
      <c r="K582" s="108"/>
    </row>
    <row r="583" spans="1:11" ht="29.25" customHeight="1" x14ac:dyDescent="0.25">
      <c r="A583" s="242" t="s">
        <v>292</v>
      </c>
      <c r="B583" s="193"/>
      <c r="C583" s="217">
        <v>150</v>
      </c>
      <c r="D583" s="215"/>
      <c r="E583" s="214"/>
      <c r="F583" s="215">
        <v>0.5</v>
      </c>
      <c r="G583" s="214">
        <v>7.0000000000000007E-2</v>
      </c>
      <c r="H583" s="215">
        <v>14</v>
      </c>
      <c r="I583" s="243">
        <v>60</v>
      </c>
      <c r="J583" s="221">
        <v>0.54</v>
      </c>
      <c r="K583" s="108" t="s">
        <v>293</v>
      </c>
    </row>
    <row r="584" spans="1:11" ht="15" customHeight="1" x14ac:dyDescent="0.25">
      <c r="A584" s="244"/>
      <c r="B584" s="193" t="s">
        <v>294</v>
      </c>
      <c r="C584" s="217"/>
      <c r="D584" s="215">
        <v>12.75</v>
      </c>
      <c r="E584" s="214">
        <v>12.5</v>
      </c>
      <c r="F584" s="221"/>
      <c r="G584" s="217"/>
      <c r="H584" s="221"/>
      <c r="I584" s="243"/>
      <c r="J584" s="221"/>
      <c r="K584" s="108"/>
    </row>
    <row r="585" spans="1:11" ht="15" customHeight="1" x14ac:dyDescent="0.25">
      <c r="A585" s="244"/>
      <c r="B585" s="168" t="s">
        <v>29</v>
      </c>
      <c r="C585" s="217"/>
      <c r="D585" s="215">
        <v>5</v>
      </c>
      <c r="E585" s="214">
        <v>5</v>
      </c>
      <c r="F585" s="221"/>
      <c r="G585" s="217"/>
      <c r="H585" s="221"/>
      <c r="I585" s="243"/>
      <c r="J585" s="221"/>
      <c r="K585" s="108"/>
    </row>
    <row r="586" spans="1:11" ht="15" customHeight="1" x14ac:dyDescent="0.25">
      <c r="A586" s="244"/>
      <c r="B586" s="193" t="s">
        <v>65</v>
      </c>
      <c r="C586" s="217"/>
      <c r="D586" s="215">
        <v>152</v>
      </c>
      <c r="E586" s="214">
        <v>152</v>
      </c>
      <c r="F586" s="221"/>
      <c r="G586" s="217"/>
      <c r="H586" s="221"/>
      <c r="I586" s="243"/>
      <c r="J586" s="221"/>
      <c r="K586" s="108"/>
    </row>
    <row r="587" spans="1:11" ht="34.5" customHeight="1" thickBot="1" x14ac:dyDescent="0.3">
      <c r="A587" s="192" t="s">
        <v>225</v>
      </c>
      <c r="B587" s="193"/>
      <c r="C587" s="217">
        <v>35</v>
      </c>
      <c r="D587" s="221">
        <v>35</v>
      </c>
      <c r="E587" s="223">
        <v>35</v>
      </c>
      <c r="F587" s="215">
        <v>2.3076923076923075</v>
      </c>
      <c r="G587" s="284">
        <v>0.41958041958041958</v>
      </c>
      <c r="H587" s="215">
        <v>13.846153846153847</v>
      </c>
      <c r="I587" s="284">
        <v>69.230769230769241</v>
      </c>
      <c r="J587" s="221"/>
      <c r="K587" s="270" t="s">
        <v>179</v>
      </c>
    </row>
    <row r="588" spans="1:11" ht="15" customHeight="1" thickBot="1" x14ac:dyDescent="0.3">
      <c r="A588" s="224" t="s">
        <v>38</v>
      </c>
      <c r="B588" s="225"/>
      <c r="C588" s="230">
        <v>545</v>
      </c>
      <c r="D588" s="247"/>
      <c r="E588" s="248"/>
      <c r="F588" s="228">
        <f>F587+F583+F578+F568+F560+F558</f>
        <v>15.411192307692307</v>
      </c>
      <c r="G588" s="228">
        <f t="shared" ref="G588:J588" si="14">G587+G583+G578+G568+G560+G558</f>
        <v>13.877080419580418</v>
      </c>
      <c r="H588" s="228">
        <f t="shared" si="14"/>
        <v>61.253653846153846</v>
      </c>
      <c r="I588" s="228">
        <f t="shared" si="14"/>
        <v>385.30076923076922</v>
      </c>
      <c r="J588" s="228">
        <f t="shared" si="14"/>
        <v>6.04</v>
      </c>
      <c r="K588" s="229"/>
    </row>
    <row r="589" spans="1:11" ht="27.75" customHeight="1" x14ac:dyDescent="0.25">
      <c r="A589" s="193"/>
      <c r="B589" s="250" t="s">
        <v>278</v>
      </c>
      <c r="C589" s="217"/>
      <c r="D589" s="221"/>
      <c r="E589" s="217"/>
      <c r="F589" s="215"/>
      <c r="G589" s="190"/>
      <c r="H589" s="215"/>
      <c r="I589" s="190"/>
      <c r="J589" s="215"/>
      <c r="K589" s="108"/>
    </row>
    <row r="590" spans="1:11" ht="28.5" customHeight="1" x14ac:dyDescent="0.25">
      <c r="A590" s="251" t="s">
        <v>153</v>
      </c>
      <c r="B590" s="168"/>
      <c r="C590" s="255">
        <v>150</v>
      </c>
      <c r="D590" s="254"/>
      <c r="E590" s="255"/>
      <c r="F590" s="256">
        <v>4.3499999999999996</v>
      </c>
      <c r="G590" s="257">
        <v>3.75</v>
      </c>
      <c r="H590" s="256">
        <v>6.3</v>
      </c>
      <c r="I590" s="257">
        <v>76</v>
      </c>
      <c r="J590" s="256">
        <v>0.45</v>
      </c>
      <c r="K590" s="108" t="s">
        <v>139</v>
      </c>
    </row>
    <row r="591" spans="1:11" ht="27.75" customHeight="1" x14ac:dyDescent="0.25">
      <c r="A591" s="193" t="s">
        <v>330</v>
      </c>
      <c r="B591" s="193" t="s">
        <v>160</v>
      </c>
      <c r="C591" s="255"/>
      <c r="D591" s="254">
        <v>155</v>
      </c>
      <c r="E591" s="255">
        <v>150</v>
      </c>
      <c r="F591" s="256"/>
      <c r="G591" s="257"/>
      <c r="H591" s="256"/>
      <c r="I591" s="257"/>
      <c r="J591" s="256"/>
      <c r="K591" s="108"/>
    </row>
    <row r="592" spans="1:11" ht="27" customHeight="1" x14ac:dyDescent="0.25">
      <c r="A592" s="192" t="s">
        <v>372</v>
      </c>
      <c r="B592" s="193"/>
      <c r="C592" s="217" t="s">
        <v>373</v>
      </c>
      <c r="D592" s="279"/>
      <c r="E592" s="282"/>
      <c r="F592" s="215">
        <v>16.739999999999998</v>
      </c>
      <c r="G592" s="214">
        <v>11.58</v>
      </c>
      <c r="H592" s="215">
        <v>16.84</v>
      </c>
      <c r="I592" s="214">
        <v>236.5</v>
      </c>
      <c r="J592" s="215">
        <v>0.49</v>
      </c>
      <c r="K592" s="108" t="s">
        <v>374</v>
      </c>
    </row>
    <row r="593" spans="1:11" ht="15" customHeight="1" x14ac:dyDescent="0.25">
      <c r="A593" s="192"/>
      <c r="B593" s="193" t="s">
        <v>343</v>
      </c>
      <c r="C593" s="218"/>
      <c r="D593" s="215">
        <v>87.89</v>
      </c>
      <c r="E593" s="282">
        <v>86.1</v>
      </c>
      <c r="F593" s="215"/>
      <c r="G593" s="214"/>
      <c r="H593" s="215"/>
      <c r="I593" s="214"/>
      <c r="J593" s="215"/>
      <c r="K593" s="108"/>
    </row>
    <row r="594" spans="1:11" ht="15" customHeight="1" x14ac:dyDescent="0.25">
      <c r="A594" s="192"/>
      <c r="B594" s="193" t="s">
        <v>342</v>
      </c>
      <c r="C594" s="218"/>
      <c r="D594" s="279">
        <v>12</v>
      </c>
      <c r="E594" s="282">
        <v>12</v>
      </c>
      <c r="F594" s="215"/>
      <c r="G594" s="214"/>
      <c r="H594" s="215"/>
      <c r="I594" s="214"/>
      <c r="J594" s="200"/>
      <c r="K594" s="108"/>
    </row>
    <row r="595" spans="1:11" ht="15" customHeight="1" x14ac:dyDescent="0.25">
      <c r="A595" s="192"/>
      <c r="B595" s="193" t="s">
        <v>344</v>
      </c>
      <c r="C595" s="218"/>
      <c r="D595" s="215">
        <v>7.56</v>
      </c>
      <c r="E595" s="282">
        <v>6.3</v>
      </c>
      <c r="F595" s="215"/>
      <c r="G595" s="214"/>
      <c r="H595" s="215"/>
      <c r="I595" s="214"/>
      <c r="J595" s="200"/>
      <c r="K595" s="108"/>
    </row>
    <row r="596" spans="1:11" ht="15" customHeight="1" x14ac:dyDescent="0.25">
      <c r="A596" s="192"/>
      <c r="B596" s="193" t="s">
        <v>195</v>
      </c>
      <c r="C596" s="218"/>
      <c r="D596" s="215">
        <v>6.3</v>
      </c>
      <c r="E596" s="282">
        <v>6.3</v>
      </c>
      <c r="F596" s="215"/>
      <c r="G596" s="214"/>
      <c r="H596" s="215"/>
      <c r="I596" s="214"/>
      <c r="J596" s="200"/>
      <c r="K596" s="108"/>
    </row>
    <row r="597" spans="1:11" ht="15" customHeight="1" x14ac:dyDescent="0.25">
      <c r="A597" s="192"/>
      <c r="B597" s="216" t="s">
        <v>197</v>
      </c>
      <c r="C597" s="218"/>
      <c r="D597" s="215">
        <v>0.25</v>
      </c>
      <c r="E597" s="282">
        <v>0.25</v>
      </c>
      <c r="F597" s="215"/>
      <c r="G597" s="214"/>
      <c r="H597" s="215"/>
      <c r="I597" s="214"/>
      <c r="J597" s="200"/>
      <c r="K597" s="108"/>
    </row>
    <row r="598" spans="1:11" ht="15" customHeight="1" x14ac:dyDescent="0.25">
      <c r="A598" s="192"/>
      <c r="B598" s="193" t="s">
        <v>48</v>
      </c>
      <c r="C598" s="218"/>
      <c r="D598" s="279"/>
      <c r="E598" s="282">
        <v>105</v>
      </c>
      <c r="F598" s="215"/>
      <c r="G598" s="214"/>
      <c r="H598" s="215"/>
      <c r="I598" s="214"/>
      <c r="J598" s="200"/>
      <c r="K598" s="108"/>
    </row>
    <row r="599" spans="1:11" ht="15" customHeight="1" x14ac:dyDescent="0.25">
      <c r="A599" s="192"/>
      <c r="B599" s="193" t="s">
        <v>56</v>
      </c>
      <c r="C599" s="218"/>
      <c r="D599" s="279">
        <v>5</v>
      </c>
      <c r="E599" s="282">
        <v>5</v>
      </c>
      <c r="F599" s="215"/>
      <c r="G599" s="214"/>
      <c r="H599" s="215"/>
      <c r="I599" s="214"/>
      <c r="J599" s="200"/>
      <c r="K599" s="108"/>
    </row>
    <row r="600" spans="1:11" ht="24" customHeight="1" x14ac:dyDescent="0.25">
      <c r="A600" s="192" t="s">
        <v>492</v>
      </c>
      <c r="B600" s="193"/>
      <c r="C600" s="217" t="s">
        <v>349</v>
      </c>
      <c r="D600" s="221"/>
      <c r="E600" s="217"/>
      <c r="F600" s="215">
        <v>0.06</v>
      </c>
      <c r="G600" s="214">
        <v>0.02</v>
      </c>
      <c r="H600" s="215">
        <v>6</v>
      </c>
      <c r="I600" s="214">
        <v>23.94</v>
      </c>
      <c r="J600" s="215"/>
      <c r="K600" s="108" t="s">
        <v>491</v>
      </c>
    </row>
    <row r="601" spans="1:11" ht="15" customHeight="1" x14ac:dyDescent="0.25">
      <c r="A601" s="192"/>
      <c r="B601" s="193" t="s">
        <v>224</v>
      </c>
      <c r="C601" s="217"/>
      <c r="D601" s="221">
        <v>0.45</v>
      </c>
      <c r="E601" s="217">
        <v>0.45</v>
      </c>
      <c r="F601" s="221"/>
      <c r="G601" s="217"/>
      <c r="H601" s="221"/>
      <c r="I601" s="217"/>
      <c r="J601" s="221"/>
      <c r="K601" s="108"/>
    </row>
    <row r="602" spans="1:11" ht="15" customHeight="1" x14ac:dyDescent="0.25">
      <c r="A602" s="192"/>
      <c r="B602" s="193" t="s">
        <v>60</v>
      </c>
      <c r="C602" s="217"/>
      <c r="D602" s="221">
        <v>5</v>
      </c>
      <c r="E602" s="217">
        <v>5</v>
      </c>
      <c r="F602" s="221"/>
      <c r="G602" s="217"/>
      <c r="H602" s="221"/>
      <c r="I602" s="217"/>
      <c r="J602" s="221"/>
      <c r="K602" s="108"/>
    </row>
    <row r="603" spans="1:11" ht="15" customHeight="1" x14ac:dyDescent="0.25">
      <c r="A603" s="192"/>
      <c r="B603" s="193" t="s">
        <v>65</v>
      </c>
      <c r="C603" s="217"/>
      <c r="D603" s="221">
        <v>150</v>
      </c>
      <c r="E603" s="217">
        <v>150</v>
      </c>
      <c r="F603" s="221"/>
      <c r="G603" s="217"/>
      <c r="H603" s="221"/>
      <c r="I603" s="217"/>
      <c r="J603" s="221"/>
      <c r="K603" s="108"/>
    </row>
    <row r="604" spans="1:11" ht="15" customHeight="1" thickBot="1" x14ac:dyDescent="0.3">
      <c r="A604" s="192"/>
      <c r="B604" s="193" t="s">
        <v>194</v>
      </c>
      <c r="C604" s="217"/>
      <c r="D604" s="221">
        <v>11.4</v>
      </c>
      <c r="E604" s="217">
        <v>10</v>
      </c>
      <c r="F604" s="221"/>
      <c r="G604" s="217"/>
      <c r="H604" s="221"/>
      <c r="I604" s="217"/>
      <c r="J604" s="221"/>
      <c r="K604" s="108"/>
    </row>
    <row r="605" spans="1:11" ht="15" customHeight="1" thickBot="1" x14ac:dyDescent="0.3">
      <c r="A605" s="224" t="s">
        <v>38</v>
      </c>
      <c r="B605" s="225"/>
      <c r="C605" s="230">
        <v>430</v>
      </c>
      <c r="D605" s="205"/>
      <c r="E605" s="204"/>
      <c r="F605" s="228">
        <f>F590+F600+F592</f>
        <v>21.15</v>
      </c>
      <c r="G605" s="228">
        <f>G590+G600+G592</f>
        <v>15.35</v>
      </c>
      <c r="H605" s="228">
        <f>H590+H600+H592</f>
        <v>29.14</v>
      </c>
      <c r="I605" s="228">
        <f>I590+I600+I592</f>
        <v>336.44</v>
      </c>
      <c r="J605" s="228">
        <f>J590+J600+J592</f>
        <v>0.94</v>
      </c>
      <c r="K605" s="229"/>
    </row>
    <row r="606" spans="1:11" ht="15" customHeight="1" thickBot="1" x14ac:dyDescent="0.3">
      <c r="A606" s="224" t="s">
        <v>61</v>
      </c>
      <c r="B606" s="263"/>
      <c r="C606" s="230">
        <f>C550+C556+C588+C605</f>
        <v>1475</v>
      </c>
      <c r="D606" s="230"/>
      <c r="E606" s="230"/>
      <c r="F606" s="228">
        <f>F550+F556+F588+F605</f>
        <v>45.606192307692304</v>
      </c>
      <c r="G606" s="228">
        <f>G550+G556+G588+G605</f>
        <v>43.30208041958042</v>
      </c>
      <c r="H606" s="228">
        <f>H550+H556+H588+H605</f>
        <v>149.21365384615385</v>
      </c>
      <c r="I606" s="228">
        <f>I550+I556+I588+I605</f>
        <v>1126.7507692307693</v>
      </c>
      <c r="J606" s="228">
        <f>J550+J556+J588+J605</f>
        <v>9.06</v>
      </c>
      <c r="K606" s="348"/>
    </row>
    <row r="607" spans="1:11" ht="15" customHeight="1" x14ac:dyDescent="0.25">
      <c r="A607" s="182"/>
      <c r="B607" s="182"/>
      <c r="C607" s="349"/>
      <c r="D607" s="349"/>
      <c r="E607" s="349"/>
      <c r="F607" s="349"/>
      <c r="G607" s="295"/>
      <c r="H607" s="295"/>
      <c r="I607" s="295"/>
      <c r="J607" s="295"/>
      <c r="K607" s="193"/>
    </row>
    <row r="608" spans="1:11" ht="15.75" customHeight="1" thickBot="1" x14ac:dyDescent="0.3">
      <c r="A608" s="181" t="s">
        <v>99</v>
      </c>
      <c r="B608" s="183"/>
      <c r="C608" s="183"/>
      <c r="D608" s="335"/>
      <c r="K608" s="182"/>
    </row>
    <row r="609" spans="1:11" ht="23.25" customHeight="1" x14ac:dyDescent="0.25">
      <c r="A609" s="186" t="s">
        <v>5</v>
      </c>
      <c r="B609" s="187"/>
      <c r="C609" s="188" t="s">
        <v>6</v>
      </c>
      <c r="D609" s="234" t="s">
        <v>7</v>
      </c>
      <c r="E609" s="233" t="s">
        <v>7</v>
      </c>
      <c r="F609" s="741" t="s">
        <v>8</v>
      </c>
      <c r="G609" s="742"/>
      <c r="H609" s="743"/>
      <c r="I609" s="190" t="s">
        <v>9</v>
      </c>
      <c r="J609" s="191" t="s">
        <v>10</v>
      </c>
      <c r="K609" s="188" t="s">
        <v>63</v>
      </c>
    </row>
    <row r="610" spans="1:11" ht="15.75" customHeight="1" thickBot="1" x14ac:dyDescent="0.3">
      <c r="A610" s="192" t="s">
        <v>12</v>
      </c>
      <c r="B610" s="193"/>
      <c r="C610" s="194" t="s">
        <v>13</v>
      </c>
      <c r="D610" s="222" t="s">
        <v>14</v>
      </c>
      <c r="E610" s="217" t="s">
        <v>14</v>
      </c>
      <c r="F610" s="197"/>
      <c r="G610" s="198"/>
      <c r="H610" s="198"/>
      <c r="I610" s="199" t="s">
        <v>123</v>
      </c>
      <c r="J610" s="200"/>
      <c r="K610" s="194" t="s">
        <v>64</v>
      </c>
    </row>
    <row r="611" spans="1:11" ht="15.75" customHeight="1" thickBot="1" x14ac:dyDescent="0.3">
      <c r="A611" s="201"/>
      <c r="B611" s="202"/>
      <c r="C611" s="196"/>
      <c r="D611" s="248" t="s">
        <v>16</v>
      </c>
      <c r="E611" s="248" t="s">
        <v>17</v>
      </c>
      <c r="F611" s="204" t="s">
        <v>18</v>
      </c>
      <c r="G611" s="204" t="s">
        <v>19</v>
      </c>
      <c r="H611" s="205" t="s">
        <v>20</v>
      </c>
      <c r="I611" s="204" t="s">
        <v>21</v>
      </c>
      <c r="J611" s="206" t="s">
        <v>22</v>
      </c>
      <c r="K611" s="196"/>
    </row>
    <row r="612" spans="1:11" ht="15" customHeight="1" x14ac:dyDescent="0.25">
      <c r="A612" s="192"/>
      <c r="B612" s="182" t="s">
        <v>23</v>
      </c>
      <c r="C612" s="188"/>
      <c r="D612" s="221"/>
      <c r="E612" s="300"/>
      <c r="F612" s="200"/>
      <c r="G612" s="210"/>
      <c r="H612" s="200"/>
      <c r="I612" s="210"/>
      <c r="J612" s="236"/>
      <c r="K612" s="108"/>
    </row>
    <row r="613" spans="1:11" ht="23.25" customHeight="1" x14ac:dyDescent="0.25">
      <c r="A613" s="192" t="s">
        <v>306</v>
      </c>
      <c r="B613" s="193"/>
      <c r="C613" s="217" t="s">
        <v>277</v>
      </c>
      <c r="D613" s="215"/>
      <c r="E613" s="214"/>
      <c r="F613" s="215">
        <v>4.7</v>
      </c>
      <c r="G613" s="214">
        <v>4.79</v>
      </c>
      <c r="H613" s="215">
        <v>23.37</v>
      </c>
      <c r="I613" s="214">
        <v>171.47</v>
      </c>
      <c r="J613" s="215"/>
      <c r="K613" s="108" t="s">
        <v>307</v>
      </c>
    </row>
    <row r="614" spans="1:11" ht="15" customHeight="1" x14ac:dyDescent="0.25">
      <c r="A614" s="192"/>
      <c r="B614" s="252" t="s">
        <v>280</v>
      </c>
      <c r="C614" s="217"/>
      <c r="D614" s="215">
        <v>17.5</v>
      </c>
      <c r="E614" s="214">
        <v>17.5</v>
      </c>
      <c r="F614" s="215"/>
      <c r="G614" s="214"/>
      <c r="H614" s="215"/>
      <c r="I614" s="214"/>
      <c r="J614" s="215"/>
      <c r="K614" s="108"/>
    </row>
    <row r="615" spans="1:11" ht="15" customHeight="1" x14ac:dyDescent="0.25">
      <c r="A615" s="192"/>
      <c r="B615" s="193" t="s">
        <v>27</v>
      </c>
      <c r="C615" s="194"/>
      <c r="D615" s="195">
        <v>70</v>
      </c>
      <c r="E615" s="194">
        <v>70</v>
      </c>
      <c r="F615" s="215"/>
      <c r="G615" s="214"/>
      <c r="H615" s="215"/>
      <c r="I615" s="214"/>
      <c r="J615" s="215"/>
      <c r="K615" s="108"/>
    </row>
    <row r="616" spans="1:11" ht="15" customHeight="1" x14ac:dyDescent="0.25">
      <c r="A616" s="192"/>
      <c r="B616" s="193" t="s">
        <v>28</v>
      </c>
      <c r="C616" s="194"/>
      <c r="D616" s="195">
        <v>53</v>
      </c>
      <c r="E616" s="194">
        <v>53</v>
      </c>
      <c r="F616" s="215"/>
      <c r="G616" s="214"/>
      <c r="H616" s="215"/>
      <c r="I616" s="214"/>
      <c r="J616" s="215"/>
      <c r="K616" s="108"/>
    </row>
    <row r="617" spans="1:11" ht="15" customHeight="1" x14ac:dyDescent="0.25">
      <c r="A617" s="192"/>
      <c r="B617" s="193" t="s">
        <v>29</v>
      </c>
      <c r="C617" s="194"/>
      <c r="D617" s="195">
        <v>2</v>
      </c>
      <c r="E617" s="194">
        <v>2</v>
      </c>
      <c r="F617" s="215"/>
      <c r="G617" s="214"/>
      <c r="H617" s="215"/>
      <c r="I617" s="214"/>
      <c r="J617" s="215"/>
      <c r="K617" s="108"/>
    </row>
    <row r="618" spans="1:11" ht="15" customHeight="1" x14ac:dyDescent="0.25">
      <c r="A618" s="192"/>
      <c r="B618" s="216" t="s">
        <v>197</v>
      </c>
      <c r="C618" s="194"/>
      <c r="D618" s="195">
        <v>0.4</v>
      </c>
      <c r="E618" s="194">
        <v>0.4</v>
      </c>
      <c r="F618" s="215"/>
      <c r="G618" s="214"/>
      <c r="H618" s="215"/>
      <c r="I618" s="214"/>
      <c r="J618" s="215"/>
      <c r="K618" s="108"/>
    </row>
    <row r="619" spans="1:11" ht="15" customHeight="1" x14ac:dyDescent="0.25">
      <c r="A619" s="192"/>
      <c r="B619" s="193" t="s">
        <v>30</v>
      </c>
      <c r="C619" s="217"/>
      <c r="D619" s="215">
        <v>3</v>
      </c>
      <c r="E619" s="214">
        <v>3</v>
      </c>
      <c r="F619" s="215"/>
      <c r="G619" s="214"/>
      <c r="H619" s="215"/>
      <c r="I619" s="214"/>
      <c r="J619" s="214"/>
      <c r="K619" s="108"/>
    </row>
    <row r="620" spans="1:11" ht="23.25" customHeight="1" x14ac:dyDescent="0.25">
      <c r="A620" s="192" t="s">
        <v>31</v>
      </c>
      <c r="B620" s="193"/>
      <c r="C620" s="217" t="s">
        <v>269</v>
      </c>
      <c r="D620" s="200"/>
      <c r="E620" s="199"/>
      <c r="F620" s="215">
        <v>2.8522522522522524</v>
      </c>
      <c r="G620" s="214">
        <v>2.4126126126126128</v>
      </c>
      <c r="H620" s="215">
        <v>5.9868026394721046</v>
      </c>
      <c r="I620" s="214">
        <v>42.673951696147256</v>
      </c>
      <c r="J620" s="238">
        <v>1.17</v>
      </c>
      <c r="K620" s="108" t="s">
        <v>377</v>
      </c>
    </row>
    <row r="621" spans="1:11" ht="15" customHeight="1" x14ac:dyDescent="0.25">
      <c r="A621" s="192"/>
      <c r="B621" s="193" t="s">
        <v>33</v>
      </c>
      <c r="C621" s="217"/>
      <c r="D621" s="215">
        <v>2.5</v>
      </c>
      <c r="E621" s="214">
        <v>2.5</v>
      </c>
      <c r="F621" s="215"/>
      <c r="G621" s="214"/>
      <c r="H621" s="215"/>
      <c r="I621" s="214"/>
      <c r="J621" s="238"/>
      <c r="K621" s="108"/>
    </row>
    <row r="622" spans="1:11" ht="15" customHeight="1" x14ac:dyDescent="0.25">
      <c r="A622" s="192"/>
      <c r="B622" s="193" t="s">
        <v>29</v>
      </c>
      <c r="C622" s="217"/>
      <c r="D622" s="215">
        <v>6</v>
      </c>
      <c r="E622" s="214">
        <v>6</v>
      </c>
      <c r="F622" s="215"/>
      <c r="G622" s="214"/>
      <c r="H622" s="215"/>
      <c r="I622" s="214"/>
      <c r="J622" s="238"/>
      <c r="K622" s="108"/>
    </row>
    <row r="623" spans="1:11" ht="15" customHeight="1" x14ac:dyDescent="0.25">
      <c r="A623" s="195"/>
      <c r="B623" s="193" t="s">
        <v>27</v>
      </c>
      <c r="C623" s="217"/>
      <c r="D623" s="215">
        <v>90</v>
      </c>
      <c r="E623" s="214">
        <v>90</v>
      </c>
      <c r="F623" s="215"/>
      <c r="G623" s="214"/>
      <c r="H623" s="215"/>
      <c r="I623" s="214"/>
      <c r="J623" s="238"/>
      <c r="K623" s="108"/>
    </row>
    <row r="624" spans="1:11" ht="15" customHeight="1" x14ac:dyDescent="0.25">
      <c r="A624" s="195"/>
      <c r="B624" s="193" t="s">
        <v>28</v>
      </c>
      <c r="C624" s="217"/>
      <c r="D624" s="215">
        <v>108</v>
      </c>
      <c r="E624" s="214">
        <v>108</v>
      </c>
      <c r="F624" s="215"/>
      <c r="G624" s="214"/>
      <c r="H624" s="215"/>
      <c r="I624" s="214"/>
      <c r="J624" s="238"/>
      <c r="K624" s="108"/>
    </row>
    <row r="625" spans="1:11" ht="23.25" customHeight="1" x14ac:dyDescent="0.25">
      <c r="A625" s="192" t="s">
        <v>34</v>
      </c>
      <c r="B625" s="193"/>
      <c r="C625" s="218" t="s">
        <v>124</v>
      </c>
      <c r="D625" s="219"/>
      <c r="E625" s="220"/>
      <c r="F625" s="213">
        <v>1.915</v>
      </c>
      <c r="G625" s="214">
        <v>4.3549999999999995</v>
      </c>
      <c r="H625" s="215">
        <v>12.92</v>
      </c>
      <c r="I625" s="214">
        <v>98.5</v>
      </c>
      <c r="J625" s="221"/>
      <c r="K625" s="108" t="s">
        <v>378</v>
      </c>
    </row>
    <row r="626" spans="1:11" ht="15" customHeight="1" x14ac:dyDescent="0.25">
      <c r="A626" s="192"/>
      <c r="B626" s="193" t="s">
        <v>37</v>
      </c>
      <c r="C626" s="194"/>
      <c r="D626" s="222">
        <v>25</v>
      </c>
      <c r="E626" s="217">
        <v>25</v>
      </c>
      <c r="F626" s="222"/>
      <c r="G626" s="217"/>
      <c r="H626" s="221"/>
      <c r="I626" s="217"/>
      <c r="J626" s="221"/>
      <c r="K626" s="108"/>
    </row>
    <row r="627" spans="1:11" ht="15" customHeight="1" x14ac:dyDescent="0.25">
      <c r="A627" s="192"/>
      <c r="B627" s="193" t="s">
        <v>30</v>
      </c>
      <c r="C627" s="194"/>
      <c r="D627" s="222">
        <v>5</v>
      </c>
      <c r="E627" s="217">
        <v>5</v>
      </c>
      <c r="F627" s="222" t="s">
        <v>3</v>
      </c>
      <c r="G627" s="217"/>
      <c r="H627" s="221"/>
      <c r="I627" s="217"/>
      <c r="J627" s="221"/>
      <c r="K627" s="108"/>
    </row>
    <row r="628" spans="1:11" ht="15.75" customHeight="1" thickBot="1" x14ac:dyDescent="0.3">
      <c r="A628" s="193" t="s">
        <v>309</v>
      </c>
      <c r="B628" s="193" t="s">
        <v>310</v>
      </c>
      <c r="C628" s="217">
        <v>10</v>
      </c>
      <c r="D628" s="215">
        <v>10.199999999999999</v>
      </c>
      <c r="E628" s="214">
        <v>10</v>
      </c>
      <c r="F628" s="215">
        <v>2.63</v>
      </c>
      <c r="G628" s="214">
        <v>2.66</v>
      </c>
      <c r="H628" s="215"/>
      <c r="I628" s="214">
        <v>34.33</v>
      </c>
      <c r="J628" s="238"/>
      <c r="K628" s="108" t="s">
        <v>311</v>
      </c>
    </row>
    <row r="629" spans="1:11" ht="15.75" customHeight="1" thickBot="1" x14ac:dyDescent="0.3">
      <c r="A629" s="224" t="s">
        <v>38</v>
      </c>
      <c r="B629" s="225"/>
      <c r="C629" s="226">
        <v>369</v>
      </c>
      <c r="D629" s="247"/>
      <c r="E629" s="248"/>
      <c r="F629" s="228">
        <f>F628+F625+F620+F613</f>
        <v>12.097252252252254</v>
      </c>
      <c r="G629" s="228">
        <f t="shared" ref="G629:J629" si="15">G628+G625+G620+G613</f>
        <v>14.217612612612612</v>
      </c>
      <c r="H629" s="228">
        <f t="shared" si="15"/>
        <v>42.276802639472109</v>
      </c>
      <c r="I629" s="228">
        <f t="shared" si="15"/>
        <v>346.9739516961472</v>
      </c>
      <c r="J629" s="228">
        <f t="shared" si="15"/>
        <v>1.17</v>
      </c>
      <c r="K629" s="229"/>
    </row>
    <row r="630" spans="1:11" ht="15" customHeight="1" x14ac:dyDescent="0.25">
      <c r="A630" s="186"/>
      <c r="B630" s="207" t="s">
        <v>39</v>
      </c>
      <c r="C630" s="274"/>
      <c r="D630" s="299"/>
      <c r="E630" s="233"/>
      <c r="F630" s="602"/>
      <c r="G630" s="190"/>
      <c r="H630" s="602"/>
      <c r="I630" s="190"/>
      <c r="J630" s="602"/>
      <c r="K630" s="208"/>
    </row>
    <row r="631" spans="1:11" ht="24" customHeight="1" x14ac:dyDescent="0.25">
      <c r="A631" s="192" t="s">
        <v>305</v>
      </c>
      <c r="B631" s="193"/>
      <c r="C631" s="217" t="s">
        <v>162</v>
      </c>
      <c r="D631" s="221"/>
      <c r="E631" s="217"/>
      <c r="F631" s="215">
        <v>0.51</v>
      </c>
      <c r="G631" s="214">
        <v>0.21</v>
      </c>
      <c r="H631" s="215">
        <v>15.57</v>
      </c>
      <c r="I631" s="214">
        <v>66.150000000000006</v>
      </c>
      <c r="J631" s="215">
        <v>36.6</v>
      </c>
      <c r="K631" s="108" t="s">
        <v>320</v>
      </c>
    </row>
    <row r="632" spans="1:11" ht="15" customHeight="1" x14ac:dyDescent="0.25">
      <c r="A632" s="192"/>
      <c r="B632" s="193" t="s">
        <v>329</v>
      </c>
      <c r="C632" s="217"/>
      <c r="D632" s="221">
        <v>15.3</v>
      </c>
      <c r="E632" s="217">
        <v>15</v>
      </c>
      <c r="F632" s="221"/>
      <c r="G632" s="217"/>
      <c r="H632" s="221"/>
      <c r="I632" s="217"/>
      <c r="J632" s="221"/>
      <c r="K632" s="108"/>
    </row>
    <row r="633" spans="1:11" ht="15" customHeight="1" x14ac:dyDescent="0.25">
      <c r="A633" s="192"/>
      <c r="B633" s="193" t="s">
        <v>60</v>
      </c>
      <c r="C633" s="217"/>
      <c r="D633" s="221">
        <v>5</v>
      </c>
      <c r="E633" s="217">
        <v>5</v>
      </c>
      <c r="F633" s="221"/>
      <c r="G633" s="217"/>
      <c r="H633" s="221"/>
      <c r="I633" s="217"/>
      <c r="J633" s="221"/>
      <c r="K633" s="108"/>
    </row>
    <row r="634" spans="1:11" ht="15" customHeight="1" thickBot="1" x14ac:dyDescent="0.3">
      <c r="A634" s="192"/>
      <c r="B634" s="193" t="s">
        <v>65</v>
      </c>
      <c r="C634" s="217"/>
      <c r="D634" s="221">
        <v>150</v>
      </c>
      <c r="E634" s="217">
        <v>150</v>
      </c>
      <c r="F634" s="221"/>
      <c r="G634" s="217"/>
      <c r="H634" s="221"/>
      <c r="I634" s="217"/>
      <c r="J634" s="221"/>
      <c r="K634" s="108"/>
    </row>
    <row r="635" spans="1:11" ht="15.75" customHeight="1" thickBot="1" x14ac:dyDescent="0.3">
      <c r="A635" s="224" t="s">
        <v>38</v>
      </c>
      <c r="B635" s="225"/>
      <c r="C635" s="230">
        <v>155</v>
      </c>
      <c r="D635" s="247"/>
      <c r="E635" s="232"/>
      <c r="F635" s="228">
        <f>F631</f>
        <v>0.51</v>
      </c>
      <c r="G635" s="228">
        <f t="shared" ref="G635:J635" si="16">G631</f>
        <v>0.21</v>
      </c>
      <c r="H635" s="228">
        <f t="shared" si="16"/>
        <v>15.57</v>
      </c>
      <c r="I635" s="228">
        <f t="shared" si="16"/>
        <v>66.150000000000006</v>
      </c>
      <c r="J635" s="228">
        <f t="shared" si="16"/>
        <v>36.6</v>
      </c>
      <c r="K635" s="229"/>
    </row>
    <row r="636" spans="1:11" ht="14.25" customHeight="1" x14ac:dyDescent="0.25">
      <c r="A636" s="192"/>
      <c r="B636" s="182" t="s">
        <v>40</v>
      </c>
      <c r="C636" s="274"/>
      <c r="D636" s="337"/>
      <c r="E636" s="235"/>
      <c r="F636" s="215"/>
      <c r="G636" s="190"/>
      <c r="H636" s="215"/>
      <c r="I636" s="190"/>
      <c r="J636" s="200"/>
      <c r="K636" s="237"/>
    </row>
    <row r="637" spans="1:11" s="722" customFormat="1" ht="31.5" customHeight="1" x14ac:dyDescent="0.2">
      <c r="A637" s="731" t="s">
        <v>493</v>
      </c>
      <c r="B637" s="287"/>
      <c r="C637" s="194">
        <v>40</v>
      </c>
      <c r="D637" s="297"/>
      <c r="E637" s="194"/>
      <c r="F637" s="277">
        <v>0.53</v>
      </c>
      <c r="G637" s="278">
        <v>0.04</v>
      </c>
      <c r="H637" s="277">
        <v>3.03</v>
      </c>
      <c r="I637" s="278">
        <v>14.53</v>
      </c>
      <c r="J637" s="277">
        <v>1.92</v>
      </c>
      <c r="K637" s="194" t="s">
        <v>494</v>
      </c>
    </row>
    <row r="638" spans="1:11" s="722" customFormat="1" ht="19.5" customHeight="1" x14ac:dyDescent="0.2">
      <c r="A638" s="731"/>
      <c r="B638" s="287" t="s">
        <v>81</v>
      </c>
      <c r="C638" s="194"/>
      <c r="D638" s="297">
        <v>50</v>
      </c>
      <c r="E638" s="194">
        <v>40</v>
      </c>
      <c r="F638" s="277"/>
      <c r="G638" s="278"/>
      <c r="H638" s="277"/>
      <c r="I638" s="278"/>
      <c r="J638" s="277"/>
      <c r="K638" s="194"/>
    </row>
    <row r="639" spans="1:11" s="722" customFormat="1" ht="19.5" customHeight="1" x14ac:dyDescent="0.2">
      <c r="A639" s="731"/>
      <c r="B639" s="287" t="s">
        <v>60</v>
      </c>
      <c r="C639" s="194"/>
      <c r="D639" s="297">
        <v>0.4</v>
      </c>
      <c r="E639" s="194">
        <v>0.4</v>
      </c>
      <c r="F639" s="277"/>
      <c r="G639" s="278"/>
      <c r="H639" s="277"/>
      <c r="I639" s="278"/>
      <c r="J639" s="277"/>
      <c r="K639" s="194"/>
    </row>
    <row r="640" spans="1:11" ht="41.25" customHeight="1" x14ac:dyDescent="0.25">
      <c r="A640" s="192" t="s">
        <v>421</v>
      </c>
      <c r="B640" s="193"/>
      <c r="C640" s="217" t="s">
        <v>162</v>
      </c>
      <c r="D640" s="279"/>
      <c r="E640" s="282"/>
      <c r="F640" s="215">
        <v>1.81077770205806</v>
      </c>
      <c r="G640" s="214">
        <v>3.6994757865822336</v>
      </c>
      <c r="H640" s="215">
        <v>6.7359701408037234</v>
      </c>
      <c r="I640" s="214">
        <v>70.307561883393973</v>
      </c>
      <c r="J640" s="215">
        <v>6.43</v>
      </c>
      <c r="K640" s="108" t="s">
        <v>381</v>
      </c>
    </row>
    <row r="641" spans="1:11" ht="43.5" customHeight="1" x14ac:dyDescent="0.25">
      <c r="A641" s="192"/>
      <c r="B641" s="193" t="s">
        <v>49</v>
      </c>
      <c r="C641" s="217"/>
      <c r="D641" s="279">
        <v>15</v>
      </c>
      <c r="E641" s="282">
        <v>12</v>
      </c>
      <c r="F641" s="215"/>
      <c r="G641" s="214"/>
      <c r="H641" s="215"/>
      <c r="I641" s="214"/>
      <c r="J641" s="215"/>
      <c r="K641" s="108"/>
    </row>
    <row r="642" spans="1:11" ht="15" customHeight="1" x14ac:dyDescent="0.25">
      <c r="A642" s="192"/>
      <c r="B642" s="193" t="s">
        <v>44</v>
      </c>
      <c r="C642" s="217"/>
      <c r="D642" s="221">
        <v>15.96</v>
      </c>
      <c r="E642" s="282">
        <v>12</v>
      </c>
      <c r="F642" s="215"/>
      <c r="G642" s="214"/>
      <c r="H642" s="215"/>
      <c r="I642" s="214"/>
      <c r="J642" s="215"/>
      <c r="K642" s="108"/>
    </row>
    <row r="643" spans="1:11" ht="15" customHeight="1" x14ac:dyDescent="0.25">
      <c r="A643" s="192"/>
      <c r="B643" s="193" t="s">
        <v>45</v>
      </c>
      <c r="C643" s="217"/>
      <c r="D643" s="279">
        <v>7.5</v>
      </c>
      <c r="E643" s="282">
        <v>6</v>
      </c>
      <c r="F643" s="215"/>
      <c r="G643" s="214"/>
      <c r="H643" s="215"/>
      <c r="I643" s="214"/>
      <c r="J643" s="200"/>
      <c r="K643" s="108"/>
    </row>
    <row r="644" spans="1:11" ht="15" customHeight="1" x14ac:dyDescent="0.25">
      <c r="A644" s="192"/>
      <c r="B644" s="193" t="s">
        <v>41</v>
      </c>
      <c r="C644" s="217"/>
      <c r="D644" s="215">
        <v>7.14</v>
      </c>
      <c r="E644" s="282">
        <v>6</v>
      </c>
      <c r="F644" s="215"/>
      <c r="G644" s="214"/>
      <c r="H644" s="215"/>
      <c r="I644" s="214"/>
      <c r="J644" s="200"/>
      <c r="K644" s="108"/>
    </row>
    <row r="645" spans="1:11" ht="15" customHeight="1" x14ac:dyDescent="0.25">
      <c r="A645" s="192"/>
      <c r="B645" s="193" t="s">
        <v>70</v>
      </c>
      <c r="C645" s="217"/>
      <c r="D645" s="221">
        <v>30.72</v>
      </c>
      <c r="E645" s="282">
        <v>24</v>
      </c>
      <c r="F645" s="215"/>
      <c r="G645" s="214"/>
      <c r="H645" s="215"/>
      <c r="I645" s="214"/>
      <c r="J645" s="200"/>
      <c r="K645" s="108"/>
    </row>
    <row r="646" spans="1:11" ht="15" customHeight="1" x14ac:dyDescent="0.25">
      <c r="A646" s="192"/>
      <c r="B646" s="193" t="s">
        <v>29</v>
      </c>
      <c r="C646" s="217"/>
      <c r="D646" s="221">
        <v>0.8</v>
      </c>
      <c r="E646" s="282">
        <v>0.8</v>
      </c>
      <c r="F646" s="215"/>
      <c r="G646" s="214"/>
      <c r="H646" s="215"/>
      <c r="I646" s="214"/>
      <c r="J646" s="200"/>
      <c r="K646" s="108"/>
    </row>
    <row r="647" spans="1:11" ht="15" customHeight="1" x14ac:dyDescent="0.25">
      <c r="A647" s="192"/>
      <c r="B647" s="193" t="s">
        <v>46</v>
      </c>
      <c r="C647" s="217"/>
      <c r="D647" s="279">
        <v>3</v>
      </c>
      <c r="E647" s="282">
        <v>3</v>
      </c>
      <c r="F647" s="215"/>
      <c r="G647" s="214"/>
      <c r="H647" s="215"/>
      <c r="I647" s="214"/>
      <c r="J647" s="200"/>
      <c r="K647" s="108"/>
    </row>
    <row r="648" spans="1:11" ht="15" customHeight="1" x14ac:dyDescent="0.25">
      <c r="A648" s="192"/>
      <c r="B648" s="216" t="s">
        <v>197</v>
      </c>
      <c r="C648" s="217"/>
      <c r="D648" s="221">
        <v>0.5</v>
      </c>
      <c r="E648" s="282">
        <v>0.5</v>
      </c>
      <c r="F648" s="215"/>
      <c r="G648" s="214"/>
      <c r="H648" s="215"/>
      <c r="I648" s="214"/>
      <c r="J648" s="200"/>
      <c r="K648" s="108"/>
    </row>
    <row r="649" spans="1:11" ht="15" customHeight="1" x14ac:dyDescent="0.25">
      <c r="A649" s="192"/>
      <c r="B649" s="193" t="s">
        <v>146</v>
      </c>
      <c r="C649" s="217"/>
      <c r="D649" s="221">
        <v>120</v>
      </c>
      <c r="E649" s="282">
        <v>120</v>
      </c>
      <c r="F649" s="215"/>
      <c r="G649" s="214"/>
      <c r="H649" s="215"/>
      <c r="I649" s="214"/>
      <c r="J649" s="200"/>
      <c r="K649" s="108"/>
    </row>
    <row r="650" spans="1:11" ht="15" customHeight="1" x14ac:dyDescent="0.25">
      <c r="A650" s="192"/>
      <c r="B650" s="193" t="s">
        <v>283</v>
      </c>
      <c r="C650" s="217"/>
      <c r="D650" s="279">
        <v>0.8</v>
      </c>
      <c r="E650" s="282">
        <v>0.8</v>
      </c>
      <c r="F650" s="215"/>
      <c r="G650" s="214"/>
      <c r="H650" s="215"/>
      <c r="I650" s="214"/>
      <c r="J650" s="200"/>
      <c r="K650" s="108"/>
    </row>
    <row r="651" spans="1:11" ht="16.5" customHeight="1" x14ac:dyDescent="0.25">
      <c r="A651" s="192"/>
      <c r="B651" s="193" t="s">
        <v>71</v>
      </c>
      <c r="C651" s="217"/>
      <c r="D651" s="279">
        <v>5</v>
      </c>
      <c r="E651" s="282">
        <v>5</v>
      </c>
      <c r="F651" s="215"/>
      <c r="G651" s="214"/>
      <c r="H651" s="215"/>
      <c r="I651" s="214"/>
      <c r="J651" s="200"/>
      <c r="K651" s="108"/>
    </row>
    <row r="652" spans="1:11" ht="44.25" customHeight="1" x14ac:dyDescent="0.25">
      <c r="A652" s="164" t="s">
        <v>231</v>
      </c>
      <c r="B652" s="193"/>
      <c r="C652" s="217" t="s">
        <v>272</v>
      </c>
      <c r="D652" s="200"/>
      <c r="E652" s="199"/>
      <c r="F652" s="215">
        <v>6.1946198379519197</v>
      </c>
      <c r="G652" s="214">
        <v>5.3626192312328005</v>
      </c>
      <c r="H652" s="215">
        <v>14.577517129059279</v>
      </c>
      <c r="I652" s="214">
        <v>136.77233091237127</v>
      </c>
      <c r="J652" s="215">
        <v>1.91</v>
      </c>
      <c r="K652" s="108" t="s">
        <v>237</v>
      </c>
    </row>
    <row r="653" spans="1:11" ht="15" customHeight="1" x14ac:dyDescent="0.25">
      <c r="B653" s="216" t="s">
        <v>229</v>
      </c>
      <c r="C653" s="220"/>
      <c r="D653" s="215">
        <v>39.1</v>
      </c>
      <c r="E653" s="214">
        <v>25.4</v>
      </c>
      <c r="F653" s="200"/>
      <c r="G653" s="199"/>
      <c r="H653" s="200"/>
      <c r="I653" s="199"/>
      <c r="J653" s="200"/>
      <c r="K653" s="108"/>
    </row>
    <row r="654" spans="1:11" ht="15" customHeight="1" x14ac:dyDescent="0.25">
      <c r="B654" s="216" t="s">
        <v>232</v>
      </c>
      <c r="C654" s="220"/>
      <c r="D654" s="215">
        <v>26.67</v>
      </c>
      <c r="E654" s="214">
        <v>25.4</v>
      </c>
      <c r="F654" s="200"/>
      <c r="G654" s="199"/>
      <c r="H654" s="200"/>
      <c r="I654" s="199"/>
      <c r="J654" s="200"/>
      <c r="K654" s="108"/>
    </row>
    <row r="655" spans="1:11" ht="15" customHeight="1" x14ac:dyDescent="0.25">
      <c r="B655" s="216" t="s">
        <v>65</v>
      </c>
      <c r="C655" s="220"/>
      <c r="D655" s="215">
        <v>4</v>
      </c>
      <c r="E655" s="214">
        <v>4</v>
      </c>
      <c r="F655" s="200"/>
      <c r="G655" s="199"/>
      <c r="H655" s="200"/>
      <c r="I655" s="199"/>
      <c r="J655" s="200"/>
      <c r="K655" s="108"/>
    </row>
    <row r="656" spans="1:11" ht="15" customHeight="1" x14ac:dyDescent="0.25">
      <c r="B656" s="216" t="s">
        <v>233</v>
      </c>
      <c r="C656" s="220"/>
      <c r="D656" s="215">
        <v>3.4</v>
      </c>
      <c r="E656" s="214">
        <v>3.4</v>
      </c>
      <c r="F656" s="200"/>
      <c r="G656" s="199"/>
      <c r="H656" s="200"/>
      <c r="I656" s="199"/>
      <c r="J656" s="200"/>
      <c r="K656" s="108"/>
    </row>
    <row r="657" spans="1:11" ht="22.5" customHeight="1" x14ac:dyDescent="0.25">
      <c r="B657" s="216" t="s">
        <v>234</v>
      </c>
      <c r="C657" s="220"/>
      <c r="D657" s="215"/>
      <c r="E657" s="214">
        <v>10</v>
      </c>
      <c r="F657" s="200"/>
      <c r="G657" s="199"/>
      <c r="H657" s="200"/>
      <c r="I657" s="199"/>
      <c r="J657" s="200"/>
      <c r="K657" s="108"/>
    </row>
    <row r="658" spans="1:11" ht="15" customHeight="1" x14ac:dyDescent="0.25">
      <c r="B658" s="216" t="s">
        <v>41</v>
      </c>
      <c r="C658" s="220"/>
      <c r="D658" s="215">
        <v>8.64</v>
      </c>
      <c r="E658" s="214">
        <v>7.2</v>
      </c>
      <c r="F658" s="200"/>
      <c r="G658" s="199"/>
      <c r="H658" s="200"/>
      <c r="I658" s="199"/>
      <c r="J658" s="200"/>
      <c r="K658" s="108"/>
    </row>
    <row r="659" spans="1:11" ht="15" customHeight="1" x14ac:dyDescent="0.25">
      <c r="B659" s="216" t="s">
        <v>46</v>
      </c>
      <c r="C659" s="220"/>
      <c r="D659" s="215">
        <v>1.2</v>
      </c>
      <c r="E659" s="214">
        <v>1.2</v>
      </c>
      <c r="F659" s="200"/>
      <c r="G659" s="199"/>
      <c r="H659" s="200"/>
      <c r="I659" s="199"/>
      <c r="J659" s="200"/>
      <c r="K659" s="108"/>
    </row>
    <row r="660" spans="1:11" ht="15" customHeight="1" x14ac:dyDescent="0.25">
      <c r="B660" s="216" t="s">
        <v>235</v>
      </c>
      <c r="C660" s="220"/>
      <c r="D660" s="215"/>
      <c r="E660" s="214">
        <v>6</v>
      </c>
      <c r="F660" s="200"/>
      <c r="G660" s="199"/>
      <c r="H660" s="200"/>
      <c r="I660" s="199"/>
      <c r="J660" s="200"/>
      <c r="K660" s="108"/>
    </row>
    <row r="661" spans="1:11" ht="15" customHeight="1" x14ac:dyDescent="0.25">
      <c r="B661" s="216" t="s">
        <v>197</v>
      </c>
      <c r="C661" s="220"/>
      <c r="D661" s="215">
        <v>0.2</v>
      </c>
      <c r="E661" s="214">
        <v>0.2</v>
      </c>
      <c r="F661" s="200"/>
      <c r="G661" s="199"/>
      <c r="H661" s="200"/>
      <c r="I661" s="199"/>
      <c r="J661" s="200"/>
      <c r="K661" s="108"/>
    </row>
    <row r="662" spans="1:11" ht="15" customHeight="1" x14ac:dyDescent="0.25">
      <c r="B662" s="216" t="s">
        <v>94</v>
      </c>
      <c r="C662" s="220"/>
      <c r="D662" s="215">
        <v>2.8</v>
      </c>
      <c r="E662" s="214">
        <v>2.8</v>
      </c>
      <c r="F662" s="200"/>
      <c r="G662" s="199"/>
      <c r="H662" s="200"/>
      <c r="I662" s="199"/>
      <c r="J662" s="200"/>
      <c r="K662" s="108"/>
    </row>
    <row r="663" spans="1:11" ht="15" customHeight="1" x14ac:dyDescent="0.25">
      <c r="B663" s="216" t="s">
        <v>48</v>
      </c>
      <c r="C663" s="220"/>
      <c r="D663" s="215"/>
      <c r="E663" s="214">
        <v>48</v>
      </c>
      <c r="F663" s="200"/>
      <c r="G663" s="199"/>
      <c r="H663" s="200"/>
      <c r="I663" s="199"/>
      <c r="J663" s="200"/>
      <c r="K663" s="108"/>
    </row>
    <row r="664" spans="1:11" ht="15" customHeight="1" x14ac:dyDescent="0.25">
      <c r="B664" s="216" t="s">
        <v>236</v>
      </c>
      <c r="C664" s="220"/>
      <c r="D664" s="215"/>
      <c r="E664" s="214">
        <v>20</v>
      </c>
      <c r="F664" s="200"/>
      <c r="G664" s="199"/>
      <c r="H664" s="200"/>
      <c r="I664" s="199"/>
      <c r="J664" s="200"/>
      <c r="K664" s="108"/>
    </row>
    <row r="665" spans="1:11" ht="15" customHeight="1" x14ac:dyDescent="0.25">
      <c r="B665" s="216" t="s">
        <v>84</v>
      </c>
      <c r="C665" s="220"/>
      <c r="D665" s="215">
        <v>5</v>
      </c>
      <c r="E665" s="214">
        <v>5</v>
      </c>
      <c r="F665" s="200"/>
      <c r="G665" s="199"/>
      <c r="H665" s="200"/>
      <c r="I665" s="199"/>
      <c r="J665" s="200"/>
      <c r="K665" s="108"/>
    </row>
    <row r="666" spans="1:11" ht="15" customHeight="1" x14ac:dyDescent="0.25">
      <c r="B666" s="216" t="s">
        <v>94</v>
      </c>
      <c r="C666" s="220"/>
      <c r="D666" s="215">
        <v>1.5</v>
      </c>
      <c r="E666" s="214">
        <v>1.5</v>
      </c>
      <c r="F666" s="200"/>
      <c r="G666" s="199"/>
      <c r="H666" s="200"/>
      <c r="I666" s="199"/>
      <c r="J666" s="200"/>
      <c r="K666" s="108"/>
    </row>
    <row r="667" spans="1:11" ht="15" customHeight="1" x14ac:dyDescent="0.25">
      <c r="B667" s="216" t="s">
        <v>65</v>
      </c>
      <c r="C667" s="220"/>
      <c r="D667" s="215">
        <v>15</v>
      </c>
      <c r="E667" s="214">
        <v>15</v>
      </c>
      <c r="F667" s="200"/>
      <c r="G667" s="199"/>
      <c r="H667" s="200"/>
      <c r="I667" s="199"/>
      <c r="J667" s="200"/>
      <c r="K667" s="108"/>
    </row>
    <row r="668" spans="1:11" ht="15" customHeight="1" x14ac:dyDescent="0.25">
      <c r="B668" s="193" t="s">
        <v>143</v>
      </c>
      <c r="C668" s="220"/>
      <c r="D668" s="215">
        <v>0.8</v>
      </c>
      <c r="E668" s="214">
        <v>0.8</v>
      </c>
      <c r="F668" s="200"/>
      <c r="G668" s="199"/>
      <c r="H668" s="200"/>
      <c r="I668" s="199"/>
      <c r="J668" s="200"/>
      <c r="K668" s="108"/>
    </row>
    <row r="669" spans="1:11" ht="15" customHeight="1" x14ac:dyDescent="0.25">
      <c r="B669" s="216" t="s">
        <v>197</v>
      </c>
      <c r="C669" s="220"/>
      <c r="D669" s="215">
        <v>0.16</v>
      </c>
      <c r="E669" s="214">
        <v>0.16</v>
      </c>
      <c r="F669" s="200"/>
      <c r="G669" s="199"/>
      <c r="H669" s="200"/>
      <c r="I669" s="199"/>
      <c r="J669" s="200"/>
      <c r="K669" s="108"/>
    </row>
    <row r="670" spans="1:11" ht="15" customHeight="1" x14ac:dyDescent="0.25">
      <c r="A670" s="192" t="s">
        <v>57</v>
      </c>
      <c r="B670" s="193"/>
      <c r="C670" s="217">
        <v>120</v>
      </c>
      <c r="D670" s="215"/>
      <c r="E670" s="214"/>
      <c r="F670" s="215">
        <v>2.4500000000000002</v>
      </c>
      <c r="G670" s="214">
        <v>3.84</v>
      </c>
      <c r="H670" s="215">
        <v>16.350000000000001</v>
      </c>
      <c r="I670" s="214">
        <v>109.8</v>
      </c>
      <c r="J670" s="215">
        <v>14.53</v>
      </c>
      <c r="K670" s="108" t="s">
        <v>159</v>
      </c>
    </row>
    <row r="671" spans="1:11" ht="15" customHeight="1" x14ac:dyDescent="0.25">
      <c r="A671" s="192"/>
      <c r="B671" s="193" t="s">
        <v>44</v>
      </c>
      <c r="C671" s="217"/>
      <c r="D671" s="215">
        <v>136.80000000000001</v>
      </c>
      <c r="E671" s="214">
        <v>102.6</v>
      </c>
      <c r="F671" s="215"/>
      <c r="G671" s="214"/>
      <c r="H671" s="215"/>
      <c r="I671" s="214"/>
      <c r="J671" s="215"/>
      <c r="K671" s="108"/>
    </row>
    <row r="672" spans="1:11" ht="15" customHeight="1" x14ac:dyDescent="0.25">
      <c r="A672" s="192"/>
      <c r="B672" s="193" t="s">
        <v>27</v>
      </c>
      <c r="C672" s="217"/>
      <c r="D672" s="215">
        <v>18.96</v>
      </c>
      <c r="E672" s="214">
        <v>18</v>
      </c>
      <c r="F672" s="215"/>
      <c r="G672" s="214"/>
      <c r="H672" s="215"/>
      <c r="I672" s="214"/>
      <c r="J672" s="215"/>
      <c r="K672" s="108"/>
    </row>
    <row r="673" spans="1:11" ht="18" customHeight="1" x14ac:dyDescent="0.25">
      <c r="A673" s="192"/>
      <c r="B673" s="193" t="s">
        <v>30</v>
      </c>
      <c r="C673" s="217"/>
      <c r="D673" s="215">
        <v>4.2</v>
      </c>
      <c r="E673" s="214">
        <v>4.2</v>
      </c>
      <c r="F673" s="215"/>
      <c r="G673" s="214"/>
      <c r="H673" s="215"/>
      <c r="I673" s="214"/>
      <c r="J673" s="215"/>
      <c r="K673" s="108"/>
    </row>
    <row r="674" spans="1:11" ht="15" customHeight="1" x14ac:dyDescent="0.25">
      <c r="A674" s="192"/>
      <c r="B674" s="216" t="s">
        <v>197</v>
      </c>
      <c r="C674" s="217"/>
      <c r="D674" s="215">
        <v>0.45</v>
      </c>
      <c r="E674" s="214">
        <v>0.45</v>
      </c>
      <c r="F674" s="215"/>
      <c r="G674" s="214"/>
      <c r="H674" s="215"/>
      <c r="I674" s="214"/>
      <c r="J674" s="215"/>
      <c r="K674" s="108"/>
    </row>
    <row r="675" spans="1:11" ht="15" customHeight="1" x14ac:dyDescent="0.25">
      <c r="A675" s="192" t="s">
        <v>318</v>
      </c>
      <c r="B675" s="193"/>
      <c r="C675" s="217">
        <v>150</v>
      </c>
      <c r="D675" s="215"/>
      <c r="E675" s="214"/>
      <c r="F675" s="215">
        <v>0.12</v>
      </c>
      <c r="G675" s="214">
        <v>0.12</v>
      </c>
      <c r="H675" s="215">
        <v>11</v>
      </c>
      <c r="I675" s="214">
        <v>46.05</v>
      </c>
      <c r="J675" s="215">
        <v>0.68</v>
      </c>
      <c r="K675" s="108" t="s">
        <v>303</v>
      </c>
    </row>
    <row r="676" spans="1:11" ht="15" customHeight="1" x14ac:dyDescent="0.25">
      <c r="A676" s="192"/>
      <c r="B676" s="193" t="s">
        <v>194</v>
      </c>
      <c r="C676" s="217"/>
      <c r="D676" s="215">
        <v>28.5</v>
      </c>
      <c r="E676" s="214">
        <v>25</v>
      </c>
      <c r="F676" s="215"/>
      <c r="G676" s="214"/>
      <c r="H676" s="215"/>
      <c r="I676" s="214"/>
      <c r="J676" s="200"/>
      <c r="K676" s="108"/>
    </row>
    <row r="677" spans="1:11" ht="15" customHeight="1" x14ac:dyDescent="0.25">
      <c r="A677" s="192"/>
      <c r="B677" s="193" t="s">
        <v>193</v>
      </c>
      <c r="C677" s="217"/>
      <c r="D677" s="215">
        <v>5</v>
      </c>
      <c r="E677" s="214">
        <v>5</v>
      </c>
      <c r="F677" s="215"/>
      <c r="G677" s="214"/>
      <c r="H677" s="215"/>
      <c r="I677" s="214"/>
      <c r="J677" s="200"/>
      <c r="K677" s="108"/>
    </row>
    <row r="678" spans="1:11" ht="15" customHeight="1" x14ac:dyDescent="0.25">
      <c r="A678" s="192"/>
      <c r="B678" s="193" t="s">
        <v>65</v>
      </c>
      <c r="C678" s="217"/>
      <c r="D678" s="215">
        <v>152</v>
      </c>
      <c r="E678" s="214">
        <v>152</v>
      </c>
      <c r="F678" s="215"/>
      <c r="G678" s="214"/>
      <c r="H678" s="215"/>
      <c r="I678" s="214"/>
      <c r="J678" s="200"/>
      <c r="K678" s="108"/>
    </row>
    <row r="679" spans="1:11" ht="38.25" customHeight="1" thickBot="1" x14ac:dyDescent="0.3">
      <c r="A679" s="192" t="s">
        <v>225</v>
      </c>
      <c r="B679" s="193"/>
      <c r="C679" s="217">
        <v>35</v>
      </c>
      <c r="D679" s="324">
        <v>35</v>
      </c>
      <c r="E679" s="217">
        <v>35</v>
      </c>
      <c r="F679" s="215">
        <v>2.3076923076923075</v>
      </c>
      <c r="G679" s="284">
        <v>0.41958041958041958</v>
      </c>
      <c r="H679" s="215">
        <v>13.846153846153847</v>
      </c>
      <c r="I679" s="284">
        <v>69.230769230769241</v>
      </c>
      <c r="J679" s="221"/>
      <c r="K679" s="270" t="s">
        <v>179</v>
      </c>
    </row>
    <row r="680" spans="1:11" ht="15.75" customHeight="1" thickBot="1" x14ac:dyDescent="0.3">
      <c r="A680" s="224" t="s">
        <v>38</v>
      </c>
      <c r="B680" s="225"/>
      <c r="C680" s="230">
        <v>560</v>
      </c>
      <c r="D680" s="247"/>
      <c r="E680" s="248"/>
      <c r="F680" s="228">
        <f>F679+F675+F670+F652+F640+F637</f>
        <v>13.413089847702286</v>
      </c>
      <c r="G680" s="228">
        <f>G679+G675+G670+G652+G640+G637</f>
        <v>13.481675437395452</v>
      </c>
      <c r="H680" s="228">
        <f>H679+H675+H670+H652+H640+H637</f>
        <v>65.539641116016853</v>
      </c>
      <c r="I680" s="228">
        <f>I679+I675+I670+I652+I640+I637</f>
        <v>446.69066202653448</v>
      </c>
      <c r="J680" s="228">
        <f>J679+J675+J670+J652+J640+J637</f>
        <v>25.47</v>
      </c>
      <c r="K680" s="229"/>
    </row>
    <row r="681" spans="1:11" ht="24.75" customHeight="1" x14ac:dyDescent="0.25">
      <c r="A681" s="193"/>
      <c r="B681" s="250" t="s">
        <v>278</v>
      </c>
      <c r="C681" s="233"/>
      <c r="D681" s="221"/>
      <c r="E681" s="233"/>
      <c r="F681" s="215"/>
      <c r="G681" s="190"/>
      <c r="H681" s="215"/>
      <c r="I681" s="190"/>
      <c r="J681" s="215"/>
      <c r="K681" s="208"/>
    </row>
    <row r="682" spans="1:11" ht="25.5" customHeight="1" x14ac:dyDescent="0.25">
      <c r="A682" s="192" t="s">
        <v>153</v>
      </c>
      <c r="B682" s="193"/>
      <c r="C682" s="217" t="s">
        <v>255</v>
      </c>
      <c r="D682" s="221"/>
      <c r="E682" s="217"/>
      <c r="F682" s="215">
        <v>4.3499999999999996</v>
      </c>
      <c r="G682" s="214">
        <v>3.75</v>
      </c>
      <c r="H682" s="215">
        <v>8</v>
      </c>
      <c r="I682" s="214">
        <v>83</v>
      </c>
      <c r="J682" s="221">
        <v>1.05</v>
      </c>
      <c r="K682" s="108" t="s">
        <v>139</v>
      </c>
    </row>
    <row r="683" spans="1:11" ht="25.5" customHeight="1" x14ac:dyDescent="0.25">
      <c r="A683" s="193" t="s">
        <v>295</v>
      </c>
      <c r="B683" s="193" t="s">
        <v>160</v>
      </c>
      <c r="C683" s="217"/>
      <c r="D683" s="221">
        <v>155</v>
      </c>
      <c r="E683" s="217">
        <v>150</v>
      </c>
      <c r="F683" s="221"/>
      <c r="G683" s="217"/>
      <c r="H683" s="221"/>
      <c r="I683" s="217"/>
      <c r="J683" s="221"/>
      <c r="K683" s="108"/>
    </row>
    <row r="684" spans="1:11" ht="19.5" customHeight="1" x14ac:dyDescent="0.25">
      <c r="A684" s="193"/>
      <c r="B684" s="193" t="s">
        <v>60</v>
      </c>
      <c r="C684" s="217"/>
      <c r="D684" s="221">
        <v>2</v>
      </c>
      <c r="E684" s="217">
        <v>2</v>
      </c>
      <c r="F684" s="221"/>
      <c r="G684" s="217"/>
      <c r="H684" s="221"/>
      <c r="I684" s="217"/>
      <c r="J684" s="221"/>
      <c r="K684" s="108"/>
    </row>
    <row r="685" spans="1:11" ht="28.5" customHeight="1" x14ac:dyDescent="0.25">
      <c r="A685" s="559" t="s">
        <v>516</v>
      </c>
      <c r="B685" s="560"/>
      <c r="C685" s="563" t="s">
        <v>519</v>
      </c>
      <c r="D685" s="560"/>
      <c r="E685" s="561"/>
      <c r="F685" s="734">
        <v>5.3948999999999998</v>
      </c>
      <c r="G685" s="412">
        <v>4.0411000000000001</v>
      </c>
      <c r="H685" s="734">
        <v>10.270999999999999</v>
      </c>
      <c r="I685" s="412">
        <v>107.61999999999999</v>
      </c>
      <c r="J685" s="564">
        <v>7.34</v>
      </c>
      <c r="K685" s="577" t="s">
        <v>520</v>
      </c>
    </row>
    <row r="686" spans="1:11" ht="13.5" customHeight="1" x14ac:dyDescent="0.25">
      <c r="A686" s="559"/>
      <c r="B686" s="560" t="s">
        <v>133</v>
      </c>
      <c r="C686" s="561"/>
      <c r="D686" s="564">
        <v>79.8</v>
      </c>
      <c r="E686" s="563">
        <v>60</v>
      </c>
      <c r="F686" s="560"/>
      <c r="G686" s="561"/>
      <c r="H686" s="560"/>
      <c r="I686" s="561"/>
      <c r="J686" s="560"/>
      <c r="K686" s="406"/>
    </row>
    <row r="687" spans="1:11" ht="17.25" customHeight="1" x14ac:dyDescent="0.25">
      <c r="A687" s="559"/>
      <c r="B687" s="560" t="s">
        <v>81</v>
      </c>
      <c r="C687" s="561"/>
      <c r="D687" s="564">
        <v>7.5</v>
      </c>
      <c r="E687" s="563">
        <v>6</v>
      </c>
      <c r="F687" s="560"/>
      <c r="G687" s="561"/>
      <c r="H687" s="560"/>
      <c r="I687" s="561"/>
      <c r="J687" s="560"/>
      <c r="K687" s="406"/>
    </row>
    <row r="688" spans="1:11" ht="15.75" customHeight="1" x14ac:dyDescent="0.25">
      <c r="A688" s="559"/>
      <c r="B688" s="560" t="s">
        <v>105</v>
      </c>
      <c r="C688" s="561"/>
      <c r="D688" s="564">
        <v>7.2</v>
      </c>
      <c r="E688" s="563">
        <v>6</v>
      </c>
      <c r="F688" s="560"/>
      <c r="G688" s="561"/>
      <c r="H688" s="560"/>
      <c r="I688" s="561"/>
      <c r="J688" s="560"/>
      <c r="K688" s="406"/>
    </row>
    <row r="689" spans="1:11" ht="18.75" customHeight="1" x14ac:dyDescent="0.25">
      <c r="A689" s="559"/>
      <c r="B689" s="560" t="s">
        <v>143</v>
      </c>
      <c r="C689" s="561"/>
      <c r="D689" s="564">
        <v>0.6</v>
      </c>
      <c r="E689" s="563">
        <v>0.6</v>
      </c>
      <c r="F689" s="560"/>
      <c r="G689" s="561"/>
      <c r="H689" s="560"/>
      <c r="I689" s="561"/>
      <c r="J689" s="560"/>
      <c r="K689" s="406"/>
    </row>
    <row r="690" spans="1:11" ht="20.25" customHeight="1" x14ac:dyDescent="0.25">
      <c r="A690" s="559"/>
      <c r="B690" s="560" t="s">
        <v>130</v>
      </c>
      <c r="C690" s="561"/>
      <c r="D690" s="564">
        <v>1.5</v>
      </c>
      <c r="E690" s="563">
        <v>1.5</v>
      </c>
      <c r="F690" s="560"/>
      <c r="G690" s="561"/>
      <c r="H690" s="560"/>
      <c r="I690" s="561"/>
      <c r="J690" s="560"/>
      <c r="K690" s="406"/>
    </row>
    <row r="691" spans="1:11" ht="18" customHeight="1" x14ac:dyDescent="0.25">
      <c r="A691" s="559"/>
      <c r="B691" s="560" t="s">
        <v>517</v>
      </c>
      <c r="C691" s="561"/>
      <c r="D691" s="560"/>
      <c r="E691" s="563">
        <v>20</v>
      </c>
      <c r="F691" s="560"/>
      <c r="G691" s="561"/>
      <c r="H691" s="560"/>
      <c r="I691" s="561"/>
      <c r="J691" s="560"/>
      <c r="K691" s="406"/>
    </row>
    <row r="692" spans="1:11" ht="18" customHeight="1" x14ac:dyDescent="0.25">
      <c r="A692" s="559"/>
      <c r="B692" s="560" t="s">
        <v>370</v>
      </c>
      <c r="C692" s="561"/>
      <c r="D692" s="564">
        <v>24</v>
      </c>
      <c r="E692" s="563">
        <v>22.8</v>
      </c>
      <c r="F692" s="560"/>
      <c r="G692" s="561"/>
      <c r="H692" s="560"/>
      <c r="I692" s="561"/>
      <c r="J692" s="560"/>
      <c r="K692" s="406"/>
    </row>
    <row r="693" spans="1:11" ht="15" customHeight="1" x14ac:dyDescent="0.25">
      <c r="A693" s="167"/>
      <c r="B693" s="167" t="s">
        <v>518</v>
      </c>
      <c r="C693" s="404"/>
      <c r="D693" s="403">
        <v>24</v>
      </c>
      <c r="E693" s="283">
        <v>22.8</v>
      </c>
      <c r="F693" s="167"/>
      <c r="G693" s="404"/>
      <c r="H693" s="167"/>
      <c r="I693" s="404"/>
      <c r="J693" s="167"/>
      <c r="K693" s="404"/>
    </row>
    <row r="694" spans="1:11" ht="15" customHeight="1" x14ac:dyDescent="0.25">
      <c r="A694" s="167"/>
      <c r="B694" s="167" t="s">
        <v>344</v>
      </c>
      <c r="C694" s="404"/>
      <c r="D694" s="421">
        <v>1.92</v>
      </c>
      <c r="E694" s="257">
        <v>1.6</v>
      </c>
      <c r="F694" s="167"/>
      <c r="G694" s="404"/>
      <c r="H694" s="167"/>
      <c r="I694" s="404"/>
      <c r="J694" s="167"/>
      <c r="K694" s="404"/>
    </row>
    <row r="695" spans="1:11" ht="15" customHeight="1" x14ac:dyDescent="0.25">
      <c r="A695" s="167"/>
      <c r="B695" s="167" t="s">
        <v>105</v>
      </c>
      <c r="C695" s="404"/>
      <c r="D695" s="421">
        <v>2.4</v>
      </c>
      <c r="E695" s="257">
        <v>2</v>
      </c>
      <c r="F695" s="167"/>
      <c r="G695" s="404"/>
      <c r="H695" s="167"/>
      <c r="I695" s="404"/>
      <c r="J695" s="167"/>
      <c r="K695" s="404"/>
    </row>
    <row r="696" spans="1:11" ht="15" customHeight="1" x14ac:dyDescent="0.25">
      <c r="A696" s="167"/>
      <c r="B696" s="216" t="s">
        <v>197</v>
      </c>
      <c r="C696" s="404"/>
      <c r="D696" s="421">
        <v>0.16</v>
      </c>
      <c r="E696" s="257">
        <v>0.16</v>
      </c>
      <c r="F696" s="167"/>
      <c r="G696" s="404"/>
      <c r="H696" s="167"/>
      <c r="I696" s="404"/>
      <c r="J696" s="167"/>
      <c r="K696" s="404"/>
    </row>
    <row r="697" spans="1:11" ht="15" customHeight="1" x14ac:dyDescent="0.25">
      <c r="A697" s="167"/>
      <c r="B697" s="167" t="s">
        <v>136</v>
      </c>
      <c r="C697" s="404"/>
      <c r="D697" s="421">
        <v>2</v>
      </c>
      <c r="E697" s="257">
        <v>2</v>
      </c>
      <c r="F697" s="167"/>
      <c r="G697" s="404"/>
      <c r="H697" s="167"/>
      <c r="I697" s="404"/>
      <c r="J697" s="167"/>
      <c r="K697" s="404"/>
    </row>
    <row r="698" spans="1:11" ht="15" customHeight="1" x14ac:dyDescent="0.25">
      <c r="A698" s="167"/>
      <c r="B698" s="167" t="s">
        <v>346</v>
      </c>
      <c r="C698" s="404"/>
      <c r="D698" s="403"/>
      <c r="E698" s="283">
        <v>26.8</v>
      </c>
      <c r="F698" s="167"/>
      <c r="G698" s="404"/>
      <c r="H698" s="167"/>
      <c r="I698" s="404"/>
      <c r="J698" s="167"/>
      <c r="K698" s="404"/>
    </row>
    <row r="699" spans="1:11" ht="15" customHeight="1" x14ac:dyDescent="0.25">
      <c r="A699" s="167"/>
      <c r="B699" s="167" t="s">
        <v>165</v>
      </c>
      <c r="C699" s="404"/>
      <c r="D699" s="403"/>
      <c r="E699" s="283">
        <v>20</v>
      </c>
      <c r="F699" s="167"/>
      <c r="G699" s="404"/>
      <c r="H699" s="167"/>
      <c r="I699" s="404"/>
      <c r="J699" s="167"/>
      <c r="K699" s="404"/>
    </row>
    <row r="700" spans="1:11" ht="23.25" customHeight="1" x14ac:dyDescent="0.25">
      <c r="A700" s="192" t="s">
        <v>125</v>
      </c>
      <c r="B700" s="193"/>
      <c r="C700" s="217" t="s">
        <v>162</v>
      </c>
      <c r="D700" s="221"/>
      <c r="E700" s="217"/>
      <c r="F700" s="594">
        <v>5.2999999999999999E-2</v>
      </c>
      <c r="G700" s="595">
        <v>1.4999999999999999E-2</v>
      </c>
      <c r="H700" s="594">
        <v>5.0199999999999996</v>
      </c>
      <c r="I700" s="595">
        <v>20.079999999999998</v>
      </c>
      <c r="J700" s="594">
        <v>0.03</v>
      </c>
      <c r="K700" s="108" t="s">
        <v>379</v>
      </c>
    </row>
    <row r="701" spans="1:11" ht="15" customHeight="1" x14ac:dyDescent="0.25">
      <c r="A701" s="192"/>
      <c r="B701" s="193" t="s">
        <v>224</v>
      </c>
      <c r="C701" s="217"/>
      <c r="D701" s="221">
        <v>0.4</v>
      </c>
      <c r="E701" s="217">
        <v>0.4</v>
      </c>
      <c r="F701" s="221"/>
      <c r="G701" s="217"/>
      <c r="H701" s="221"/>
      <c r="I701" s="217"/>
      <c r="J701" s="221"/>
      <c r="K701" s="108"/>
    </row>
    <row r="702" spans="1:11" ht="15" customHeight="1" x14ac:dyDescent="0.25">
      <c r="A702" s="192"/>
      <c r="B702" s="193" t="s">
        <v>29</v>
      </c>
      <c r="C702" s="217"/>
      <c r="D702" s="221">
        <v>5</v>
      </c>
      <c r="E702" s="217">
        <v>5</v>
      </c>
      <c r="F702" s="221"/>
      <c r="G702" s="217"/>
      <c r="H702" s="221"/>
      <c r="I702" s="217"/>
      <c r="J702" s="221"/>
      <c r="K702" s="108"/>
    </row>
    <row r="703" spans="1:11" ht="15" customHeight="1" x14ac:dyDescent="0.25">
      <c r="A703" s="192"/>
      <c r="B703" s="193" t="s">
        <v>28</v>
      </c>
      <c r="C703" s="217"/>
      <c r="D703" s="222">
        <v>150</v>
      </c>
      <c r="E703" s="217">
        <v>150</v>
      </c>
      <c r="F703" s="221"/>
      <c r="G703" s="217"/>
      <c r="H703" s="221"/>
      <c r="I703" s="217"/>
      <c r="J703" s="221"/>
      <c r="K703" s="108"/>
    </row>
    <row r="704" spans="1:11" ht="18.75" customHeight="1" x14ac:dyDescent="0.25">
      <c r="A704" s="578" t="s">
        <v>471</v>
      </c>
      <c r="B704" s="511"/>
      <c r="C704" s="495">
        <v>75</v>
      </c>
      <c r="D704" s="506"/>
      <c r="E704" s="495"/>
      <c r="F704" s="506">
        <v>3.99</v>
      </c>
      <c r="G704" s="495">
        <v>8.34</v>
      </c>
      <c r="H704" s="506">
        <v>19.850000000000001</v>
      </c>
      <c r="I704" s="495">
        <v>171.28</v>
      </c>
      <c r="J704" s="506">
        <v>0.14799999999999999</v>
      </c>
      <c r="K704" s="62" t="s">
        <v>355</v>
      </c>
    </row>
    <row r="705" spans="1:11" ht="20.25" customHeight="1" x14ac:dyDescent="0.25">
      <c r="A705" s="578"/>
      <c r="B705" s="511" t="s">
        <v>94</v>
      </c>
      <c r="C705" s="509"/>
      <c r="D705" s="506">
        <v>22.5</v>
      </c>
      <c r="E705" s="495">
        <v>22.5</v>
      </c>
      <c r="F705" s="511"/>
      <c r="G705" s="509"/>
      <c r="H705" s="511"/>
      <c r="I705" s="509"/>
      <c r="J705" s="511"/>
      <c r="K705" s="62"/>
    </row>
    <row r="706" spans="1:11" ht="18" customHeight="1" x14ac:dyDescent="0.25">
      <c r="A706" s="578"/>
      <c r="B706" s="511" t="s">
        <v>144</v>
      </c>
      <c r="C706" s="509"/>
      <c r="D706" s="506">
        <v>2.25</v>
      </c>
      <c r="E706" s="495">
        <v>2.25</v>
      </c>
      <c r="F706" s="511"/>
      <c r="G706" s="509"/>
      <c r="H706" s="511"/>
      <c r="I706" s="509"/>
      <c r="J706" s="511"/>
      <c r="K706" s="62"/>
    </row>
    <row r="707" spans="1:11" ht="15" customHeight="1" x14ac:dyDescent="0.25">
      <c r="A707" s="511"/>
      <c r="B707" s="511" t="s">
        <v>344</v>
      </c>
      <c r="C707" s="509"/>
      <c r="D707" s="506">
        <v>2.7</v>
      </c>
      <c r="E707" s="495">
        <v>2.25</v>
      </c>
      <c r="F707" s="511"/>
      <c r="G707" s="509"/>
      <c r="H707" s="511"/>
      <c r="I707" s="509"/>
      <c r="J707" s="511"/>
      <c r="K707" s="509"/>
    </row>
    <row r="708" spans="1:11" ht="15" customHeight="1" x14ac:dyDescent="0.25">
      <c r="A708" s="511"/>
      <c r="B708" s="511" t="s">
        <v>56</v>
      </c>
      <c r="C708" s="509"/>
      <c r="D708" s="506">
        <v>2</v>
      </c>
      <c r="E708" s="495">
        <v>2</v>
      </c>
      <c r="F708" s="511"/>
      <c r="G708" s="509"/>
      <c r="H708" s="511"/>
      <c r="I708" s="509"/>
      <c r="J708" s="511"/>
      <c r="K708" s="509"/>
    </row>
    <row r="709" spans="1:11" ht="15" customHeight="1" x14ac:dyDescent="0.25">
      <c r="A709" s="511"/>
      <c r="B709" s="511" t="s">
        <v>161</v>
      </c>
      <c r="C709" s="509"/>
      <c r="D709" s="506">
        <v>7.5</v>
      </c>
      <c r="E709" s="495">
        <v>7.5</v>
      </c>
      <c r="F709" s="511"/>
      <c r="G709" s="509"/>
      <c r="H709" s="511"/>
      <c r="I709" s="509"/>
      <c r="J709" s="511"/>
      <c r="K709" s="509"/>
    </row>
    <row r="710" spans="1:11" ht="15" customHeight="1" x14ac:dyDescent="0.25">
      <c r="A710" s="511"/>
      <c r="B710" s="138" t="s">
        <v>195</v>
      </c>
      <c r="C710" s="509"/>
      <c r="D710" s="506">
        <v>0.75</v>
      </c>
      <c r="E710" s="495">
        <v>0.75</v>
      </c>
      <c r="F710" s="511"/>
      <c r="G710" s="509"/>
      <c r="H710" s="511"/>
      <c r="I710" s="509"/>
      <c r="J710" s="511"/>
      <c r="K710" s="509"/>
    </row>
    <row r="711" spans="1:11" ht="15" customHeight="1" x14ac:dyDescent="0.25">
      <c r="A711" s="511"/>
      <c r="B711" s="511" t="s">
        <v>464</v>
      </c>
      <c r="C711" s="509"/>
      <c r="D711" s="506">
        <v>0.9</v>
      </c>
      <c r="E711" s="495">
        <v>0.9</v>
      </c>
      <c r="F711" s="511"/>
      <c r="G711" s="509"/>
      <c r="H711" s="511"/>
      <c r="I711" s="509"/>
      <c r="J711" s="511"/>
      <c r="K711" s="509"/>
    </row>
    <row r="712" spans="1:11" ht="15" customHeight="1" x14ac:dyDescent="0.25">
      <c r="A712" s="511"/>
      <c r="B712" s="511" t="s">
        <v>197</v>
      </c>
      <c r="C712" s="509"/>
      <c r="D712" s="506">
        <v>0.3</v>
      </c>
      <c r="E712" s="495">
        <v>0.3</v>
      </c>
      <c r="F712" s="511"/>
      <c r="G712" s="509"/>
      <c r="H712" s="511"/>
      <c r="I712" s="509"/>
      <c r="J712" s="511"/>
      <c r="K712" s="509"/>
    </row>
    <row r="713" spans="1:11" ht="15" customHeight="1" x14ac:dyDescent="0.25">
      <c r="A713" s="511"/>
      <c r="B713" s="511" t="s">
        <v>84</v>
      </c>
      <c r="C713" s="509"/>
      <c r="D713" s="506">
        <v>37.5</v>
      </c>
      <c r="E713" s="495">
        <v>37.5</v>
      </c>
      <c r="F713" s="511"/>
      <c r="G713" s="509"/>
      <c r="H713" s="511"/>
      <c r="I713" s="509"/>
      <c r="J713" s="511"/>
      <c r="K713" s="509"/>
    </row>
    <row r="714" spans="1:11" ht="15" customHeight="1" x14ac:dyDescent="0.25">
      <c r="A714" s="511"/>
      <c r="B714" s="511" t="s">
        <v>195</v>
      </c>
      <c r="C714" s="509"/>
      <c r="D714" s="506">
        <v>6</v>
      </c>
      <c r="E714" s="495">
        <v>6</v>
      </c>
      <c r="F714" s="511"/>
      <c r="G714" s="509"/>
      <c r="H714" s="511"/>
      <c r="I714" s="509"/>
      <c r="J714" s="511"/>
      <c r="K714" s="509"/>
    </row>
    <row r="715" spans="1:11" ht="15" customHeight="1" x14ac:dyDescent="0.25">
      <c r="A715" s="511"/>
      <c r="B715" s="511" t="s">
        <v>344</v>
      </c>
      <c r="C715" s="509"/>
      <c r="D715" s="506">
        <v>14.4</v>
      </c>
      <c r="E715" s="495">
        <v>12</v>
      </c>
      <c r="F715" s="511"/>
      <c r="G715" s="509"/>
      <c r="H715" s="511"/>
      <c r="I715" s="509"/>
      <c r="J715" s="511"/>
      <c r="K715" s="509"/>
    </row>
    <row r="716" spans="1:11" ht="15" customHeight="1" x14ac:dyDescent="0.25">
      <c r="A716" s="511"/>
      <c r="B716" s="511" t="s">
        <v>344</v>
      </c>
      <c r="C716" s="509"/>
      <c r="D716" s="506">
        <v>1.8</v>
      </c>
      <c r="E716" s="495">
        <v>1.5</v>
      </c>
      <c r="F716" s="511"/>
      <c r="G716" s="509"/>
      <c r="H716" s="511"/>
      <c r="I716" s="509"/>
      <c r="J716" s="511"/>
      <c r="K716" s="509"/>
    </row>
    <row r="717" spans="1:11" ht="37.5" customHeight="1" thickBot="1" x14ac:dyDescent="0.3">
      <c r="A717" s="192" t="s">
        <v>176</v>
      </c>
      <c r="B717" s="193"/>
      <c r="C717" s="217">
        <v>25</v>
      </c>
      <c r="D717" s="215">
        <v>25</v>
      </c>
      <c r="E717" s="284">
        <v>25</v>
      </c>
      <c r="F717" s="215">
        <v>1.9</v>
      </c>
      <c r="G717" s="284">
        <v>0.2</v>
      </c>
      <c r="H717" s="215">
        <v>12.3</v>
      </c>
      <c r="I717" s="284">
        <v>58.75</v>
      </c>
      <c r="J717" s="215">
        <v>0</v>
      </c>
      <c r="K717" s="270" t="s">
        <v>180</v>
      </c>
    </row>
    <row r="718" spans="1:11" ht="15.75" customHeight="1" thickBot="1" x14ac:dyDescent="0.3">
      <c r="A718" s="224" t="s">
        <v>38</v>
      </c>
      <c r="B718" s="225"/>
      <c r="C718" s="230">
        <v>557</v>
      </c>
      <c r="D718" s="205"/>
      <c r="E718" s="284"/>
      <c r="F718" s="228">
        <f>F717+F682+F704+F700+F685</f>
        <v>15.687900000000001</v>
      </c>
      <c r="G718" s="228">
        <f>G717+G682+G704+G700+G685</f>
        <v>16.3461</v>
      </c>
      <c r="H718" s="228">
        <f>H717+H682+H704+H700+H685</f>
        <v>55.441000000000003</v>
      </c>
      <c r="I718" s="228">
        <f>I717+I682+I704+I700+I685</f>
        <v>440.72999999999996</v>
      </c>
      <c r="J718" s="228">
        <f>J717+J682+J704+J700+J685</f>
        <v>8.5679999999999996</v>
      </c>
      <c r="K718" s="229"/>
    </row>
    <row r="719" spans="1:11" ht="15.75" customHeight="1" thickBot="1" x14ac:dyDescent="0.3">
      <c r="A719" s="224" t="s">
        <v>61</v>
      </c>
      <c r="B719" s="263"/>
      <c r="C719" s="230">
        <f>C629+C635+C680+C718</f>
        <v>1641</v>
      </c>
      <c r="D719" s="562"/>
      <c r="E719" s="230"/>
      <c r="F719" s="249">
        <f>F629+F635+F680+F718</f>
        <v>41.708242099954539</v>
      </c>
      <c r="G719" s="228">
        <f>G629+G635+G680+G718</f>
        <v>44.255388050008065</v>
      </c>
      <c r="H719" s="320">
        <f>H629+H635+H680+H718</f>
        <v>178.82744375548896</v>
      </c>
      <c r="I719" s="228">
        <f>I629+I635+I680+I718</f>
        <v>1300.5446137226816</v>
      </c>
      <c r="J719" s="228">
        <f>J629+J635+J680+J718</f>
        <v>71.808000000000007</v>
      </c>
      <c r="K719" s="229"/>
    </row>
    <row r="720" spans="1:11" ht="15" customHeight="1" x14ac:dyDescent="0.25">
      <c r="A720" s="182"/>
      <c r="B720" s="182"/>
      <c r="C720" s="266"/>
      <c r="D720" s="334"/>
      <c r="E720" s="221"/>
      <c r="F720" s="295"/>
      <c r="G720" s="295"/>
      <c r="H720" s="295"/>
      <c r="I720" s="295"/>
      <c r="J720" s="295"/>
      <c r="K720" s="187"/>
    </row>
    <row r="721" spans="1:11" ht="15" customHeight="1" x14ac:dyDescent="0.25">
      <c r="A721" s="182"/>
      <c r="B721" s="182"/>
      <c r="C721" s="267"/>
      <c r="D721" s="334"/>
      <c r="E721" s="221"/>
      <c r="F721" s="295"/>
      <c r="G721" s="295"/>
      <c r="H721" s="295"/>
      <c r="I721" s="295"/>
      <c r="J721" s="295"/>
      <c r="K721" s="193"/>
    </row>
    <row r="722" spans="1:11" ht="15" customHeight="1" x14ac:dyDescent="0.25">
      <c r="A722" s="182"/>
      <c r="B722" s="182"/>
      <c r="C722" s="267"/>
      <c r="D722" s="334"/>
      <c r="E722" s="221"/>
      <c r="F722" s="295"/>
      <c r="G722" s="295"/>
      <c r="H722" s="295"/>
      <c r="I722" s="295"/>
      <c r="J722" s="295"/>
      <c r="K722" s="193"/>
    </row>
    <row r="723" spans="1:11" ht="15.75" customHeight="1" thickBot="1" x14ac:dyDescent="0.3">
      <c r="A723" s="181" t="s">
        <v>246</v>
      </c>
      <c r="B723" s="181"/>
      <c r="C723" s="183"/>
      <c r="D723" s="181"/>
      <c r="E723" s="164"/>
      <c r="K723" s="183"/>
    </row>
    <row r="724" spans="1:11" ht="23.25" customHeight="1" x14ac:dyDescent="0.25">
      <c r="A724" s="186" t="s">
        <v>5</v>
      </c>
      <c r="B724" s="187"/>
      <c r="C724" s="188" t="s">
        <v>6</v>
      </c>
      <c r="D724" s="268" t="s">
        <v>7</v>
      </c>
      <c r="E724" s="188" t="s">
        <v>7</v>
      </c>
      <c r="F724" s="741" t="s">
        <v>131</v>
      </c>
      <c r="G724" s="742"/>
      <c r="H724" s="743"/>
      <c r="I724" s="190" t="s">
        <v>9</v>
      </c>
      <c r="J724" s="191" t="s">
        <v>10</v>
      </c>
      <c r="K724" s="188" t="s">
        <v>63</v>
      </c>
    </row>
    <row r="725" spans="1:11" ht="15.75" customHeight="1" thickBot="1" x14ac:dyDescent="0.3">
      <c r="A725" s="192" t="s">
        <v>12</v>
      </c>
      <c r="B725" s="193"/>
      <c r="C725" s="194" t="s">
        <v>13</v>
      </c>
      <c r="D725" s="269" t="s">
        <v>14</v>
      </c>
      <c r="E725" s="194" t="s">
        <v>14</v>
      </c>
      <c r="F725" s="197"/>
      <c r="G725" s="198"/>
      <c r="H725" s="198"/>
      <c r="I725" s="199" t="s">
        <v>123</v>
      </c>
      <c r="J725" s="200"/>
      <c r="K725" s="194" t="s">
        <v>64</v>
      </c>
    </row>
    <row r="726" spans="1:11" ht="15.75" customHeight="1" thickBot="1" x14ac:dyDescent="0.3">
      <c r="A726" s="201"/>
      <c r="B726" s="202"/>
      <c r="C726" s="196"/>
      <c r="D726" s="352" t="s">
        <v>16</v>
      </c>
      <c r="E726" s="203" t="s">
        <v>17</v>
      </c>
      <c r="F726" s="204" t="s">
        <v>18</v>
      </c>
      <c r="G726" s="204" t="s">
        <v>19</v>
      </c>
      <c r="H726" s="205" t="s">
        <v>20</v>
      </c>
      <c r="I726" s="204" t="s">
        <v>21</v>
      </c>
      <c r="J726" s="206" t="s">
        <v>22</v>
      </c>
      <c r="K726" s="196"/>
    </row>
    <row r="727" spans="1:11" ht="15" customHeight="1" x14ac:dyDescent="0.25">
      <c r="A727" s="186"/>
      <c r="B727" s="207" t="s">
        <v>23</v>
      </c>
      <c r="C727" s="188"/>
      <c r="D727" s="296"/>
      <c r="E727" s="208"/>
      <c r="F727" s="236"/>
      <c r="G727" s="210"/>
      <c r="H727" s="236"/>
      <c r="I727" s="210"/>
      <c r="J727" s="236"/>
      <c r="K727" s="208"/>
    </row>
    <row r="728" spans="1:11" ht="23.25" customHeight="1" x14ac:dyDescent="0.25">
      <c r="A728" s="192" t="s">
        <v>260</v>
      </c>
      <c r="B728" s="193"/>
      <c r="C728" s="217" t="s">
        <v>277</v>
      </c>
      <c r="D728" s="215"/>
      <c r="E728" s="214"/>
      <c r="F728" s="215">
        <v>4.24</v>
      </c>
      <c r="G728" s="214">
        <v>4.5999999999999996</v>
      </c>
      <c r="H728" s="215">
        <v>22.61</v>
      </c>
      <c r="I728" s="214">
        <v>149.26</v>
      </c>
      <c r="J728" s="215">
        <v>0.82</v>
      </c>
      <c r="K728" s="108" t="s">
        <v>101</v>
      </c>
    </row>
    <row r="729" spans="1:11" ht="15" customHeight="1" x14ac:dyDescent="0.25">
      <c r="A729" s="192"/>
      <c r="B729" s="193" t="s">
        <v>100</v>
      </c>
      <c r="C729" s="217"/>
      <c r="D729" s="215">
        <v>18</v>
      </c>
      <c r="E729" s="214">
        <v>18</v>
      </c>
      <c r="F729" s="215"/>
      <c r="G729" s="214"/>
      <c r="H729" s="215"/>
      <c r="I729" s="214"/>
      <c r="J729" s="215"/>
      <c r="K729" s="108"/>
    </row>
    <row r="730" spans="1:11" ht="15" customHeight="1" x14ac:dyDescent="0.25">
      <c r="A730" s="192"/>
      <c r="B730" s="193" t="s">
        <v>27</v>
      </c>
      <c r="C730" s="217"/>
      <c r="D730" s="215">
        <v>123</v>
      </c>
      <c r="E730" s="214">
        <v>123</v>
      </c>
      <c r="F730" s="215"/>
      <c r="G730" s="214"/>
      <c r="H730" s="215"/>
      <c r="I730" s="214"/>
      <c r="J730" s="215"/>
      <c r="K730" s="108"/>
    </row>
    <row r="731" spans="1:11" ht="15" customHeight="1" x14ac:dyDescent="0.25">
      <c r="A731" s="192"/>
      <c r="B731" s="193" t="s">
        <v>29</v>
      </c>
      <c r="C731" s="217"/>
      <c r="D731" s="215">
        <v>2</v>
      </c>
      <c r="E731" s="214">
        <v>2</v>
      </c>
      <c r="F731" s="215"/>
      <c r="G731" s="214"/>
      <c r="H731" s="215"/>
      <c r="I731" s="214"/>
      <c r="J731" s="215"/>
      <c r="K731" s="108"/>
    </row>
    <row r="732" spans="1:11" ht="15" customHeight="1" x14ac:dyDescent="0.25">
      <c r="A732" s="192"/>
      <c r="B732" s="216" t="s">
        <v>197</v>
      </c>
      <c r="C732" s="217"/>
      <c r="D732" s="215">
        <v>0.4</v>
      </c>
      <c r="E732" s="214">
        <v>0.4</v>
      </c>
      <c r="F732" s="215"/>
      <c r="G732" s="214"/>
      <c r="H732" s="215"/>
      <c r="I732" s="214"/>
      <c r="J732" s="215"/>
      <c r="K732" s="108"/>
    </row>
    <row r="733" spans="1:11" ht="15" customHeight="1" x14ac:dyDescent="0.25">
      <c r="A733" s="192"/>
      <c r="B733" s="193" t="s">
        <v>30</v>
      </c>
      <c r="C733" s="217"/>
      <c r="D733" s="215">
        <v>3</v>
      </c>
      <c r="E733" s="214">
        <v>3</v>
      </c>
      <c r="F733" s="215"/>
      <c r="G733" s="214"/>
      <c r="H733" s="215"/>
      <c r="I733" s="214"/>
      <c r="J733" s="215"/>
      <c r="K733" s="108"/>
    </row>
    <row r="734" spans="1:11" ht="23.25" customHeight="1" x14ac:dyDescent="0.25">
      <c r="A734" s="192" t="s">
        <v>66</v>
      </c>
      <c r="B734" s="193"/>
      <c r="C734" s="217" t="s">
        <v>269</v>
      </c>
      <c r="D734" s="200"/>
      <c r="E734" s="199"/>
      <c r="F734" s="215">
        <v>3.6672661870503602</v>
      </c>
      <c r="G734" s="214">
        <v>3.1870503597122304</v>
      </c>
      <c r="H734" s="215">
        <v>5.9868026394721046</v>
      </c>
      <c r="I734" s="214">
        <v>58.82729928834376</v>
      </c>
      <c r="J734" s="215">
        <v>1.43</v>
      </c>
      <c r="K734" s="108" t="s">
        <v>380</v>
      </c>
    </row>
    <row r="735" spans="1:11" ht="15" customHeight="1" x14ac:dyDescent="0.25">
      <c r="A735" s="192"/>
      <c r="B735" s="193" t="s">
        <v>68</v>
      </c>
      <c r="C735" s="217"/>
      <c r="D735" s="215">
        <v>2</v>
      </c>
      <c r="E735" s="214">
        <v>2</v>
      </c>
      <c r="F735" s="215"/>
      <c r="G735" s="214"/>
      <c r="H735" s="215"/>
      <c r="I735" s="214"/>
      <c r="J735" s="215"/>
      <c r="K735" s="108"/>
    </row>
    <row r="736" spans="1:11" ht="15" customHeight="1" x14ac:dyDescent="0.25">
      <c r="A736" s="192"/>
      <c r="B736" s="193" t="s">
        <v>29</v>
      </c>
      <c r="C736" s="217"/>
      <c r="D736" s="215">
        <v>6</v>
      </c>
      <c r="E736" s="214">
        <v>6</v>
      </c>
      <c r="F736" s="215"/>
      <c r="G736" s="214"/>
      <c r="H736" s="215"/>
      <c r="I736" s="214"/>
      <c r="J736" s="215"/>
      <c r="K736" s="108"/>
    </row>
    <row r="737" spans="1:11" ht="15" customHeight="1" x14ac:dyDescent="0.25">
      <c r="A737" s="195"/>
      <c r="B737" s="193" t="s">
        <v>27</v>
      </c>
      <c r="C737" s="217"/>
      <c r="D737" s="215">
        <v>110</v>
      </c>
      <c r="E737" s="214">
        <v>110</v>
      </c>
      <c r="F737" s="215"/>
      <c r="G737" s="214"/>
      <c r="H737" s="215"/>
      <c r="I737" s="214"/>
      <c r="J737" s="215"/>
      <c r="K737" s="108"/>
    </row>
    <row r="738" spans="1:11" ht="15" customHeight="1" x14ac:dyDescent="0.25">
      <c r="A738" s="195"/>
      <c r="B738" s="193" t="s">
        <v>28</v>
      </c>
      <c r="C738" s="217"/>
      <c r="D738" s="215">
        <v>80</v>
      </c>
      <c r="E738" s="214">
        <v>80</v>
      </c>
      <c r="F738" s="215"/>
      <c r="G738" s="214"/>
      <c r="H738" s="215"/>
      <c r="I738" s="214"/>
      <c r="J738" s="215"/>
      <c r="K738" s="108"/>
    </row>
    <row r="739" spans="1:11" ht="23.25" customHeight="1" x14ac:dyDescent="0.25">
      <c r="A739" s="192" t="s">
        <v>34</v>
      </c>
      <c r="B739" s="193"/>
      <c r="C739" s="218" t="s">
        <v>124</v>
      </c>
      <c r="D739" s="219"/>
      <c r="E739" s="220"/>
      <c r="F739" s="213">
        <v>1.915</v>
      </c>
      <c r="G739" s="214">
        <v>4.3549999999999995</v>
      </c>
      <c r="H739" s="215">
        <v>12.92</v>
      </c>
      <c r="I739" s="214">
        <v>98.5</v>
      </c>
      <c r="J739" s="221"/>
      <c r="K739" s="108" t="s">
        <v>384</v>
      </c>
    </row>
    <row r="740" spans="1:11" ht="15" customHeight="1" x14ac:dyDescent="0.25">
      <c r="A740" s="192"/>
      <c r="B740" s="193" t="s">
        <v>37</v>
      </c>
      <c r="C740" s="194"/>
      <c r="D740" s="222">
        <v>25</v>
      </c>
      <c r="E740" s="217">
        <v>25</v>
      </c>
      <c r="F740" s="222"/>
      <c r="G740" s="217"/>
      <c r="H740" s="221"/>
      <c r="I740" s="217"/>
      <c r="J740" s="221"/>
      <c r="K740" s="108"/>
    </row>
    <row r="741" spans="1:11" ht="15" customHeight="1" thickBot="1" x14ac:dyDescent="0.3">
      <c r="A741" s="192"/>
      <c r="B741" s="193" t="s">
        <v>30</v>
      </c>
      <c r="C741" s="194"/>
      <c r="D741" s="222">
        <v>5</v>
      </c>
      <c r="E741" s="217">
        <v>5</v>
      </c>
      <c r="F741" s="222" t="s">
        <v>3</v>
      </c>
      <c r="G741" s="223"/>
      <c r="H741" s="221"/>
      <c r="I741" s="223"/>
      <c r="J741" s="221"/>
      <c r="K741" s="108"/>
    </row>
    <row r="742" spans="1:11" ht="15.75" customHeight="1" thickBot="1" x14ac:dyDescent="0.3">
      <c r="A742" s="224" t="s">
        <v>38</v>
      </c>
      <c r="B742" s="225"/>
      <c r="C742" s="226">
        <v>359</v>
      </c>
      <c r="D742" s="298"/>
      <c r="E742" s="203"/>
      <c r="F742" s="228">
        <f>F739+F734+F728</f>
        <v>9.82226618705036</v>
      </c>
      <c r="G742" s="228">
        <f t="shared" ref="G742:J742" si="17">G739+G734+G728</f>
        <v>12.142050359712229</v>
      </c>
      <c r="H742" s="228">
        <f t="shared" si="17"/>
        <v>41.516802639472104</v>
      </c>
      <c r="I742" s="228">
        <f t="shared" si="17"/>
        <v>306.58729928834373</v>
      </c>
      <c r="J742" s="228">
        <f t="shared" si="17"/>
        <v>2.25</v>
      </c>
      <c r="K742" s="229"/>
    </row>
    <row r="743" spans="1:11" ht="15" customHeight="1" x14ac:dyDescent="0.25">
      <c r="A743" s="192"/>
      <c r="B743" s="182" t="s">
        <v>39</v>
      </c>
      <c r="C743" s="218"/>
      <c r="D743" s="297"/>
      <c r="E743" s="188"/>
      <c r="F743" s="215"/>
      <c r="G743" s="214"/>
      <c r="H743" s="215"/>
      <c r="I743" s="190"/>
      <c r="J743" s="215"/>
      <c r="K743" s="108"/>
    </row>
    <row r="744" spans="1:11" ht="27" customHeight="1" x14ac:dyDescent="0.25">
      <c r="A744" s="251" t="s">
        <v>52</v>
      </c>
      <c r="B744" s="168"/>
      <c r="C744" s="255">
        <v>100</v>
      </c>
      <c r="D744" s="254">
        <v>100</v>
      </c>
      <c r="E744" s="255">
        <v>100</v>
      </c>
      <c r="F744" s="256">
        <v>0.4</v>
      </c>
      <c r="G744" s="257">
        <v>0.4</v>
      </c>
      <c r="H744" s="256">
        <v>9.8000000000000007</v>
      </c>
      <c r="I744" s="257">
        <v>47</v>
      </c>
      <c r="J744" s="256">
        <v>10</v>
      </c>
      <c r="K744" s="108" t="s">
        <v>141</v>
      </c>
    </row>
    <row r="745" spans="1:11" ht="12.75" customHeight="1" thickBot="1" x14ac:dyDescent="0.3">
      <c r="A745" s="251" t="s">
        <v>297</v>
      </c>
      <c r="B745" s="252"/>
      <c r="C745" s="257"/>
      <c r="D745" s="254"/>
      <c r="E745" s="255"/>
      <c r="F745" s="256"/>
      <c r="G745" s="257"/>
      <c r="H745" s="256"/>
      <c r="I745" s="257"/>
      <c r="J745" s="172"/>
      <c r="K745" s="108" t="s">
        <v>142</v>
      </c>
    </row>
    <row r="746" spans="1:11" ht="15.75" customHeight="1" thickBot="1" x14ac:dyDescent="0.3">
      <c r="A746" s="224" t="s">
        <v>38</v>
      </c>
      <c r="B746" s="225"/>
      <c r="C746" s="230">
        <v>100</v>
      </c>
      <c r="D746" s="247"/>
      <c r="E746" s="232"/>
      <c r="F746" s="228">
        <f>F744</f>
        <v>0.4</v>
      </c>
      <c r="G746" s="228">
        <f t="shared" ref="G746:J746" si="18">G744</f>
        <v>0.4</v>
      </c>
      <c r="H746" s="228">
        <f t="shared" si="18"/>
        <v>9.8000000000000007</v>
      </c>
      <c r="I746" s="228">
        <f t="shared" si="18"/>
        <v>47</v>
      </c>
      <c r="J746" s="228">
        <f t="shared" si="18"/>
        <v>10</v>
      </c>
      <c r="K746" s="229"/>
    </row>
    <row r="747" spans="1:11" ht="15" customHeight="1" x14ac:dyDescent="0.25">
      <c r="A747" s="186"/>
      <c r="B747" s="207" t="s">
        <v>40</v>
      </c>
      <c r="C747" s="274"/>
      <c r="D747" s="353"/>
      <c r="E747" s="354"/>
      <c r="F747" s="694"/>
      <c r="G747" s="190"/>
      <c r="H747" s="694"/>
      <c r="I747" s="190"/>
      <c r="J747" s="236"/>
      <c r="K747" s="237"/>
    </row>
    <row r="748" spans="1:11" s="722" customFormat="1" ht="19.5" customHeight="1" x14ac:dyDescent="0.2">
      <c r="A748" s="167" t="s">
        <v>481</v>
      </c>
      <c r="B748" s="167"/>
      <c r="C748" s="283">
        <v>40</v>
      </c>
      <c r="D748" s="403"/>
      <c r="E748" s="283"/>
      <c r="F748" s="403">
        <v>0.44</v>
      </c>
      <c r="G748" s="283">
        <v>0.08</v>
      </c>
      <c r="H748" s="403">
        <v>1.52</v>
      </c>
      <c r="I748" s="283">
        <v>8.8000000000000007</v>
      </c>
      <c r="J748" s="403"/>
      <c r="K748" s="288" t="s">
        <v>482</v>
      </c>
    </row>
    <row r="749" spans="1:11" s="722" customFormat="1" ht="19.5" customHeight="1" x14ac:dyDescent="0.2">
      <c r="A749" s="167"/>
      <c r="B749" s="167" t="s">
        <v>483</v>
      </c>
      <c r="C749" s="283"/>
      <c r="D749" s="421">
        <v>40.799999999999997</v>
      </c>
      <c r="E749" s="257">
        <v>40</v>
      </c>
      <c r="F749" s="403"/>
      <c r="G749" s="283"/>
      <c r="H749" s="403"/>
      <c r="I749" s="283"/>
      <c r="J749" s="403"/>
      <c r="K749" s="283"/>
    </row>
    <row r="750" spans="1:11" ht="40.5" customHeight="1" x14ac:dyDescent="0.25">
      <c r="A750" s="286" t="s">
        <v>375</v>
      </c>
      <c r="B750" s="193"/>
      <c r="C750" s="350" t="s">
        <v>90</v>
      </c>
      <c r="D750" s="282"/>
      <c r="E750" s="282"/>
      <c r="F750" s="351">
        <v>2.13</v>
      </c>
      <c r="G750" s="278">
        <v>2.75</v>
      </c>
      <c r="H750" s="351">
        <v>11.28</v>
      </c>
      <c r="I750" s="278">
        <v>86.55</v>
      </c>
      <c r="J750" s="399">
        <v>3.45</v>
      </c>
      <c r="K750" s="108" t="s">
        <v>322</v>
      </c>
    </row>
    <row r="751" spans="1:11" ht="15" customHeight="1" x14ac:dyDescent="0.25">
      <c r="A751" s="192"/>
      <c r="B751" s="193" t="s">
        <v>133</v>
      </c>
      <c r="C751" s="350"/>
      <c r="D751" s="217">
        <v>66.599999999999994</v>
      </c>
      <c r="E751" s="217">
        <v>50</v>
      </c>
      <c r="F751" s="213"/>
      <c r="G751" s="214"/>
      <c r="H751" s="213"/>
      <c r="I751" s="214"/>
      <c r="J751" s="211"/>
      <c r="K751" s="108"/>
    </row>
    <row r="752" spans="1:11" ht="15" customHeight="1" x14ac:dyDescent="0.25">
      <c r="A752" s="192"/>
      <c r="B752" s="193" t="s">
        <v>45</v>
      </c>
      <c r="C752" s="350"/>
      <c r="D752" s="217">
        <v>7.5</v>
      </c>
      <c r="E752" s="214">
        <v>6</v>
      </c>
      <c r="F752" s="213"/>
      <c r="G752" s="213"/>
      <c r="H752" s="213"/>
      <c r="I752" s="214"/>
      <c r="J752" s="215"/>
      <c r="K752" s="108"/>
    </row>
    <row r="753" spans="1:11" ht="15" customHeight="1" x14ac:dyDescent="0.25">
      <c r="A753" s="192"/>
      <c r="B753" s="193" t="s">
        <v>41</v>
      </c>
      <c r="C753" s="350"/>
      <c r="D753" s="217">
        <v>7.2</v>
      </c>
      <c r="E753" s="214">
        <v>6</v>
      </c>
      <c r="F753" s="213"/>
      <c r="G753" s="214"/>
      <c r="H753" s="213"/>
      <c r="I753" s="214"/>
      <c r="J753" s="211"/>
      <c r="K753" s="108"/>
    </row>
    <row r="754" spans="1:11" ht="15" customHeight="1" x14ac:dyDescent="0.25">
      <c r="A754" s="192"/>
      <c r="B754" s="193" t="s">
        <v>46</v>
      </c>
      <c r="C754" s="350"/>
      <c r="D754" s="217">
        <v>1.5</v>
      </c>
      <c r="E754" s="217">
        <v>1.5</v>
      </c>
      <c r="F754" s="213"/>
      <c r="G754" s="214"/>
      <c r="H754" s="213"/>
      <c r="I754" s="214"/>
      <c r="J754" s="211"/>
      <c r="K754" s="108"/>
    </row>
    <row r="755" spans="1:11" ht="15" customHeight="1" x14ac:dyDescent="0.25">
      <c r="A755" s="192"/>
      <c r="B755" s="216" t="s">
        <v>197</v>
      </c>
      <c r="C755" s="350"/>
      <c r="D755" s="217">
        <v>0.5</v>
      </c>
      <c r="E755" s="217">
        <v>0.5</v>
      </c>
      <c r="F755" s="213"/>
      <c r="G755" s="214"/>
      <c r="H755" s="213"/>
      <c r="I755" s="214"/>
      <c r="J755" s="211"/>
      <c r="K755" s="108"/>
    </row>
    <row r="756" spans="1:11" ht="15" customHeight="1" x14ac:dyDescent="0.25">
      <c r="A756" s="192"/>
      <c r="B756" s="193" t="s">
        <v>83</v>
      </c>
      <c r="C756" s="350"/>
      <c r="D756" s="217">
        <v>112.5</v>
      </c>
      <c r="E756" s="217">
        <v>112.5</v>
      </c>
      <c r="F756" s="213"/>
      <c r="G756" s="214"/>
      <c r="H756" s="213"/>
      <c r="I756" s="214"/>
      <c r="J756" s="211"/>
      <c r="K756" s="108"/>
    </row>
    <row r="757" spans="1:11" ht="15" customHeight="1" x14ac:dyDescent="0.25">
      <c r="A757" s="192"/>
      <c r="B757" s="193" t="s">
        <v>323</v>
      </c>
      <c r="C757" s="350"/>
      <c r="D757" s="282"/>
      <c r="E757" s="217">
        <v>25</v>
      </c>
      <c r="F757" s="215"/>
      <c r="G757" s="214"/>
      <c r="H757" s="215"/>
      <c r="I757" s="214"/>
      <c r="J757" s="238"/>
      <c r="K757" s="108"/>
    </row>
    <row r="758" spans="1:11" ht="15" customHeight="1" x14ac:dyDescent="0.25">
      <c r="A758" s="192"/>
      <c r="B758" s="193" t="s">
        <v>94</v>
      </c>
      <c r="C758" s="350"/>
      <c r="D758" s="282">
        <v>7.6</v>
      </c>
      <c r="E758" s="217">
        <v>7.6</v>
      </c>
      <c r="F758" s="215"/>
      <c r="G758" s="214"/>
      <c r="H758" s="215"/>
      <c r="I758" s="214"/>
      <c r="J758" s="238"/>
      <c r="K758" s="108"/>
    </row>
    <row r="759" spans="1:11" ht="21.75" customHeight="1" x14ac:dyDescent="0.25">
      <c r="A759" s="192"/>
      <c r="B759" s="193" t="s">
        <v>30</v>
      </c>
      <c r="C759" s="350"/>
      <c r="D759" s="282">
        <v>0.8</v>
      </c>
      <c r="E759" s="217">
        <v>0.8</v>
      </c>
      <c r="F759" s="215"/>
      <c r="G759" s="214"/>
      <c r="H759" s="215"/>
      <c r="I759" s="214"/>
      <c r="J759" s="238"/>
      <c r="K759" s="108"/>
    </row>
    <row r="760" spans="1:11" ht="15" customHeight="1" x14ac:dyDescent="0.25">
      <c r="A760" s="192"/>
      <c r="B760" s="193" t="s">
        <v>398</v>
      </c>
      <c r="C760" s="350"/>
      <c r="D760" s="214">
        <v>2.64</v>
      </c>
      <c r="E760" s="217">
        <v>2.2000000000000002</v>
      </c>
      <c r="F760" s="215"/>
      <c r="G760" s="214"/>
      <c r="H760" s="215"/>
      <c r="I760" s="214"/>
      <c r="J760" s="238"/>
      <c r="K760" s="108"/>
    </row>
    <row r="761" spans="1:11" ht="15" customHeight="1" x14ac:dyDescent="0.25">
      <c r="A761" s="192"/>
      <c r="B761" s="193" t="s">
        <v>65</v>
      </c>
      <c r="C761" s="350"/>
      <c r="D761" s="214">
        <v>12</v>
      </c>
      <c r="E761" s="217">
        <v>12</v>
      </c>
      <c r="F761" s="215"/>
      <c r="G761" s="214"/>
      <c r="H761" s="215"/>
      <c r="I761" s="214"/>
      <c r="J761" s="238"/>
      <c r="K761" s="108"/>
    </row>
    <row r="762" spans="1:11" ht="15" customHeight="1" x14ac:dyDescent="0.25">
      <c r="A762" s="192"/>
      <c r="B762" s="216" t="s">
        <v>197</v>
      </c>
      <c r="C762" s="222"/>
      <c r="D762" s="214">
        <v>0.17</v>
      </c>
      <c r="E762" s="214">
        <v>0.17</v>
      </c>
      <c r="F762" s="215"/>
      <c r="G762" s="214"/>
      <c r="H762" s="215"/>
      <c r="I762" s="214"/>
      <c r="J762" s="211"/>
      <c r="K762" s="108"/>
    </row>
    <row r="763" spans="1:11" ht="15" customHeight="1" x14ac:dyDescent="0.25">
      <c r="A763" s="192"/>
      <c r="B763" s="193" t="s">
        <v>148</v>
      </c>
      <c r="C763" s="222"/>
      <c r="D763" s="214"/>
      <c r="E763" s="214">
        <v>22.5</v>
      </c>
      <c r="F763" s="215"/>
      <c r="G763" s="214"/>
      <c r="H763" s="215"/>
      <c r="I763" s="214"/>
      <c r="J763" s="211"/>
      <c r="K763" s="108"/>
    </row>
    <row r="764" spans="1:11" ht="15" customHeight="1" x14ac:dyDescent="0.25">
      <c r="A764" s="192"/>
      <c r="B764" s="193" t="s">
        <v>324</v>
      </c>
      <c r="C764" s="222"/>
      <c r="D764" s="214"/>
      <c r="E764" s="214">
        <v>25</v>
      </c>
      <c r="F764" s="215"/>
      <c r="G764" s="214"/>
      <c r="H764" s="215"/>
      <c r="I764" s="214"/>
      <c r="J764" s="211"/>
      <c r="K764" s="108"/>
    </row>
    <row r="765" spans="1:11" ht="30" customHeight="1" x14ac:dyDescent="0.2">
      <c r="A765" s="369" t="s">
        <v>422</v>
      </c>
      <c r="B765" s="370"/>
      <c r="C765" s="371">
        <v>150</v>
      </c>
      <c r="D765" s="398"/>
      <c r="E765" s="371"/>
      <c r="F765" s="372">
        <v>7.6097744360902304</v>
      </c>
      <c r="G765" s="144">
        <v>7.4255639097744401</v>
      </c>
      <c r="H765" s="372">
        <v>9.9458646616541344</v>
      </c>
      <c r="I765" s="144">
        <v>170.075187969925</v>
      </c>
      <c r="J765" s="372">
        <v>24.36</v>
      </c>
      <c r="K765" s="68" t="s">
        <v>423</v>
      </c>
    </row>
    <row r="766" spans="1:11" ht="15" customHeight="1" x14ac:dyDescent="0.2">
      <c r="A766" s="369"/>
      <c r="B766" s="611" t="s">
        <v>229</v>
      </c>
      <c r="C766" s="617"/>
      <c r="D766" s="398">
        <v>73.14</v>
      </c>
      <c r="E766" s="618">
        <v>69</v>
      </c>
      <c r="F766" s="372"/>
      <c r="G766" s="144"/>
      <c r="H766" s="372"/>
      <c r="I766" s="144"/>
      <c r="J766" s="372"/>
      <c r="K766" s="68"/>
    </row>
    <row r="767" spans="1:11" ht="15" customHeight="1" x14ac:dyDescent="0.2">
      <c r="A767" s="369"/>
      <c r="B767" s="370" t="s">
        <v>147</v>
      </c>
      <c r="C767" s="617"/>
      <c r="D767" s="398"/>
      <c r="E767" s="618">
        <v>30</v>
      </c>
      <c r="F767" s="372"/>
      <c r="G767" s="144"/>
      <c r="H767" s="372"/>
      <c r="I767" s="144"/>
      <c r="J767" s="372"/>
      <c r="K767" s="68"/>
    </row>
    <row r="768" spans="1:11" ht="15" customHeight="1" x14ac:dyDescent="0.2">
      <c r="A768" s="369"/>
      <c r="B768" s="370" t="s">
        <v>424</v>
      </c>
      <c r="C768" s="617"/>
      <c r="D768" s="398"/>
      <c r="E768" s="618"/>
      <c r="F768" s="372"/>
      <c r="G768" s="144"/>
      <c r="H768" s="372"/>
      <c r="I768" s="144"/>
      <c r="J768" s="372"/>
      <c r="K768" s="68" t="s">
        <v>425</v>
      </c>
    </row>
    <row r="769" spans="1:11" ht="15" customHeight="1" x14ac:dyDescent="0.2">
      <c r="A769" s="369"/>
      <c r="B769" s="370" t="s">
        <v>426</v>
      </c>
      <c r="C769" s="617"/>
      <c r="D769" s="619">
        <v>15</v>
      </c>
      <c r="E769" s="618">
        <v>15</v>
      </c>
      <c r="F769" s="372"/>
      <c r="G769" s="144"/>
      <c r="H769" s="372"/>
      <c r="I769" s="144"/>
      <c r="J769" s="372"/>
      <c r="K769" s="68"/>
    </row>
    <row r="770" spans="1:11" ht="15" customHeight="1" x14ac:dyDescent="0.2">
      <c r="A770" s="369"/>
      <c r="B770" s="370" t="s">
        <v>84</v>
      </c>
      <c r="C770" s="617"/>
      <c r="D770" s="619">
        <v>5</v>
      </c>
      <c r="E770" s="618">
        <v>5</v>
      </c>
      <c r="F770" s="372"/>
      <c r="G770" s="144"/>
      <c r="H770" s="372"/>
      <c r="I770" s="144"/>
      <c r="J770" s="372"/>
      <c r="K770" s="68"/>
    </row>
    <row r="771" spans="1:11" ht="15" customHeight="1" x14ac:dyDescent="0.2">
      <c r="A771" s="370"/>
      <c r="B771" s="370" t="s">
        <v>94</v>
      </c>
      <c r="C771" s="617"/>
      <c r="D771" s="398">
        <v>1.5</v>
      </c>
      <c r="E771" s="618">
        <v>1.5</v>
      </c>
      <c r="F771" s="372"/>
      <c r="G771" s="144"/>
      <c r="H771" s="372"/>
      <c r="I771" s="144"/>
      <c r="J771" s="372"/>
      <c r="K771" s="68"/>
    </row>
    <row r="772" spans="1:11" ht="15" customHeight="1" x14ac:dyDescent="0.2">
      <c r="A772" s="370"/>
      <c r="B772" s="611" t="s">
        <v>197</v>
      </c>
      <c r="C772" s="617"/>
      <c r="D772" s="398">
        <v>0.16</v>
      </c>
      <c r="E772" s="144">
        <v>0.16</v>
      </c>
      <c r="F772" s="372"/>
      <c r="G772" s="144"/>
      <c r="H772" s="372"/>
      <c r="I772" s="144"/>
      <c r="J772" s="372"/>
      <c r="K772" s="68"/>
    </row>
    <row r="773" spans="1:11" ht="15" customHeight="1" x14ac:dyDescent="0.2">
      <c r="A773" s="370"/>
      <c r="B773" s="370" t="s">
        <v>427</v>
      </c>
      <c r="C773" s="617"/>
      <c r="D773" s="398"/>
      <c r="E773" s="618">
        <v>20</v>
      </c>
      <c r="F773" s="372"/>
      <c r="G773" s="144"/>
      <c r="H773" s="372"/>
      <c r="I773" s="144"/>
      <c r="J773" s="372"/>
      <c r="K773" s="68"/>
    </row>
    <row r="774" spans="1:11" ht="15" customHeight="1" x14ac:dyDescent="0.2">
      <c r="A774" s="370"/>
      <c r="B774" s="370" t="s">
        <v>44</v>
      </c>
      <c r="C774" s="617"/>
      <c r="D774" s="398">
        <v>87.2</v>
      </c>
      <c r="E774" s="618">
        <v>65.599999999999994</v>
      </c>
      <c r="F774" s="372"/>
      <c r="G774" s="144"/>
      <c r="H774" s="372"/>
      <c r="I774" s="144"/>
      <c r="J774" s="372"/>
      <c r="K774" s="68"/>
    </row>
    <row r="775" spans="1:11" ht="15" customHeight="1" x14ac:dyDescent="0.2">
      <c r="A775" s="370"/>
      <c r="B775" s="370" t="s">
        <v>81</v>
      </c>
      <c r="C775" s="617"/>
      <c r="D775" s="619">
        <v>32</v>
      </c>
      <c r="E775" s="618">
        <v>25.6</v>
      </c>
      <c r="F775" s="372"/>
      <c r="G775" s="144"/>
      <c r="H775" s="372"/>
      <c r="I775" s="144"/>
      <c r="J775" s="372"/>
      <c r="K775" s="68"/>
    </row>
    <row r="776" spans="1:11" ht="15" customHeight="1" x14ac:dyDescent="0.2">
      <c r="A776" s="370"/>
      <c r="B776" s="370" t="s">
        <v>41</v>
      </c>
      <c r="C776" s="617"/>
      <c r="D776" s="398">
        <v>17.600000000000001</v>
      </c>
      <c r="E776" s="618">
        <v>14.4</v>
      </c>
      <c r="F776" s="372"/>
      <c r="G776" s="144"/>
      <c r="H776" s="372"/>
      <c r="I776" s="144"/>
      <c r="J776" s="372"/>
      <c r="K776" s="68"/>
    </row>
    <row r="777" spans="1:11" ht="26.25" customHeight="1" x14ac:dyDescent="0.2">
      <c r="A777" s="370"/>
      <c r="B777" s="370" t="s">
        <v>428</v>
      </c>
      <c r="C777" s="617"/>
      <c r="D777" s="398">
        <v>1.2</v>
      </c>
      <c r="E777" s="144">
        <v>1.2</v>
      </c>
      <c r="F777" s="372"/>
      <c r="G777" s="144"/>
      <c r="H777" s="372"/>
      <c r="I777" s="144"/>
      <c r="J777" s="372"/>
      <c r="K777" s="68"/>
    </row>
    <row r="778" spans="1:11" ht="17.25" customHeight="1" x14ac:dyDescent="0.2">
      <c r="A778" s="369"/>
      <c r="B778" s="611" t="s">
        <v>197</v>
      </c>
      <c r="C778" s="617"/>
      <c r="D778" s="398">
        <v>0.6</v>
      </c>
      <c r="E778" s="618">
        <v>0.6</v>
      </c>
      <c r="F778" s="372"/>
      <c r="G778" s="144"/>
      <c r="H778" s="372"/>
      <c r="I778" s="144"/>
      <c r="J778" s="372"/>
      <c r="K778" s="68"/>
    </row>
    <row r="779" spans="1:11" ht="18.75" customHeight="1" x14ac:dyDescent="0.2">
      <c r="A779" s="369"/>
      <c r="B779" s="370" t="s">
        <v>429</v>
      </c>
      <c r="C779" s="617"/>
      <c r="D779" s="398"/>
      <c r="E779" s="618">
        <v>120</v>
      </c>
      <c r="F779" s="372"/>
      <c r="G779" s="144"/>
      <c r="H779" s="372"/>
      <c r="I779" s="144"/>
      <c r="J779" s="372"/>
      <c r="K779" s="68"/>
    </row>
    <row r="780" spans="1:11" ht="21.75" customHeight="1" x14ac:dyDescent="0.25">
      <c r="A780" s="192" t="s">
        <v>365</v>
      </c>
      <c r="B780" s="193"/>
      <c r="C780" s="217">
        <v>150</v>
      </c>
      <c r="D780" s="279"/>
      <c r="E780" s="282"/>
      <c r="F780" s="215">
        <v>0.33</v>
      </c>
      <c r="G780" s="214">
        <v>1.4999999999999999E-2</v>
      </c>
      <c r="H780" s="215">
        <v>10.83</v>
      </c>
      <c r="I780" s="214">
        <v>44.85</v>
      </c>
      <c r="J780" s="277">
        <v>0</v>
      </c>
      <c r="K780" s="108" t="s">
        <v>145</v>
      </c>
    </row>
    <row r="781" spans="1:11" ht="15" customHeight="1" x14ac:dyDescent="0.25">
      <c r="A781" s="192"/>
      <c r="B781" s="193" t="s">
        <v>366</v>
      </c>
      <c r="C781" s="217"/>
      <c r="D781" s="355">
        <v>15.3</v>
      </c>
      <c r="E781" s="356">
        <v>15</v>
      </c>
      <c r="F781" s="215"/>
      <c r="G781" s="214"/>
      <c r="H781" s="215"/>
      <c r="I781" s="214"/>
      <c r="J781" s="277"/>
      <c r="K781" s="108"/>
    </row>
    <row r="782" spans="1:11" ht="24.75" customHeight="1" x14ac:dyDescent="0.25">
      <c r="A782" s="192"/>
      <c r="B782" s="193" t="s">
        <v>216</v>
      </c>
      <c r="C782" s="217"/>
      <c r="D782" s="355"/>
      <c r="E782" s="356">
        <v>27.6</v>
      </c>
      <c r="F782" s="215"/>
      <c r="G782" s="214"/>
      <c r="H782" s="215"/>
      <c r="I782" s="214"/>
      <c r="J782" s="277"/>
      <c r="K782" s="108"/>
    </row>
    <row r="783" spans="1:11" ht="15" customHeight="1" x14ac:dyDescent="0.25">
      <c r="A783" s="192"/>
      <c r="B783" s="193" t="s">
        <v>28</v>
      </c>
      <c r="C783" s="217"/>
      <c r="D783" s="215">
        <v>152</v>
      </c>
      <c r="E783" s="214">
        <v>152</v>
      </c>
      <c r="F783" s="215"/>
      <c r="G783" s="214"/>
      <c r="H783" s="215"/>
      <c r="I783" s="214"/>
      <c r="J783" s="277"/>
      <c r="K783" s="108"/>
    </row>
    <row r="784" spans="1:11" ht="23.25" customHeight="1" x14ac:dyDescent="0.25">
      <c r="A784" s="192"/>
      <c r="B784" s="193" t="s">
        <v>60</v>
      </c>
      <c r="C784" s="217"/>
      <c r="D784" s="279">
        <v>5</v>
      </c>
      <c r="E784" s="282">
        <v>5</v>
      </c>
      <c r="F784" s="215"/>
      <c r="G784" s="214"/>
      <c r="H784" s="215"/>
      <c r="I784" s="214"/>
      <c r="J784" s="277"/>
      <c r="K784" s="108"/>
    </row>
    <row r="785" spans="1:11" ht="41.25" customHeight="1" thickBot="1" x14ac:dyDescent="0.3">
      <c r="A785" s="192" t="s">
        <v>225</v>
      </c>
      <c r="B785" s="193"/>
      <c r="C785" s="217">
        <v>35</v>
      </c>
      <c r="D785" s="221">
        <v>35</v>
      </c>
      <c r="E785" s="217">
        <v>35</v>
      </c>
      <c r="F785" s="214">
        <v>2.3076923076923075</v>
      </c>
      <c r="G785" s="357">
        <v>0.41958041958041958</v>
      </c>
      <c r="H785" s="284">
        <v>13.846153846153847</v>
      </c>
      <c r="I785" s="284">
        <v>69.230769230769241</v>
      </c>
      <c r="J785" s="324"/>
      <c r="K785" s="270" t="s">
        <v>179</v>
      </c>
    </row>
    <row r="786" spans="1:11" ht="15.75" customHeight="1" thickBot="1" x14ac:dyDescent="0.3">
      <c r="A786" s="224" t="s">
        <v>38</v>
      </c>
      <c r="B786" s="225"/>
      <c r="C786" s="230">
        <v>525</v>
      </c>
      <c r="D786" s="247"/>
      <c r="E786" s="248"/>
      <c r="F786" s="228">
        <f>F785+F780+F765+F750+F748</f>
        <v>12.817466743782537</v>
      </c>
      <c r="G786" s="228">
        <f>G785+G780+G765+G750+G748</f>
        <v>10.69014432935486</v>
      </c>
      <c r="H786" s="228">
        <f>H785+H780+H765+H750+H748</f>
        <v>47.422018507807984</v>
      </c>
      <c r="I786" s="228">
        <f>I785+I780+I765+I750+I748</f>
        <v>379.5059572006943</v>
      </c>
      <c r="J786" s="228">
        <f>J785+J780+J765+J750+J748</f>
        <v>27.81</v>
      </c>
      <c r="K786" s="229"/>
    </row>
    <row r="787" spans="1:11" ht="30" customHeight="1" x14ac:dyDescent="0.25">
      <c r="A787" s="358"/>
      <c r="B787" s="250" t="s">
        <v>278</v>
      </c>
      <c r="C787" s="359"/>
      <c r="D787" s="221"/>
      <c r="E787" s="217"/>
      <c r="F787" s="400"/>
      <c r="G787" s="323"/>
      <c r="H787" s="295"/>
      <c r="I787" s="323"/>
      <c r="J787" s="295"/>
      <c r="K787" s="108"/>
    </row>
    <row r="788" spans="1:11" ht="24.75" customHeight="1" x14ac:dyDescent="0.25">
      <c r="A788" s="192" t="s">
        <v>189</v>
      </c>
      <c r="B788" s="193"/>
      <c r="C788" s="217">
        <v>150</v>
      </c>
      <c r="D788" s="221"/>
      <c r="E788" s="217"/>
      <c r="F788" s="256">
        <v>4.58</v>
      </c>
      <c r="G788" s="257">
        <v>4.08</v>
      </c>
      <c r="H788" s="256">
        <v>7.58</v>
      </c>
      <c r="I788" s="257">
        <v>85</v>
      </c>
      <c r="J788" s="256">
        <v>1.95</v>
      </c>
      <c r="K788" s="108" t="s">
        <v>192</v>
      </c>
    </row>
    <row r="789" spans="1:11" ht="15" customHeight="1" x14ac:dyDescent="0.25">
      <c r="A789" s="193" t="s">
        <v>190</v>
      </c>
      <c r="B789" s="193" t="s">
        <v>161</v>
      </c>
      <c r="C789" s="217"/>
      <c r="D789" s="221">
        <v>158</v>
      </c>
      <c r="E789" s="217">
        <v>150</v>
      </c>
      <c r="F789" s="221"/>
      <c r="G789" s="217"/>
      <c r="H789" s="221"/>
      <c r="I789" s="217"/>
      <c r="J789" s="221"/>
      <c r="K789" s="108"/>
    </row>
    <row r="790" spans="1:11" ht="30" customHeight="1" x14ac:dyDescent="0.25">
      <c r="A790" s="369" t="s">
        <v>443</v>
      </c>
      <c r="B790" s="97"/>
      <c r="C790" s="371" t="s">
        <v>213</v>
      </c>
      <c r="D790" s="372"/>
      <c r="E790" s="144"/>
      <c r="F790" s="372">
        <v>8.8800000000000008</v>
      </c>
      <c r="G790" s="144">
        <v>9.2041666666666657</v>
      </c>
      <c r="H790" s="372">
        <v>18.731666666666669</v>
      </c>
      <c r="I790" s="144">
        <v>179.14083333333335</v>
      </c>
      <c r="J790" s="372">
        <v>0.49583333333333335</v>
      </c>
      <c r="K790" s="68" t="s">
        <v>444</v>
      </c>
    </row>
    <row r="791" spans="1:11" ht="18" customHeight="1" x14ac:dyDescent="0.25">
      <c r="A791" s="96"/>
      <c r="B791" s="138" t="s">
        <v>196</v>
      </c>
      <c r="C791" s="217"/>
      <c r="D791" s="221">
        <v>83.4</v>
      </c>
      <c r="E791" s="217">
        <v>66</v>
      </c>
      <c r="F791" s="372"/>
      <c r="G791" s="144"/>
      <c r="H791" s="372"/>
      <c r="I791" s="144"/>
      <c r="J791" s="372"/>
      <c r="K791" s="68"/>
    </row>
    <row r="792" spans="1:11" ht="18" customHeight="1" x14ac:dyDescent="0.25">
      <c r="A792" s="96"/>
      <c r="B792" s="138" t="s">
        <v>396</v>
      </c>
      <c r="C792" s="217"/>
      <c r="D792" s="221">
        <v>43.85</v>
      </c>
      <c r="E792" s="217">
        <v>42</v>
      </c>
      <c r="F792" s="372"/>
      <c r="G792" s="144"/>
      <c r="H792" s="372"/>
      <c r="I792" s="144"/>
      <c r="J792" s="372"/>
      <c r="K792" s="68"/>
    </row>
    <row r="793" spans="1:11" ht="18" customHeight="1" x14ac:dyDescent="0.25">
      <c r="A793" s="96"/>
      <c r="B793" s="307" t="s">
        <v>335</v>
      </c>
      <c r="C793" s="217"/>
      <c r="D793" s="221">
        <v>42</v>
      </c>
      <c r="E793" s="217">
        <v>42</v>
      </c>
      <c r="F793" s="372"/>
      <c r="G793" s="144"/>
      <c r="H793" s="372"/>
      <c r="I793" s="144"/>
      <c r="J793" s="372"/>
      <c r="K793" s="68"/>
    </row>
    <row r="794" spans="1:11" ht="18" customHeight="1" x14ac:dyDescent="0.25">
      <c r="A794" s="96"/>
      <c r="B794" s="307" t="s">
        <v>417</v>
      </c>
      <c r="C794" s="217"/>
      <c r="D794" s="221">
        <v>5.5</v>
      </c>
      <c r="E794" s="217">
        <v>5.5</v>
      </c>
      <c r="F794" s="612"/>
      <c r="G794" s="616"/>
      <c r="H794" s="612"/>
      <c r="I794" s="616"/>
      <c r="J794" s="612"/>
      <c r="K794" s="68"/>
    </row>
    <row r="795" spans="1:11" ht="18" customHeight="1" x14ac:dyDescent="0.25">
      <c r="A795" s="96"/>
      <c r="B795" s="307" t="s">
        <v>445</v>
      </c>
      <c r="C795" s="217"/>
      <c r="D795" s="221"/>
      <c r="E795" s="620">
        <v>15.6</v>
      </c>
      <c r="F795" s="612"/>
      <c r="G795" s="616"/>
      <c r="H795" s="612"/>
      <c r="I795" s="616"/>
      <c r="J795" s="612"/>
      <c r="K795" s="68"/>
    </row>
    <row r="796" spans="1:11" ht="18" customHeight="1" x14ac:dyDescent="0.25">
      <c r="A796" s="96"/>
      <c r="B796" s="307" t="s">
        <v>105</v>
      </c>
      <c r="C796" s="217"/>
      <c r="D796" s="221">
        <v>10.71</v>
      </c>
      <c r="E796" s="217">
        <v>9</v>
      </c>
      <c r="F796" s="612"/>
      <c r="G796" s="144"/>
      <c r="H796" s="372"/>
      <c r="I796" s="144"/>
      <c r="J796" s="372"/>
      <c r="K796" s="68"/>
    </row>
    <row r="797" spans="1:11" ht="18" customHeight="1" x14ac:dyDescent="0.25">
      <c r="A797" s="97"/>
      <c r="B797" s="138" t="s">
        <v>130</v>
      </c>
      <c r="C797" s="217"/>
      <c r="D797" s="221">
        <v>2.75</v>
      </c>
      <c r="E797" s="217">
        <v>2.75</v>
      </c>
      <c r="F797" s="612"/>
      <c r="G797" s="144"/>
      <c r="H797" s="372"/>
      <c r="I797" s="144"/>
      <c r="J797" s="372"/>
      <c r="K797" s="68"/>
    </row>
    <row r="798" spans="1:11" ht="18" customHeight="1" x14ac:dyDescent="0.25">
      <c r="A798" s="97"/>
      <c r="B798" s="307" t="s">
        <v>151</v>
      </c>
      <c r="C798" s="217"/>
      <c r="D798" s="221"/>
      <c r="E798" s="620">
        <v>9</v>
      </c>
      <c r="F798" s="612"/>
      <c r="G798" s="144"/>
      <c r="H798" s="372"/>
      <c r="I798" s="144"/>
      <c r="J798" s="372"/>
      <c r="K798" s="68"/>
    </row>
    <row r="799" spans="1:11" ht="18" customHeight="1" x14ac:dyDescent="0.25">
      <c r="A799" s="578"/>
      <c r="B799" s="97" t="s">
        <v>398</v>
      </c>
      <c r="C799" s="371"/>
      <c r="D799" s="215">
        <v>5.4</v>
      </c>
      <c r="E799" s="214">
        <v>4.5</v>
      </c>
      <c r="F799" s="372"/>
      <c r="G799" s="144"/>
      <c r="H799" s="372"/>
      <c r="I799" s="144"/>
      <c r="J799" s="372"/>
      <c r="K799" s="68"/>
    </row>
    <row r="800" spans="1:11" ht="18" customHeight="1" x14ac:dyDescent="0.25">
      <c r="A800" s="578"/>
      <c r="B800" s="138" t="s">
        <v>197</v>
      </c>
      <c r="C800" s="615"/>
      <c r="D800" s="215">
        <v>0.55000000000000004</v>
      </c>
      <c r="E800" s="214">
        <v>0.55000000000000004</v>
      </c>
      <c r="F800" s="612"/>
      <c r="G800" s="616"/>
      <c r="H800" s="612"/>
      <c r="I800" s="616"/>
      <c r="J800" s="612"/>
      <c r="K800" s="68"/>
    </row>
    <row r="801" spans="1:11" ht="18" customHeight="1" x14ac:dyDescent="0.25">
      <c r="A801" s="578"/>
      <c r="B801" s="97" t="s">
        <v>48</v>
      </c>
      <c r="C801" s="615"/>
      <c r="D801" s="215"/>
      <c r="E801" s="597">
        <v>127</v>
      </c>
      <c r="F801" s="612"/>
      <c r="G801" s="616"/>
      <c r="H801" s="612"/>
      <c r="I801" s="616"/>
      <c r="J801" s="612"/>
      <c r="K801" s="68"/>
    </row>
    <row r="802" spans="1:11" ht="18" customHeight="1" x14ac:dyDescent="0.25">
      <c r="A802" s="578"/>
      <c r="B802" s="97" t="s">
        <v>46</v>
      </c>
      <c r="C802" s="615"/>
      <c r="D802" s="215">
        <v>0.9</v>
      </c>
      <c r="E802" s="214">
        <v>0.9</v>
      </c>
      <c r="F802" s="612"/>
      <c r="G802" s="616"/>
      <c r="H802" s="612"/>
      <c r="I802" s="616"/>
      <c r="J802" s="612"/>
      <c r="K802" s="68"/>
    </row>
    <row r="803" spans="1:11" ht="18" customHeight="1" x14ac:dyDescent="0.25">
      <c r="A803" s="578" t="s">
        <v>446</v>
      </c>
      <c r="B803" s="97"/>
      <c r="C803" s="615"/>
      <c r="D803" s="372"/>
      <c r="E803" s="621">
        <v>20</v>
      </c>
      <c r="F803" s="612"/>
      <c r="G803" s="616"/>
      <c r="H803" s="612"/>
      <c r="I803" s="616"/>
      <c r="J803" s="612"/>
      <c r="K803" s="68"/>
    </row>
    <row r="804" spans="1:11" ht="18" customHeight="1" x14ac:dyDescent="0.25">
      <c r="A804" s="578"/>
      <c r="B804" s="97" t="s">
        <v>50</v>
      </c>
      <c r="C804" s="593"/>
      <c r="D804" s="101">
        <v>1.5</v>
      </c>
      <c r="E804" s="102">
        <v>1.5</v>
      </c>
      <c r="F804" s="612"/>
      <c r="G804" s="616"/>
      <c r="H804" s="612"/>
      <c r="I804" s="616"/>
      <c r="J804" s="612"/>
      <c r="K804" s="68"/>
    </row>
    <row r="805" spans="1:11" ht="18" customHeight="1" x14ac:dyDescent="0.25">
      <c r="A805" s="578"/>
      <c r="B805" s="97" t="s">
        <v>65</v>
      </c>
      <c r="C805" s="593"/>
      <c r="D805" s="101">
        <v>15</v>
      </c>
      <c r="E805" s="102">
        <v>15</v>
      </c>
      <c r="F805" s="612"/>
      <c r="G805" s="616"/>
      <c r="H805" s="612"/>
      <c r="I805" s="616"/>
      <c r="J805" s="612"/>
      <c r="K805" s="68"/>
    </row>
    <row r="806" spans="1:11" ht="18" customHeight="1" x14ac:dyDescent="0.25">
      <c r="A806" s="578"/>
      <c r="B806" s="97" t="s">
        <v>84</v>
      </c>
      <c r="C806" s="593"/>
      <c r="D806" s="101">
        <v>5</v>
      </c>
      <c r="E806" s="102">
        <v>5</v>
      </c>
      <c r="F806" s="612"/>
      <c r="G806" s="616"/>
      <c r="H806" s="612"/>
      <c r="I806" s="616"/>
      <c r="J806" s="612"/>
      <c r="K806" s="68"/>
    </row>
    <row r="807" spans="1:11" ht="18" customHeight="1" x14ac:dyDescent="0.25">
      <c r="A807" s="578"/>
      <c r="B807" s="97" t="s">
        <v>143</v>
      </c>
      <c r="C807" s="593"/>
      <c r="D807" s="101">
        <v>0.8</v>
      </c>
      <c r="E807" s="102">
        <v>0.8</v>
      </c>
      <c r="F807" s="612"/>
      <c r="G807" s="616"/>
      <c r="H807" s="612"/>
      <c r="I807" s="616"/>
      <c r="J807" s="612"/>
      <c r="K807" s="68"/>
    </row>
    <row r="808" spans="1:11" ht="18" customHeight="1" x14ac:dyDescent="0.25">
      <c r="A808" s="578"/>
      <c r="B808" s="138" t="s">
        <v>197</v>
      </c>
      <c r="C808" s="593"/>
      <c r="D808" s="101">
        <v>0.2</v>
      </c>
      <c r="E808" s="102">
        <v>0.2</v>
      </c>
      <c r="F808" s="612"/>
      <c r="G808" s="616"/>
      <c r="H808" s="612"/>
      <c r="I808" s="616"/>
      <c r="J808" s="612"/>
      <c r="K808" s="68"/>
    </row>
    <row r="809" spans="1:11" ht="18" customHeight="1" x14ac:dyDescent="0.25">
      <c r="A809" s="578"/>
      <c r="B809" s="97" t="s">
        <v>447</v>
      </c>
      <c r="C809" s="615"/>
      <c r="D809" s="372"/>
      <c r="E809" s="144">
        <v>20</v>
      </c>
      <c r="F809" s="612"/>
      <c r="G809" s="616"/>
      <c r="H809" s="612"/>
      <c r="I809" s="616"/>
      <c r="J809" s="612"/>
      <c r="K809" s="68"/>
    </row>
    <row r="810" spans="1:11" ht="23.25" customHeight="1" x14ac:dyDescent="0.25">
      <c r="A810" s="192" t="s">
        <v>76</v>
      </c>
      <c r="B810" s="193"/>
      <c r="C810" s="218" t="s">
        <v>257</v>
      </c>
      <c r="D810" s="279"/>
      <c r="E810" s="282"/>
      <c r="F810" s="215">
        <v>0.10257608505169695</v>
      </c>
      <c r="G810" s="214">
        <v>2.0586983552110021E-2</v>
      </c>
      <c r="H810" s="215">
        <v>5.17</v>
      </c>
      <c r="I810" s="214">
        <v>21.78</v>
      </c>
      <c r="J810" s="215">
        <v>2.2400000000000002</v>
      </c>
      <c r="K810" s="108" t="s">
        <v>383</v>
      </c>
    </row>
    <row r="811" spans="1:11" ht="15" customHeight="1" x14ac:dyDescent="0.25">
      <c r="A811" s="192"/>
      <c r="B811" s="193" t="s">
        <v>224</v>
      </c>
      <c r="C811" s="218"/>
      <c r="D811" s="221">
        <v>0.4</v>
      </c>
      <c r="E811" s="217">
        <v>0.4</v>
      </c>
      <c r="F811" s="215"/>
      <c r="G811" s="214"/>
      <c r="H811" s="215"/>
      <c r="I811" s="214"/>
      <c r="J811" s="215"/>
      <c r="K811" s="108"/>
    </row>
    <row r="812" spans="1:11" ht="15" customHeight="1" x14ac:dyDescent="0.25">
      <c r="A812" s="192"/>
      <c r="B812" s="193" t="s">
        <v>29</v>
      </c>
      <c r="C812" s="218"/>
      <c r="D812" s="221">
        <v>5</v>
      </c>
      <c r="E812" s="217">
        <v>5</v>
      </c>
      <c r="F812" s="215"/>
      <c r="G812" s="214"/>
      <c r="H812" s="215"/>
      <c r="I812" s="214"/>
      <c r="J812" s="215"/>
      <c r="K812" s="108"/>
    </row>
    <row r="813" spans="1:11" ht="15" customHeight="1" x14ac:dyDescent="0.25">
      <c r="A813" s="192"/>
      <c r="B813" s="193" t="s">
        <v>77</v>
      </c>
      <c r="C813" s="218"/>
      <c r="D813" s="221">
        <v>5.55</v>
      </c>
      <c r="E813" s="217">
        <v>5</v>
      </c>
      <c r="F813" s="215"/>
      <c r="G813" s="214"/>
      <c r="H813" s="215"/>
      <c r="I813" s="214"/>
      <c r="J813" s="215"/>
      <c r="K813" s="108"/>
    </row>
    <row r="814" spans="1:11" ht="15" customHeight="1" x14ac:dyDescent="0.25">
      <c r="A814" s="192"/>
      <c r="B814" s="193" t="s">
        <v>28</v>
      </c>
      <c r="C814" s="218"/>
      <c r="D814" s="279">
        <v>150</v>
      </c>
      <c r="E814" s="282">
        <v>150</v>
      </c>
      <c r="F814" s="215"/>
      <c r="G814" s="214"/>
      <c r="H814" s="215"/>
      <c r="I814" s="214"/>
      <c r="J814" s="215"/>
      <c r="K814" s="108"/>
    </row>
    <row r="815" spans="1:11" ht="24.75" customHeight="1" thickBot="1" x14ac:dyDescent="0.3">
      <c r="A815" s="192" t="s">
        <v>176</v>
      </c>
      <c r="B815" s="193"/>
      <c r="C815" s="217">
        <v>25</v>
      </c>
      <c r="D815" s="215">
        <v>25</v>
      </c>
      <c r="E815" s="214">
        <v>25</v>
      </c>
      <c r="F815" s="213">
        <v>1.9</v>
      </c>
      <c r="G815" s="214">
        <v>0.2</v>
      </c>
      <c r="H815" s="215">
        <v>12.3</v>
      </c>
      <c r="I815" s="214">
        <v>58.75</v>
      </c>
      <c r="J815" s="215">
        <v>0</v>
      </c>
      <c r="K815" s="108" t="s">
        <v>180</v>
      </c>
    </row>
    <row r="816" spans="1:11" ht="15.75" customHeight="1" thickBot="1" x14ac:dyDescent="0.3">
      <c r="A816" s="224" t="s">
        <v>38</v>
      </c>
      <c r="B816" s="225"/>
      <c r="C816" s="230">
        <v>465</v>
      </c>
      <c r="D816" s="205"/>
      <c r="E816" s="204"/>
      <c r="F816" s="228">
        <f>F788+F815+F810+F790</f>
        <v>15.462576085051698</v>
      </c>
      <c r="G816" s="228">
        <f>G788+G815+G810+G790</f>
        <v>13.504753650218776</v>
      </c>
      <c r="H816" s="228">
        <f>H788+H815+H810+H790</f>
        <v>43.781666666666673</v>
      </c>
      <c r="I816" s="228">
        <f>I788+I815+I810+I790</f>
        <v>344.67083333333335</v>
      </c>
      <c r="J816" s="228">
        <f>J788+J815+J810+J790</f>
        <v>4.685833333333334</v>
      </c>
      <c r="K816" s="229"/>
    </row>
    <row r="817" spans="1:11" ht="15.75" customHeight="1" thickBot="1" x14ac:dyDescent="0.3">
      <c r="A817" s="330" t="s">
        <v>61</v>
      </c>
      <c r="B817" s="183"/>
      <c r="C817" s="331">
        <f>C742+C746+C786+C816</f>
        <v>1449</v>
      </c>
      <c r="D817" s="332"/>
      <c r="E817" s="331"/>
      <c r="F817" s="361">
        <f>F742+F746+F786+F816</f>
        <v>38.502309015884592</v>
      </c>
      <c r="G817" s="361">
        <f>G742+G746+G786+G816</f>
        <v>36.736948339285867</v>
      </c>
      <c r="H817" s="333">
        <f>H742+H746+H786+H816</f>
        <v>142.52048781394674</v>
      </c>
      <c r="I817" s="361">
        <f>I742+I746+I786+I816</f>
        <v>1077.7640898223713</v>
      </c>
      <c r="J817" s="362">
        <f>J742+J746+J786+J816</f>
        <v>44.745833333333337</v>
      </c>
      <c r="K817" s="331"/>
    </row>
    <row r="818" spans="1:11" ht="15" customHeight="1" x14ac:dyDescent="0.25">
      <c r="A818" s="181"/>
      <c r="C818" s="363"/>
      <c r="D818" s="185"/>
      <c r="F818" s="364"/>
      <c r="G818" s="364"/>
      <c r="H818" s="364"/>
      <c r="I818" s="364"/>
      <c r="K818" s="193"/>
    </row>
    <row r="819" spans="1:11" ht="15.75" customHeight="1" thickBot="1" x14ac:dyDescent="0.3">
      <c r="A819" s="181" t="s">
        <v>247</v>
      </c>
      <c r="B819" s="181"/>
      <c r="C819" s="183"/>
      <c r="D819" s="181"/>
      <c r="E819" s="164"/>
      <c r="K819" s="182"/>
    </row>
    <row r="820" spans="1:11" ht="23.25" customHeight="1" x14ac:dyDescent="0.25">
      <c r="A820" s="186" t="s">
        <v>5</v>
      </c>
      <c r="B820" s="187"/>
      <c r="C820" s="188" t="s">
        <v>6</v>
      </c>
      <c r="D820" s="296" t="s">
        <v>7</v>
      </c>
      <c r="E820" s="188" t="s">
        <v>7</v>
      </c>
      <c r="F820" s="741" t="s">
        <v>8</v>
      </c>
      <c r="G820" s="742"/>
      <c r="H820" s="743"/>
      <c r="I820" s="190" t="s">
        <v>9</v>
      </c>
      <c r="J820" s="191" t="s">
        <v>10</v>
      </c>
      <c r="K820" s="365" t="s">
        <v>63</v>
      </c>
    </row>
    <row r="821" spans="1:11" ht="15.75" customHeight="1" thickBot="1" x14ac:dyDescent="0.3">
      <c r="A821" s="192" t="s">
        <v>12</v>
      </c>
      <c r="B821" s="193"/>
      <c r="C821" s="194" t="s">
        <v>13</v>
      </c>
      <c r="D821" s="297" t="s">
        <v>14</v>
      </c>
      <c r="E821" s="194" t="s">
        <v>14</v>
      </c>
      <c r="F821" s="198"/>
      <c r="G821" s="198"/>
      <c r="H821" s="198"/>
      <c r="I821" s="199" t="s">
        <v>123</v>
      </c>
      <c r="J821" s="200"/>
      <c r="K821" s="366" t="s">
        <v>64</v>
      </c>
    </row>
    <row r="822" spans="1:11" ht="15.75" customHeight="1" thickBot="1" x14ac:dyDescent="0.3">
      <c r="A822" s="192"/>
      <c r="B822" s="193"/>
      <c r="C822" s="194"/>
      <c r="D822" s="298" t="s">
        <v>16</v>
      </c>
      <c r="E822" s="203" t="s">
        <v>17</v>
      </c>
      <c r="F822" s="603" t="s">
        <v>18</v>
      </c>
      <c r="G822" s="190" t="s">
        <v>19</v>
      </c>
      <c r="H822" s="602" t="s">
        <v>20</v>
      </c>
      <c r="I822" s="190" t="s">
        <v>21</v>
      </c>
      <c r="J822" s="601" t="s">
        <v>22</v>
      </c>
      <c r="K822" s="366"/>
    </row>
    <row r="823" spans="1:11" ht="15" customHeight="1" x14ac:dyDescent="0.25">
      <c r="A823" s="186"/>
      <c r="B823" s="207" t="s">
        <v>23</v>
      </c>
      <c r="C823" s="188"/>
      <c r="D823" s="296"/>
      <c r="E823" s="208"/>
      <c r="F823" s="236"/>
      <c r="G823" s="210"/>
      <c r="H823" s="236"/>
      <c r="I823" s="210"/>
      <c r="J823" s="236"/>
      <c r="K823" s="108"/>
    </row>
    <row r="824" spans="1:11" ht="23.25" customHeight="1" x14ac:dyDescent="0.25">
      <c r="A824" s="192" t="s">
        <v>261</v>
      </c>
      <c r="B824" s="193"/>
      <c r="C824" s="194" t="s">
        <v>277</v>
      </c>
      <c r="D824" s="297"/>
      <c r="E824" s="194"/>
      <c r="F824" s="215">
        <v>2.5390625</v>
      </c>
      <c r="G824" s="214">
        <v>2.6015625</v>
      </c>
      <c r="H824" s="215">
        <v>19.765625</v>
      </c>
      <c r="I824" s="214">
        <v>113.5</v>
      </c>
      <c r="J824" s="215">
        <v>0.67</v>
      </c>
      <c r="K824" s="108" t="s">
        <v>128</v>
      </c>
    </row>
    <row r="825" spans="1:11" ht="15" customHeight="1" x14ac:dyDescent="0.25">
      <c r="A825" s="192"/>
      <c r="B825" s="193" t="s">
        <v>80</v>
      </c>
      <c r="C825" s="194"/>
      <c r="D825" s="297">
        <v>18</v>
      </c>
      <c r="E825" s="194">
        <v>18</v>
      </c>
      <c r="F825" s="215"/>
      <c r="G825" s="214"/>
      <c r="H825" s="215"/>
      <c r="I825" s="214"/>
      <c r="J825" s="215"/>
      <c r="K825" s="108"/>
    </row>
    <row r="826" spans="1:11" ht="15" customHeight="1" x14ac:dyDescent="0.25">
      <c r="A826" s="192"/>
      <c r="B826" s="193" t="s">
        <v>27</v>
      </c>
      <c r="C826" s="194"/>
      <c r="D826" s="297">
        <v>70</v>
      </c>
      <c r="E826" s="194">
        <v>70</v>
      </c>
      <c r="F826" s="215"/>
      <c r="G826" s="214"/>
      <c r="H826" s="215"/>
      <c r="I826" s="214"/>
      <c r="J826" s="215"/>
      <c r="K826" s="108"/>
    </row>
    <row r="827" spans="1:11" ht="15" customHeight="1" x14ac:dyDescent="0.25">
      <c r="A827" s="192"/>
      <c r="B827" s="193" t="s">
        <v>28</v>
      </c>
      <c r="C827" s="194"/>
      <c r="D827" s="297">
        <v>53</v>
      </c>
      <c r="E827" s="194">
        <v>53</v>
      </c>
      <c r="F827" s="215"/>
      <c r="G827" s="214"/>
      <c r="H827" s="215"/>
      <c r="I827" s="214"/>
      <c r="J827" s="215"/>
      <c r="K827" s="108"/>
    </row>
    <row r="828" spans="1:11" ht="15" customHeight="1" x14ac:dyDescent="0.25">
      <c r="A828" s="192"/>
      <c r="B828" s="193" t="s">
        <v>29</v>
      </c>
      <c r="C828" s="194"/>
      <c r="D828" s="297">
        <v>2</v>
      </c>
      <c r="E828" s="194">
        <v>2</v>
      </c>
      <c r="F828" s="215"/>
      <c r="G828" s="214"/>
      <c r="H828" s="215"/>
      <c r="I828" s="214"/>
      <c r="J828" s="215"/>
      <c r="K828" s="108"/>
    </row>
    <row r="829" spans="1:11" ht="15" customHeight="1" x14ac:dyDescent="0.25">
      <c r="A829" s="192"/>
      <c r="B829" s="216" t="s">
        <v>197</v>
      </c>
      <c r="C829" s="194"/>
      <c r="D829" s="297">
        <v>0.4</v>
      </c>
      <c r="E829" s="194">
        <v>0.4</v>
      </c>
      <c r="F829" s="215"/>
      <c r="G829" s="214"/>
      <c r="H829" s="215"/>
      <c r="I829" s="214"/>
      <c r="J829" s="215"/>
      <c r="K829" s="108"/>
    </row>
    <row r="830" spans="1:11" ht="15" customHeight="1" x14ac:dyDescent="0.25">
      <c r="A830" s="192"/>
      <c r="B830" s="193" t="s">
        <v>30</v>
      </c>
      <c r="C830" s="194"/>
      <c r="D830" s="297">
        <v>3</v>
      </c>
      <c r="E830" s="194">
        <v>3</v>
      </c>
      <c r="F830" s="215"/>
      <c r="G830" s="214"/>
      <c r="H830" s="215"/>
      <c r="I830" s="214"/>
      <c r="J830" s="215"/>
      <c r="K830" s="108"/>
    </row>
    <row r="831" spans="1:11" ht="23.25" customHeight="1" x14ac:dyDescent="0.25">
      <c r="A831" s="251" t="s">
        <v>458</v>
      </c>
      <c r="B831" s="168"/>
      <c r="C831" s="255" t="s">
        <v>316</v>
      </c>
      <c r="D831" s="301"/>
      <c r="E831" s="302"/>
      <c r="F831" s="256">
        <v>2.74</v>
      </c>
      <c r="G831" s="257">
        <v>2.15</v>
      </c>
      <c r="H831" s="256">
        <v>10</v>
      </c>
      <c r="I831" s="257">
        <v>70.41</v>
      </c>
      <c r="J831" s="256">
        <v>1.25</v>
      </c>
      <c r="K831" s="108" t="s">
        <v>178</v>
      </c>
    </row>
    <row r="832" spans="1:11" ht="15" customHeight="1" x14ac:dyDescent="0.25">
      <c r="A832" s="251"/>
      <c r="B832" s="193" t="s">
        <v>224</v>
      </c>
      <c r="C832" s="253"/>
      <c r="D832" s="254">
        <v>0.45</v>
      </c>
      <c r="E832" s="255">
        <v>0.45</v>
      </c>
      <c r="F832" s="256"/>
      <c r="G832" s="257"/>
      <c r="H832" s="256"/>
      <c r="I832" s="257"/>
      <c r="J832" s="256"/>
      <c r="K832" s="108"/>
    </row>
    <row r="833" spans="1:11" ht="15" customHeight="1" x14ac:dyDescent="0.25">
      <c r="A833" s="251"/>
      <c r="B833" s="168" t="s">
        <v>29</v>
      </c>
      <c r="C833" s="253"/>
      <c r="D833" s="254">
        <v>6</v>
      </c>
      <c r="E833" s="255">
        <v>6</v>
      </c>
      <c r="F833" s="256"/>
      <c r="G833" s="257"/>
      <c r="H833" s="256"/>
      <c r="I833" s="257"/>
      <c r="J833" s="256"/>
      <c r="K833" s="108"/>
    </row>
    <row r="834" spans="1:11" ht="15" customHeight="1" x14ac:dyDescent="0.25">
      <c r="A834" s="251"/>
      <c r="B834" s="168" t="s">
        <v>27</v>
      </c>
      <c r="C834" s="253"/>
      <c r="D834" s="254">
        <v>82</v>
      </c>
      <c r="E834" s="255">
        <v>80</v>
      </c>
      <c r="F834" s="256"/>
      <c r="G834" s="257"/>
      <c r="H834" s="256"/>
      <c r="I834" s="257"/>
      <c r="J834" s="256"/>
      <c r="K834" s="108"/>
    </row>
    <row r="835" spans="1:11" ht="15" customHeight="1" x14ac:dyDescent="0.25">
      <c r="A835" s="251"/>
      <c r="B835" s="168" t="s">
        <v>28</v>
      </c>
      <c r="C835" s="253"/>
      <c r="D835" s="254">
        <v>90</v>
      </c>
      <c r="E835" s="255">
        <v>90</v>
      </c>
      <c r="F835" s="256"/>
      <c r="G835" s="257"/>
      <c r="H835" s="256"/>
      <c r="I835" s="257"/>
      <c r="J835" s="256"/>
      <c r="K835" s="108"/>
    </row>
    <row r="836" spans="1:11" ht="23.25" customHeight="1" x14ac:dyDescent="0.25">
      <c r="A836" s="192" t="s">
        <v>174</v>
      </c>
      <c r="B836" s="193"/>
      <c r="C836" s="218" t="s">
        <v>126</v>
      </c>
      <c r="D836" s="193"/>
      <c r="E836" s="108"/>
      <c r="F836" s="215">
        <v>3.2649999999999997</v>
      </c>
      <c r="G836" s="214">
        <v>5.0550000000000006</v>
      </c>
      <c r="H836" s="215">
        <v>12.26</v>
      </c>
      <c r="I836" s="214">
        <v>107.56666666666666</v>
      </c>
      <c r="J836" s="215">
        <v>0.04</v>
      </c>
      <c r="K836" s="108" t="s">
        <v>273</v>
      </c>
    </row>
    <row r="837" spans="1:11" ht="15" customHeight="1" x14ac:dyDescent="0.25">
      <c r="A837" s="192"/>
      <c r="B837" s="193" t="s">
        <v>37</v>
      </c>
      <c r="C837" s="194"/>
      <c r="D837" s="297">
        <v>25</v>
      </c>
      <c r="E837" s="194">
        <v>25</v>
      </c>
      <c r="F837" s="215"/>
      <c r="G837" s="214"/>
      <c r="H837" s="215"/>
      <c r="I837" s="214"/>
      <c r="J837" s="215"/>
      <c r="K837" s="108"/>
    </row>
    <row r="838" spans="1:11" ht="15" customHeight="1" x14ac:dyDescent="0.25">
      <c r="A838" s="192"/>
      <c r="B838" s="193" t="s">
        <v>69</v>
      </c>
      <c r="C838" s="194"/>
      <c r="D838" s="297">
        <v>5.0999999999999996</v>
      </c>
      <c r="E838" s="194">
        <v>5</v>
      </c>
      <c r="F838" s="215"/>
      <c r="G838" s="214"/>
      <c r="H838" s="215"/>
      <c r="I838" s="214"/>
      <c r="J838" s="215"/>
      <c r="K838" s="108"/>
    </row>
    <row r="839" spans="1:11" ht="15.75" customHeight="1" thickBot="1" x14ac:dyDescent="0.3">
      <c r="A839" s="192"/>
      <c r="B839" s="193" t="s">
        <v>30</v>
      </c>
      <c r="C839" s="194"/>
      <c r="D839" s="297">
        <v>5</v>
      </c>
      <c r="E839" s="194">
        <v>5</v>
      </c>
      <c r="F839" s="214" t="s">
        <v>3</v>
      </c>
      <c r="G839" s="357"/>
      <c r="H839" s="238"/>
      <c r="I839" s="284"/>
      <c r="J839" s="215"/>
      <c r="K839" s="108"/>
    </row>
    <row r="840" spans="1:11" ht="15.75" customHeight="1" thickBot="1" x14ac:dyDescent="0.3">
      <c r="A840" s="224" t="s">
        <v>38</v>
      </c>
      <c r="B840" s="225"/>
      <c r="C840" s="226">
        <v>354</v>
      </c>
      <c r="D840" s="247"/>
      <c r="E840" s="248"/>
      <c r="F840" s="228">
        <f>F824+F831+F836</f>
        <v>8.544062499999999</v>
      </c>
      <c r="G840" s="228">
        <f t="shared" ref="G840:J840" si="19">G824+G831+G836</f>
        <v>9.8065625000000018</v>
      </c>
      <c r="H840" s="228">
        <f t="shared" si="19"/>
        <v>42.025624999999998</v>
      </c>
      <c r="I840" s="228">
        <f t="shared" si="19"/>
        <v>291.47666666666669</v>
      </c>
      <c r="J840" s="228">
        <f t="shared" si="19"/>
        <v>1.96</v>
      </c>
      <c r="K840" s="229"/>
    </row>
    <row r="841" spans="1:11" ht="19.5" customHeight="1" x14ac:dyDescent="0.25">
      <c r="A841" s="186"/>
      <c r="B841" s="207" t="s">
        <v>39</v>
      </c>
      <c r="C841" s="274"/>
      <c r="D841" s="299"/>
      <c r="E841" s="233"/>
      <c r="F841" s="602"/>
      <c r="G841" s="190"/>
      <c r="H841" s="603"/>
      <c r="I841" s="603"/>
      <c r="J841" s="602"/>
      <c r="K841" s="208"/>
    </row>
    <row r="842" spans="1:11" s="308" customFormat="1" ht="15.75" customHeight="1" thickBot="1" x14ac:dyDescent="0.3">
      <c r="A842" s="281" t="s">
        <v>308</v>
      </c>
      <c r="B842" s="307"/>
      <c r="C842" s="735">
        <v>125</v>
      </c>
      <c r="D842" s="480">
        <v>125</v>
      </c>
      <c r="E842" s="736">
        <v>125</v>
      </c>
      <c r="F842" s="579">
        <v>0.63</v>
      </c>
      <c r="G842" s="590">
        <v>0</v>
      </c>
      <c r="H842" s="579">
        <v>12.63</v>
      </c>
      <c r="I842" s="590">
        <v>53.34</v>
      </c>
      <c r="J842" s="305">
        <v>2.5</v>
      </c>
      <c r="K842" s="737" t="s">
        <v>279</v>
      </c>
    </row>
    <row r="843" spans="1:11" ht="15.75" customHeight="1" thickBot="1" x14ac:dyDescent="0.3">
      <c r="A843" s="224" t="s">
        <v>38</v>
      </c>
      <c r="B843" s="367"/>
      <c r="C843" s="230">
        <v>125</v>
      </c>
      <c r="D843" s="327"/>
      <c r="E843" s="368"/>
      <c r="F843" s="228">
        <f>F842</f>
        <v>0.63</v>
      </c>
      <c r="G843" s="228">
        <f t="shared" ref="G843:J843" si="20">G842</f>
        <v>0</v>
      </c>
      <c r="H843" s="228">
        <f t="shared" si="20"/>
        <v>12.63</v>
      </c>
      <c r="I843" s="228">
        <f t="shared" si="20"/>
        <v>53.34</v>
      </c>
      <c r="J843" s="228">
        <f t="shared" si="20"/>
        <v>2.5</v>
      </c>
      <c r="K843" s="329"/>
    </row>
    <row r="844" spans="1:11" ht="15" customHeight="1" x14ac:dyDescent="0.25">
      <c r="A844" s="186"/>
      <c r="B844" s="207" t="s">
        <v>40</v>
      </c>
      <c r="C844" s="274"/>
      <c r="D844" s="299"/>
      <c r="E844" s="235"/>
      <c r="F844" s="694"/>
      <c r="G844" s="190"/>
      <c r="H844" s="694"/>
      <c r="I844" s="190"/>
      <c r="J844" s="236"/>
      <c r="K844" s="237"/>
    </row>
    <row r="845" spans="1:11" ht="27.75" customHeight="1" x14ac:dyDescent="0.25">
      <c r="A845" s="164" t="s">
        <v>501</v>
      </c>
      <c r="B845" s="167"/>
      <c r="C845" s="283">
        <v>40</v>
      </c>
      <c r="D845" s="403"/>
      <c r="E845" s="283"/>
      <c r="F845" s="403">
        <v>0.56000000000000005</v>
      </c>
      <c r="G845" s="283">
        <v>2.0299999999999998</v>
      </c>
      <c r="H845" s="403">
        <v>3.61</v>
      </c>
      <c r="I845" s="283">
        <v>34.96</v>
      </c>
      <c r="J845" s="403">
        <v>1.86</v>
      </c>
      <c r="K845" s="283" t="s">
        <v>496</v>
      </c>
    </row>
    <row r="846" spans="1:11" ht="16.5" customHeight="1" x14ac:dyDescent="0.25">
      <c r="A846" s="167"/>
      <c r="B846" s="167" t="s">
        <v>196</v>
      </c>
      <c r="C846" s="283"/>
      <c r="D846" s="421">
        <v>46</v>
      </c>
      <c r="E846" s="257">
        <v>37</v>
      </c>
      <c r="F846" s="167"/>
      <c r="G846" s="404"/>
      <c r="H846" s="167"/>
      <c r="I846" s="404"/>
      <c r="J846" s="167"/>
      <c r="K846" s="404"/>
    </row>
    <row r="847" spans="1:11" ht="16.5" customHeight="1" x14ac:dyDescent="0.25">
      <c r="A847" s="167"/>
      <c r="B847" s="167" t="s">
        <v>497</v>
      </c>
      <c r="C847" s="283"/>
      <c r="D847" s="403"/>
      <c r="E847" s="283">
        <v>33.4</v>
      </c>
      <c r="F847" s="167"/>
      <c r="G847" s="404"/>
      <c r="H847" s="167"/>
      <c r="I847" s="404"/>
      <c r="J847" s="167"/>
      <c r="K847" s="404"/>
    </row>
    <row r="848" spans="1:11" ht="12.75" customHeight="1" x14ac:dyDescent="0.25">
      <c r="A848" s="167"/>
      <c r="B848" s="167" t="s">
        <v>81</v>
      </c>
      <c r="C848" s="283"/>
      <c r="D848" s="421">
        <v>5</v>
      </c>
      <c r="E848" s="257">
        <v>4</v>
      </c>
      <c r="F848" s="167"/>
      <c r="G848" s="404"/>
      <c r="H848" s="167"/>
      <c r="I848" s="404"/>
      <c r="J848" s="167"/>
      <c r="K848" s="404"/>
    </row>
    <row r="849" spans="1:11" ht="16.5" customHeight="1" x14ac:dyDescent="0.25">
      <c r="A849" s="167"/>
      <c r="B849" s="167" t="s">
        <v>29</v>
      </c>
      <c r="C849" s="283"/>
      <c r="D849" s="421">
        <v>0.7</v>
      </c>
      <c r="E849" s="257">
        <v>0.7</v>
      </c>
      <c r="F849" s="167"/>
      <c r="G849" s="404"/>
      <c r="H849" s="167"/>
      <c r="I849" s="404"/>
      <c r="J849" s="167"/>
      <c r="K849" s="404"/>
    </row>
    <row r="850" spans="1:11" ht="16.5" customHeight="1" x14ac:dyDescent="0.25">
      <c r="A850" s="167"/>
      <c r="B850" s="167" t="s">
        <v>46</v>
      </c>
      <c r="C850" s="283"/>
      <c r="D850" s="421">
        <v>2</v>
      </c>
      <c r="E850" s="257">
        <v>2</v>
      </c>
      <c r="F850" s="167"/>
      <c r="G850" s="404"/>
      <c r="H850" s="167"/>
      <c r="I850" s="404"/>
      <c r="J850" s="167"/>
      <c r="K850" s="404"/>
    </row>
    <row r="851" spans="1:11" ht="16.5" customHeight="1" x14ac:dyDescent="0.25">
      <c r="A851" s="167"/>
      <c r="B851" s="167" t="s">
        <v>197</v>
      </c>
      <c r="C851" s="283"/>
      <c r="D851" s="421">
        <v>0.2</v>
      </c>
      <c r="E851" s="257">
        <v>0.2</v>
      </c>
      <c r="F851" s="167"/>
      <c r="G851" s="404"/>
      <c r="H851" s="167"/>
      <c r="I851" s="404"/>
      <c r="J851" s="167"/>
      <c r="K851" s="404"/>
    </row>
    <row r="852" spans="1:11" ht="55.5" customHeight="1" x14ac:dyDescent="0.25">
      <c r="A852" s="192" t="s">
        <v>465</v>
      </c>
      <c r="B852" s="193"/>
      <c r="C852" s="218" t="s">
        <v>430</v>
      </c>
      <c r="D852" s="221"/>
      <c r="E852" s="217"/>
      <c r="F852" s="215">
        <v>2.5126050420168071</v>
      </c>
      <c r="G852" s="214">
        <v>6.73109243697479</v>
      </c>
      <c r="H852" s="215">
        <v>21.512605042016808</v>
      </c>
      <c r="I852" s="214">
        <v>166.84033613445379</v>
      </c>
      <c r="J852" s="215">
        <v>5.13</v>
      </c>
      <c r="K852" s="108" t="s">
        <v>274</v>
      </c>
    </row>
    <row r="853" spans="1:11" ht="38.25" customHeight="1" x14ac:dyDescent="0.25">
      <c r="A853" s="192"/>
      <c r="B853" s="193" t="s">
        <v>44</v>
      </c>
      <c r="C853" s="217"/>
      <c r="D853" s="215">
        <v>66.5</v>
      </c>
      <c r="E853" s="214">
        <v>50</v>
      </c>
      <c r="F853" s="215"/>
      <c r="G853" s="214"/>
      <c r="H853" s="215"/>
      <c r="I853" s="214"/>
      <c r="J853" s="215"/>
      <c r="K853" s="108"/>
    </row>
    <row r="854" spans="1:11" ht="15" customHeight="1" x14ac:dyDescent="0.25">
      <c r="A854" s="192"/>
      <c r="B854" s="193" t="s">
        <v>98</v>
      </c>
      <c r="C854" s="217"/>
      <c r="D854" s="215">
        <v>6</v>
      </c>
      <c r="E854" s="214">
        <v>6</v>
      </c>
      <c r="F854" s="215"/>
      <c r="G854" s="214"/>
      <c r="H854" s="215"/>
      <c r="I854" s="214"/>
      <c r="J854" s="215"/>
      <c r="K854" s="108"/>
    </row>
    <row r="855" spans="1:11" ht="26.25" customHeight="1" x14ac:dyDescent="0.25">
      <c r="A855" s="192"/>
      <c r="B855" s="193" t="s">
        <v>45</v>
      </c>
      <c r="C855" s="217"/>
      <c r="D855" s="215">
        <v>7.5</v>
      </c>
      <c r="E855" s="214">
        <v>6</v>
      </c>
      <c r="F855" s="215"/>
      <c r="G855" s="214"/>
      <c r="H855" s="215"/>
      <c r="I855" s="214"/>
      <c r="J855" s="215"/>
      <c r="K855" s="108"/>
    </row>
    <row r="856" spans="1:11" ht="17.25" customHeight="1" x14ac:dyDescent="0.25">
      <c r="A856" s="192"/>
      <c r="B856" s="193" t="s">
        <v>41</v>
      </c>
      <c r="C856" s="217"/>
      <c r="D856" s="215">
        <v>3.57</v>
      </c>
      <c r="E856" s="214">
        <v>3</v>
      </c>
      <c r="F856" s="215"/>
      <c r="G856" s="214"/>
      <c r="H856" s="215"/>
      <c r="I856" s="214"/>
      <c r="J856" s="215"/>
      <c r="K856" s="108"/>
    </row>
    <row r="857" spans="1:11" ht="17.25" customHeight="1" x14ac:dyDescent="0.25">
      <c r="A857" s="192"/>
      <c r="B857" s="193" t="s">
        <v>46</v>
      </c>
      <c r="C857" s="217"/>
      <c r="D857" s="215">
        <v>2</v>
      </c>
      <c r="E857" s="214">
        <v>2</v>
      </c>
      <c r="F857" s="215"/>
      <c r="G857" s="214"/>
      <c r="H857" s="215"/>
      <c r="I857" s="214"/>
      <c r="J857" s="215"/>
      <c r="K857" s="108"/>
    </row>
    <row r="858" spans="1:11" ht="17.25" customHeight="1" x14ac:dyDescent="0.25">
      <c r="A858" s="192"/>
      <c r="B858" s="193" t="s">
        <v>106</v>
      </c>
      <c r="C858" s="217"/>
      <c r="D858" s="215">
        <v>18.2</v>
      </c>
      <c r="E858" s="214">
        <v>10</v>
      </c>
      <c r="F858" s="215"/>
      <c r="G858" s="214"/>
      <c r="H858" s="215"/>
      <c r="I858" s="214"/>
      <c r="J858" s="215"/>
      <c r="K858" s="108"/>
    </row>
    <row r="859" spans="1:11" ht="17.25" customHeight="1" x14ac:dyDescent="0.25">
      <c r="A859" s="192"/>
      <c r="B859" s="193" t="s">
        <v>197</v>
      </c>
      <c r="C859" s="217"/>
      <c r="D859" s="215">
        <v>0.5</v>
      </c>
      <c r="E859" s="214">
        <v>0.5</v>
      </c>
      <c r="F859" s="215"/>
      <c r="G859" s="214"/>
      <c r="H859" s="215"/>
      <c r="I859" s="214"/>
      <c r="J859" s="215"/>
      <c r="K859" s="108"/>
    </row>
    <row r="860" spans="1:11" ht="17.25" customHeight="1" x14ac:dyDescent="0.25">
      <c r="A860" s="192"/>
      <c r="B860" s="193" t="s">
        <v>83</v>
      </c>
      <c r="C860" s="217"/>
      <c r="D860" s="215">
        <v>114</v>
      </c>
      <c r="E860" s="214">
        <v>114</v>
      </c>
      <c r="F860" s="215"/>
      <c r="G860" s="214"/>
      <c r="H860" s="215"/>
      <c r="I860" s="214"/>
      <c r="J860" s="215"/>
      <c r="K860" s="108"/>
    </row>
    <row r="861" spans="1:11" ht="17.25" customHeight="1" x14ac:dyDescent="0.25">
      <c r="A861" s="192"/>
      <c r="B861" s="193" t="s">
        <v>332</v>
      </c>
      <c r="C861" s="217"/>
      <c r="D861" s="215">
        <v>17.559999999999999</v>
      </c>
      <c r="E861" s="214">
        <v>11.4</v>
      </c>
      <c r="F861" s="215"/>
      <c r="G861" s="214"/>
      <c r="H861" s="215"/>
      <c r="I861" s="214"/>
      <c r="J861" s="215"/>
      <c r="K861" s="108"/>
    </row>
    <row r="862" spans="1:11" ht="17.25" customHeight="1" x14ac:dyDescent="0.25">
      <c r="A862" s="192"/>
      <c r="B862" s="193" t="s">
        <v>232</v>
      </c>
      <c r="C862" s="217"/>
      <c r="D862" s="215">
        <v>11.97</v>
      </c>
      <c r="E862" s="214">
        <v>11.4</v>
      </c>
      <c r="F862" s="215"/>
      <c r="G862" s="214"/>
      <c r="H862" s="215"/>
      <c r="I862" s="214"/>
      <c r="J862" s="215"/>
      <c r="K862" s="108"/>
    </row>
    <row r="863" spans="1:11" ht="17.25" customHeight="1" x14ac:dyDescent="0.25">
      <c r="A863" s="192"/>
      <c r="B863" s="193" t="s">
        <v>41</v>
      </c>
      <c r="C863" s="217"/>
      <c r="D863" s="215">
        <v>1.19</v>
      </c>
      <c r="E863" s="214">
        <v>1</v>
      </c>
      <c r="F863" s="215"/>
      <c r="G863" s="214"/>
      <c r="H863" s="215"/>
      <c r="I863" s="214"/>
      <c r="J863" s="215"/>
      <c r="K863" s="108"/>
    </row>
    <row r="864" spans="1:11" ht="17.25" customHeight="1" x14ac:dyDescent="0.25">
      <c r="A864" s="192"/>
      <c r="B864" s="193" t="s">
        <v>348</v>
      </c>
      <c r="C864" s="217"/>
      <c r="D864" s="215">
        <v>0.96</v>
      </c>
      <c r="E864" s="214">
        <v>0.8</v>
      </c>
      <c r="F864" s="215"/>
      <c r="G864" s="214"/>
      <c r="H864" s="215"/>
      <c r="I864" s="214"/>
      <c r="J864" s="215"/>
      <c r="K864" s="108"/>
    </row>
    <row r="865" spans="1:11" ht="17.25" customHeight="1" x14ac:dyDescent="0.25">
      <c r="A865" s="192"/>
      <c r="B865" s="193" t="s">
        <v>172</v>
      </c>
      <c r="C865" s="217"/>
      <c r="D865" s="215">
        <v>1</v>
      </c>
      <c r="E865" s="214">
        <v>1</v>
      </c>
      <c r="F865" s="215"/>
      <c r="G865" s="214"/>
      <c r="H865" s="215"/>
      <c r="I865" s="214"/>
      <c r="J865" s="215"/>
      <c r="K865" s="108"/>
    </row>
    <row r="866" spans="1:11" ht="17.25" customHeight="1" x14ac:dyDescent="0.25">
      <c r="A866" s="192"/>
      <c r="B866" s="216" t="s">
        <v>197</v>
      </c>
      <c r="C866" s="217"/>
      <c r="D866" s="215">
        <v>0.1</v>
      </c>
      <c r="E866" s="214">
        <v>0.1</v>
      </c>
      <c r="F866" s="215"/>
      <c r="G866" s="214"/>
      <c r="H866" s="215"/>
      <c r="I866" s="214"/>
      <c r="J866" s="215"/>
      <c r="K866" s="108"/>
    </row>
    <row r="867" spans="1:11" ht="24.75" customHeight="1" x14ac:dyDescent="0.25">
      <c r="A867" s="192"/>
      <c r="B867" s="193" t="s">
        <v>346</v>
      </c>
      <c r="C867" s="217"/>
      <c r="D867" s="215"/>
      <c r="E867" s="214">
        <v>14.3</v>
      </c>
      <c r="F867" s="215"/>
      <c r="G867" s="214"/>
      <c r="H867" s="215"/>
      <c r="I867" s="214"/>
      <c r="J867" s="215"/>
      <c r="K867" s="108"/>
    </row>
    <row r="868" spans="1:11" ht="20.25" customHeight="1" x14ac:dyDescent="0.25">
      <c r="A868" s="192"/>
      <c r="B868" s="193" t="s">
        <v>165</v>
      </c>
      <c r="C868" s="217"/>
      <c r="D868" s="215"/>
      <c r="E868" s="214">
        <v>10</v>
      </c>
      <c r="F868" s="215"/>
      <c r="G868" s="214"/>
      <c r="H868" s="215"/>
      <c r="I868" s="214"/>
      <c r="J868" s="215"/>
      <c r="K868" s="108"/>
    </row>
    <row r="869" spans="1:11" ht="17.25" customHeight="1" x14ac:dyDescent="0.25">
      <c r="A869" s="192"/>
      <c r="B869" s="193" t="s">
        <v>71</v>
      </c>
      <c r="C869" s="217"/>
      <c r="D869" s="215">
        <v>6</v>
      </c>
      <c r="E869" s="214">
        <v>6</v>
      </c>
      <c r="F869" s="215"/>
      <c r="G869" s="214"/>
      <c r="H869" s="215"/>
      <c r="I869" s="214"/>
      <c r="J869" s="215"/>
      <c r="K869" s="108"/>
    </row>
    <row r="870" spans="1:11" ht="27" customHeight="1" x14ac:dyDescent="0.25">
      <c r="A870" s="193" t="s">
        <v>431</v>
      </c>
      <c r="B870" s="193"/>
      <c r="C870" s="218" t="s">
        <v>449</v>
      </c>
      <c r="D870" s="221"/>
      <c r="E870" s="217"/>
      <c r="F870" s="215">
        <v>9.6999999999999993</v>
      </c>
      <c r="G870" s="214">
        <v>4.63</v>
      </c>
      <c r="H870" s="215">
        <v>2.44</v>
      </c>
      <c r="I870" s="214">
        <v>90</v>
      </c>
      <c r="J870" s="215">
        <v>0.19</v>
      </c>
      <c r="K870" s="108" t="s">
        <v>450</v>
      </c>
    </row>
    <row r="871" spans="1:11" ht="17.25" customHeight="1" x14ac:dyDescent="0.25">
      <c r="A871" s="193"/>
      <c r="B871" s="193" t="s">
        <v>522</v>
      </c>
      <c r="C871" s="218"/>
      <c r="D871" s="215">
        <v>84</v>
      </c>
      <c r="E871" s="217">
        <v>53.75</v>
      </c>
      <c r="F871" s="200"/>
      <c r="G871" s="199"/>
      <c r="H871" s="200"/>
      <c r="I871" s="214"/>
      <c r="J871" s="215"/>
      <c r="K871" s="108"/>
    </row>
    <row r="872" spans="1:11" ht="17.25" customHeight="1" x14ac:dyDescent="0.25">
      <c r="A872" s="193"/>
      <c r="B872" s="193" t="s">
        <v>96</v>
      </c>
      <c r="C872" s="218"/>
      <c r="D872" s="221"/>
      <c r="E872" s="217">
        <v>43</v>
      </c>
      <c r="F872" s="200"/>
      <c r="G872" s="199"/>
      <c r="H872" s="200"/>
      <c r="I872" s="214"/>
      <c r="J872" s="215"/>
      <c r="K872" s="108"/>
    </row>
    <row r="873" spans="1:11" ht="17.25" customHeight="1" x14ac:dyDescent="0.25">
      <c r="A873" s="193"/>
      <c r="B873" s="193" t="s">
        <v>356</v>
      </c>
      <c r="C873" s="218"/>
      <c r="D873" s="221"/>
      <c r="E873" s="217"/>
      <c r="F873" s="200"/>
      <c r="G873" s="199"/>
      <c r="H873" s="200"/>
      <c r="I873" s="214"/>
      <c r="J873" s="215"/>
      <c r="K873" s="108"/>
    </row>
    <row r="874" spans="1:11" ht="23.25" customHeight="1" x14ac:dyDescent="0.25">
      <c r="A874" s="193"/>
      <c r="B874" s="193" t="s">
        <v>161</v>
      </c>
      <c r="C874" s="218"/>
      <c r="D874" s="221">
        <v>15</v>
      </c>
      <c r="E874" s="217">
        <v>15</v>
      </c>
      <c r="F874" s="200"/>
      <c r="G874" s="199"/>
      <c r="H874" s="200"/>
      <c r="I874" s="214"/>
      <c r="J874" s="215"/>
      <c r="K874" s="108"/>
    </row>
    <row r="875" spans="1:11" ht="18.75" customHeight="1" x14ac:dyDescent="0.25">
      <c r="A875" s="193"/>
      <c r="B875" s="193" t="s">
        <v>56</v>
      </c>
      <c r="C875" s="218"/>
      <c r="D875" s="221">
        <v>2.6</v>
      </c>
      <c r="E875" s="217">
        <v>2.6</v>
      </c>
      <c r="F875" s="200"/>
      <c r="G875" s="199"/>
      <c r="H875" s="200"/>
      <c r="I875" s="214"/>
      <c r="J875" s="215"/>
      <c r="K875" s="108"/>
    </row>
    <row r="876" spans="1:11" ht="18.75" customHeight="1" x14ac:dyDescent="0.25">
      <c r="A876" s="193"/>
      <c r="B876" s="193" t="s">
        <v>339</v>
      </c>
      <c r="C876" s="218"/>
      <c r="D876" s="221">
        <v>2.6</v>
      </c>
      <c r="E876" s="217">
        <v>2.6</v>
      </c>
      <c r="F876" s="200"/>
      <c r="G876" s="199"/>
      <c r="H876" s="200"/>
      <c r="I876" s="214"/>
      <c r="J876" s="215"/>
      <c r="K876" s="108"/>
    </row>
    <row r="877" spans="1:11" ht="18.75" customHeight="1" x14ac:dyDescent="0.25">
      <c r="A877" s="193"/>
      <c r="B877" s="193" t="s">
        <v>65</v>
      </c>
      <c r="C877" s="218"/>
      <c r="D877" s="221">
        <v>3</v>
      </c>
      <c r="E877" s="217">
        <v>3</v>
      </c>
      <c r="F877" s="200"/>
      <c r="G877" s="199"/>
      <c r="H877" s="200"/>
      <c r="I877" s="214"/>
      <c r="J877" s="215"/>
      <c r="K877" s="108"/>
    </row>
    <row r="878" spans="1:11" ht="18.75" customHeight="1" x14ac:dyDescent="0.25">
      <c r="A878" s="193"/>
      <c r="B878" s="216" t="s">
        <v>197</v>
      </c>
      <c r="C878" s="218"/>
      <c r="D878" s="221">
        <v>0.16</v>
      </c>
      <c r="E878" s="217">
        <v>0.16</v>
      </c>
      <c r="F878" s="200"/>
      <c r="G878" s="199"/>
      <c r="H878" s="200"/>
      <c r="I878" s="214"/>
      <c r="J878" s="215"/>
      <c r="K878" s="108"/>
    </row>
    <row r="879" spans="1:11" ht="16.5" customHeight="1" x14ac:dyDescent="0.25">
      <c r="A879" s="193"/>
      <c r="B879" s="193" t="s">
        <v>451</v>
      </c>
      <c r="C879" s="218"/>
      <c r="D879" s="221"/>
      <c r="E879" s="217">
        <v>20</v>
      </c>
      <c r="F879" s="200"/>
      <c r="G879" s="199"/>
      <c r="H879" s="200"/>
      <c r="I879" s="214"/>
      <c r="J879" s="215"/>
      <c r="K879" s="108"/>
    </row>
    <row r="880" spans="1:11" ht="15" customHeight="1" x14ac:dyDescent="0.25">
      <c r="A880" s="193"/>
      <c r="B880" s="193" t="s">
        <v>344</v>
      </c>
      <c r="C880" s="218"/>
      <c r="D880" s="221">
        <v>9.6</v>
      </c>
      <c r="E880" s="217">
        <v>8</v>
      </c>
      <c r="F880" s="200"/>
      <c r="G880" s="199"/>
      <c r="H880" s="200"/>
      <c r="I880" s="214"/>
      <c r="J880" s="215"/>
      <c r="K880" s="108"/>
    </row>
    <row r="881" spans="1:11" ht="15" customHeight="1" x14ac:dyDescent="0.25">
      <c r="A881" s="193"/>
      <c r="B881" s="193" t="s">
        <v>130</v>
      </c>
      <c r="C881" s="218"/>
      <c r="D881" s="221">
        <v>2</v>
      </c>
      <c r="E881" s="217">
        <v>2</v>
      </c>
      <c r="F881" s="200"/>
      <c r="G881" s="199"/>
      <c r="H881" s="200"/>
      <c r="I881" s="214"/>
      <c r="J881" s="215"/>
      <c r="K881" s="108"/>
    </row>
    <row r="882" spans="1:11" ht="15" customHeight="1" x14ac:dyDescent="0.25">
      <c r="A882" s="165"/>
      <c r="B882" s="167" t="s">
        <v>48</v>
      </c>
      <c r="C882" s="416"/>
      <c r="D882" s="165"/>
      <c r="E882" s="283">
        <v>69</v>
      </c>
      <c r="F882" s="165"/>
      <c r="G882" s="416"/>
      <c r="H882" s="165"/>
      <c r="I882" s="416"/>
      <c r="J882" s="165"/>
      <c r="K882" s="416"/>
    </row>
    <row r="883" spans="1:11" ht="15" customHeight="1" x14ac:dyDescent="0.25">
      <c r="A883" s="165"/>
      <c r="B883" s="167" t="s">
        <v>418</v>
      </c>
      <c r="C883" s="416"/>
      <c r="D883" s="165"/>
      <c r="E883" s="283">
        <v>60</v>
      </c>
      <c r="F883" s="165"/>
      <c r="G883" s="416"/>
      <c r="H883" s="165"/>
      <c r="I883" s="416"/>
      <c r="J883" s="165"/>
      <c r="K883" s="416"/>
    </row>
    <row r="884" spans="1:11" ht="45" customHeight="1" x14ac:dyDescent="0.25">
      <c r="A884" s="164" t="s">
        <v>466</v>
      </c>
      <c r="B884" s="167"/>
      <c r="C884" s="283" t="s">
        <v>467</v>
      </c>
      <c r="D884" s="167"/>
      <c r="E884" s="404"/>
      <c r="F884" s="403">
        <v>7.43</v>
      </c>
      <c r="G884" s="283">
        <v>3.56</v>
      </c>
      <c r="H884" s="403">
        <v>22.43</v>
      </c>
      <c r="I884" s="283">
        <v>150.6</v>
      </c>
      <c r="J884" s="403"/>
      <c r="K884" s="108" t="s">
        <v>468</v>
      </c>
    </row>
    <row r="885" spans="1:11" ht="15" customHeight="1" x14ac:dyDescent="0.25">
      <c r="A885" s="167"/>
      <c r="B885" s="167" t="s">
        <v>469</v>
      </c>
      <c r="C885" s="404"/>
      <c r="D885" s="403">
        <v>35.700000000000003</v>
      </c>
      <c r="E885" s="283">
        <v>35</v>
      </c>
      <c r="F885" s="167"/>
      <c r="G885" s="404"/>
      <c r="H885" s="167"/>
      <c r="I885" s="404"/>
      <c r="J885" s="167"/>
      <c r="K885" s="404"/>
    </row>
    <row r="886" spans="1:11" ht="15" customHeight="1" x14ac:dyDescent="0.25">
      <c r="A886" s="167"/>
      <c r="B886" s="167" t="s">
        <v>133</v>
      </c>
      <c r="C886" s="404"/>
      <c r="D886" s="403">
        <v>51.1</v>
      </c>
      <c r="E886" s="283">
        <v>38.4</v>
      </c>
      <c r="F886" s="167"/>
      <c r="G886" s="404"/>
      <c r="H886" s="167"/>
      <c r="I886" s="404"/>
      <c r="J886" s="167"/>
      <c r="K886" s="404"/>
    </row>
    <row r="887" spans="1:11" ht="15" customHeight="1" x14ac:dyDescent="0.25">
      <c r="A887" s="167"/>
      <c r="B887" s="167" t="s">
        <v>161</v>
      </c>
      <c r="C887" s="404"/>
      <c r="D887" s="403">
        <v>19.2</v>
      </c>
      <c r="E887" s="283">
        <v>18</v>
      </c>
      <c r="F887" s="167"/>
      <c r="G887" s="404"/>
      <c r="H887" s="167"/>
      <c r="I887" s="404"/>
      <c r="J887" s="167"/>
      <c r="K887" s="404"/>
    </row>
    <row r="888" spans="1:11" ht="15" customHeight="1" x14ac:dyDescent="0.25">
      <c r="A888" s="167"/>
      <c r="B888" s="216" t="s">
        <v>197</v>
      </c>
      <c r="C888" s="404"/>
      <c r="D888" s="403">
        <v>0.3</v>
      </c>
      <c r="E888" s="283">
        <v>0.3</v>
      </c>
      <c r="F888" s="167"/>
      <c r="G888" s="404"/>
      <c r="H888" s="167"/>
      <c r="I888" s="404"/>
      <c r="J888" s="167"/>
      <c r="K888" s="404"/>
    </row>
    <row r="889" spans="1:11" ht="18.75" customHeight="1" x14ac:dyDescent="0.25">
      <c r="A889" s="167"/>
      <c r="B889" s="167" t="s">
        <v>56</v>
      </c>
      <c r="C889" s="404"/>
      <c r="D889" s="403">
        <v>3</v>
      </c>
      <c r="E889" s="283">
        <v>3</v>
      </c>
      <c r="F889" s="167"/>
      <c r="G889" s="404"/>
      <c r="H889" s="167"/>
      <c r="I889" s="404"/>
      <c r="J889" s="167"/>
      <c r="K889" s="404"/>
    </row>
    <row r="890" spans="1:11" ht="15" customHeight="1" x14ac:dyDescent="0.25">
      <c r="A890" s="244" t="s">
        <v>281</v>
      </c>
      <c r="B890" s="193"/>
      <c r="C890" s="583">
        <v>150</v>
      </c>
      <c r="D890" s="214"/>
      <c r="E890" s="213"/>
      <c r="F890" s="214">
        <v>0.45</v>
      </c>
      <c r="G890" s="215">
        <v>0</v>
      </c>
      <c r="H890" s="282">
        <v>13.5</v>
      </c>
      <c r="I890" s="584">
        <v>62.7</v>
      </c>
      <c r="J890" s="221">
        <v>0.83</v>
      </c>
      <c r="K890" s="108" t="s">
        <v>355</v>
      </c>
    </row>
    <row r="891" spans="1:11" ht="15" customHeight="1" x14ac:dyDescent="0.25">
      <c r="A891" s="244"/>
      <c r="B891" s="193" t="s">
        <v>282</v>
      </c>
      <c r="C891" s="222"/>
      <c r="D891" s="214">
        <v>17.5</v>
      </c>
      <c r="E891" s="213">
        <v>17.5</v>
      </c>
      <c r="F891" s="217"/>
      <c r="G891" s="221"/>
      <c r="H891" s="217"/>
      <c r="I891" s="584"/>
      <c r="J891" s="221"/>
      <c r="K891" s="108"/>
    </row>
    <row r="892" spans="1:11" ht="15" customHeight="1" x14ac:dyDescent="0.25">
      <c r="A892" s="244"/>
      <c r="B892" s="193" t="s">
        <v>29</v>
      </c>
      <c r="C892" s="222"/>
      <c r="D892" s="214">
        <v>5</v>
      </c>
      <c r="E892" s="213">
        <v>5</v>
      </c>
      <c r="F892" s="217"/>
      <c r="G892" s="221"/>
      <c r="H892" s="217"/>
      <c r="I892" s="584"/>
      <c r="J892" s="221"/>
      <c r="K892" s="108"/>
    </row>
    <row r="893" spans="1:11" ht="15" customHeight="1" x14ac:dyDescent="0.25">
      <c r="A893" s="244"/>
      <c r="B893" s="193" t="s">
        <v>65</v>
      </c>
      <c r="C893" s="222"/>
      <c r="D893" s="214">
        <v>150</v>
      </c>
      <c r="E893" s="213">
        <v>150</v>
      </c>
      <c r="F893" s="217"/>
      <c r="G893" s="221"/>
      <c r="H893" s="217"/>
      <c r="I893" s="584"/>
      <c r="J893" s="221"/>
      <c r="K893" s="108"/>
    </row>
    <row r="894" spans="1:11" ht="35.25" customHeight="1" thickBot="1" x14ac:dyDescent="0.3">
      <c r="A894" s="192" t="s">
        <v>225</v>
      </c>
      <c r="B894" s="193"/>
      <c r="C894" s="223">
        <v>35</v>
      </c>
      <c r="D894" s="221">
        <v>35</v>
      </c>
      <c r="E894" s="217">
        <v>35</v>
      </c>
      <c r="F894" s="198">
        <v>2.3076923076923075</v>
      </c>
      <c r="G894" s="284">
        <v>0.41958041958041958</v>
      </c>
      <c r="H894" s="198">
        <v>13.846153846153847</v>
      </c>
      <c r="I894" s="284">
        <v>69.230769230769241</v>
      </c>
      <c r="J894" s="221"/>
      <c r="K894" s="270" t="s">
        <v>179</v>
      </c>
    </row>
    <row r="895" spans="1:11" ht="15.75" customHeight="1" thickBot="1" x14ac:dyDescent="0.3">
      <c r="A895" s="224" t="s">
        <v>38</v>
      </c>
      <c r="B895" s="225"/>
      <c r="C895" s="230">
        <v>574</v>
      </c>
      <c r="D895" s="247"/>
      <c r="E895" s="248"/>
      <c r="F895" s="228">
        <f>F894+F890+F884+F870+F852+F845</f>
        <v>22.960297349709112</v>
      </c>
      <c r="G895" s="228">
        <f t="shared" ref="G895:J895" si="21">G894+G890+G884+G870+G852+G845</f>
        <v>17.37067285655521</v>
      </c>
      <c r="H895" s="228">
        <f t="shared" si="21"/>
        <v>77.338758888170659</v>
      </c>
      <c r="I895" s="228">
        <f t="shared" si="21"/>
        <v>574.33110536522304</v>
      </c>
      <c r="J895" s="228">
        <f t="shared" si="21"/>
        <v>8.01</v>
      </c>
      <c r="K895" s="229"/>
    </row>
    <row r="896" spans="1:11" ht="28.5" customHeight="1" x14ac:dyDescent="0.25">
      <c r="A896" s="192"/>
      <c r="B896" s="250" t="s">
        <v>278</v>
      </c>
      <c r="C896" s="255"/>
      <c r="D896" s="254"/>
      <c r="E896" s="255"/>
      <c r="F896" s="256"/>
      <c r="G896" s="360"/>
      <c r="H896" s="256"/>
      <c r="I896" s="360"/>
      <c r="J896" s="256"/>
      <c r="K896" s="108"/>
    </row>
    <row r="897" spans="1:11" ht="15" customHeight="1" x14ac:dyDescent="0.25">
      <c r="A897" s="192" t="s">
        <v>153</v>
      </c>
      <c r="B897" s="193"/>
      <c r="C897" s="217">
        <v>150</v>
      </c>
      <c r="D897" s="215"/>
      <c r="E897" s="214"/>
      <c r="F897" s="256">
        <v>4.3499999999999996</v>
      </c>
      <c r="G897" s="257">
        <v>3.75</v>
      </c>
      <c r="H897" s="256">
        <v>6.3</v>
      </c>
      <c r="I897" s="257">
        <v>76</v>
      </c>
      <c r="J897" s="256">
        <v>0.45</v>
      </c>
      <c r="K897" s="108" t="s">
        <v>138</v>
      </c>
    </row>
    <row r="898" spans="1:11" ht="40.5" customHeight="1" x14ac:dyDescent="0.25">
      <c r="A898" s="193" t="s">
        <v>298</v>
      </c>
      <c r="B898" s="193" t="s">
        <v>160</v>
      </c>
      <c r="C898" s="217"/>
      <c r="D898" s="215">
        <v>152</v>
      </c>
      <c r="E898" s="214">
        <v>150</v>
      </c>
      <c r="F898" s="215"/>
      <c r="G898" s="214"/>
      <c r="H898" s="215"/>
      <c r="I898" s="214"/>
      <c r="J898" s="215"/>
      <c r="K898" s="108"/>
    </row>
    <row r="899" spans="1:11" ht="29.25" customHeight="1" x14ac:dyDescent="0.25">
      <c r="A899" s="164" t="s">
        <v>432</v>
      </c>
      <c r="B899" s="193"/>
      <c r="C899" s="217" t="s">
        <v>213</v>
      </c>
      <c r="D899" s="200"/>
      <c r="E899" s="199"/>
      <c r="F899" s="373">
        <v>18.132000000000001</v>
      </c>
      <c r="G899" s="214">
        <v>15.55</v>
      </c>
      <c r="H899" s="373">
        <v>37.430000000000007</v>
      </c>
      <c r="I899" s="214">
        <v>362.20000000000005</v>
      </c>
      <c r="J899" s="373">
        <v>0.44</v>
      </c>
      <c r="K899" s="108" t="s">
        <v>385</v>
      </c>
    </row>
    <row r="900" spans="1:11" ht="15.75" customHeight="1" x14ac:dyDescent="0.25">
      <c r="B900" s="193" t="s">
        <v>74</v>
      </c>
      <c r="C900" s="220"/>
      <c r="D900" s="215">
        <v>94.82</v>
      </c>
      <c r="E900" s="214">
        <v>93.5</v>
      </c>
      <c r="F900" s="200"/>
      <c r="G900" s="199"/>
      <c r="H900" s="200"/>
      <c r="I900" s="199"/>
      <c r="J900" s="200"/>
      <c r="K900" s="108"/>
    </row>
    <row r="901" spans="1:11" ht="15.75" customHeight="1" x14ac:dyDescent="0.25">
      <c r="B901" s="193" t="s">
        <v>240</v>
      </c>
      <c r="C901" s="220"/>
      <c r="D901" s="215">
        <v>8.8000000000000007</v>
      </c>
      <c r="E901" s="214">
        <v>8.8000000000000007</v>
      </c>
      <c r="F901" s="200"/>
      <c r="G901" s="199"/>
      <c r="H901" s="200"/>
      <c r="I901" s="199"/>
      <c r="J901" s="200"/>
      <c r="K901" s="108"/>
    </row>
    <row r="902" spans="1:11" ht="15.75" customHeight="1" x14ac:dyDescent="0.25">
      <c r="B902" s="193" t="s">
        <v>42</v>
      </c>
      <c r="C902" s="220"/>
      <c r="D902" s="215">
        <v>6.6</v>
      </c>
      <c r="E902" s="214">
        <v>5.5</v>
      </c>
      <c r="F902" s="200"/>
      <c r="G902" s="199"/>
      <c r="H902" s="200"/>
      <c r="I902" s="199"/>
      <c r="J902" s="200"/>
      <c r="K902" s="108"/>
    </row>
    <row r="903" spans="1:11" ht="15.75" customHeight="1" x14ac:dyDescent="0.25">
      <c r="B903" s="193" t="s">
        <v>238</v>
      </c>
      <c r="C903" s="220"/>
      <c r="D903" s="215">
        <v>8.8000000000000007</v>
      </c>
      <c r="E903" s="214">
        <v>8.8000000000000007</v>
      </c>
      <c r="F903" s="200"/>
      <c r="G903" s="199"/>
      <c r="H903" s="200"/>
      <c r="I903" s="199"/>
      <c r="J903" s="200"/>
      <c r="K903" s="108"/>
    </row>
    <row r="904" spans="1:11" ht="21" customHeight="1" x14ac:dyDescent="0.25">
      <c r="B904" s="216" t="s">
        <v>197</v>
      </c>
      <c r="C904" s="220"/>
      <c r="D904" s="215">
        <v>0.4</v>
      </c>
      <c r="E904" s="214">
        <v>0.4</v>
      </c>
      <c r="F904" s="200"/>
      <c r="G904" s="199"/>
      <c r="H904" s="200"/>
      <c r="I904" s="199"/>
      <c r="J904" s="200"/>
      <c r="K904" s="108"/>
    </row>
    <row r="905" spans="1:11" ht="15" customHeight="1" x14ac:dyDescent="0.25">
      <c r="B905" s="193" t="s">
        <v>30</v>
      </c>
      <c r="C905" s="220"/>
      <c r="D905" s="215">
        <v>4.4000000000000004</v>
      </c>
      <c r="E905" s="214">
        <v>4.4000000000000004</v>
      </c>
      <c r="F905" s="200"/>
      <c r="G905" s="199"/>
      <c r="H905" s="200"/>
      <c r="I905" s="199"/>
      <c r="J905" s="200"/>
      <c r="K905" s="108"/>
    </row>
    <row r="906" spans="1:11" ht="15" customHeight="1" x14ac:dyDescent="0.25">
      <c r="B906" s="193" t="s">
        <v>47</v>
      </c>
      <c r="C906" s="220"/>
      <c r="D906" s="215">
        <v>4.4000000000000004</v>
      </c>
      <c r="E906" s="214">
        <v>4.4000000000000004</v>
      </c>
      <c r="F906" s="200"/>
      <c r="G906" s="199"/>
      <c r="H906" s="200"/>
      <c r="I906" s="199"/>
      <c r="J906" s="200"/>
      <c r="K906" s="108"/>
    </row>
    <row r="907" spans="1:11" ht="23.25" customHeight="1" x14ac:dyDescent="0.25">
      <c r="B907" s="193" t="s">
        <v>71</v>
      </c>
      <c r="C907" s="220"/>
      <c r="D907" s="215">
        <v>4.4000000000000004</v>
      </c>
      <c r="E907" s="214">
        <v>4.4000000000000004</v>
      </c>
      <c r="F907" s="200"/>
      <c r="G907" s="199"/>
      <c r="H907" s="200"/>
      <c r="I907" s="199"/>
      <c r="J907" s="200"/>
      <c r="K907" s="108"/>
    </row>
    <row r="908" spans="1:11" ht="15" customHeight="1" x14ac:dyDescent="0.25">
      <c r="B908" s="193" t="s">
        <v>390</v>
      </c>
      <c r="C908" s="220"/>
      <c r="D908" s="215">
        <v>20.399999999999999</v>
      </c>
      <c r="E908" s="214">
        <v>20</v>
      </c>
      <c r="F908" s="200"/>
      <c r="G908" s="199"/>
      <c r="H908" s="200"/>
      <c r="I908" s="199"/>
      <c r="J908" s="200"/>
      <c r="K908" s="108"/>
    </row>
    <row r="909" spans="1:11" ht="57" customHeight="1" x14ac:dyDescent="0.25">
      <c r="A909" s="192" t="s">
        <v>336</v>
      </c>
      <c r="B909" s="216"/>
      <c r="C909" s="217">
        <v>35</v>
      </c>
      <c r="D909" s="213"/>
      <c r="E909" s="214"/>
      <c r="F909" s="213">
        <v>2.9539999999999997</v>
      </c>
      <c r="G909" s="214">
        <v>3.36</v>
      </c>
      <c r="H909" s="215">
        <v>14.64</v>
      </c>
      <c r="I909" s="214">
        <v>123.78</v>
      </c>
      <c r="J909" s="215"/>
      <c r="K909" s="738" t="s">
        <v>338</v>
      </c>
    </row>
    <row r="910" spans="1:11" x14ac:dyDescent="0.25">
      <c r="A910" s="192"/>
      <c r="B910" s="216" t="s">
        <v>50</v>
      </c>
      <c r="C910" s="217"/>
      <c r="D910" s="215">
        <v>21.7</v>
      </c>
      <c r="E910" s="214">
        <v>21.7</v>
      </c>
      <c r="F910" s="213"/>
      <c r="G910" s="214"/>
      <c r="H910" s="215"/>
      <c r="I910" s="214"/>
      <c r="J910" s="215"/>
      <c r="K910" s="108"/>
    </row>
    <row r="911" spans="1:11" x14ac:dyDescent="0.25">
      <c r="A911" s="192"/>
      <c r="B911" s="216" t="s">
        <v>50</v>
      </c>
      <c r="C911" s="217"/>
      <c r="D911" s="215">
        <v>0.7</v>
      </c>
      <c r="E911" s="214">
        <v>0.7</v>
      </c>
      <c r="F911" s="213"/>
      <c r="G911" s="214"/>
      <c r="H911" s="215"/>
      <c r="I911" s="214"/>
      <c r="J911" s="215"/>
      <c r="K911" s="108"/>
    </row>
    <row r="912" spans="1:11" x14ac:dyDescent="0.25">
      <c r="A912" s="192"/>
      <c r="B912" s="216" t="s">
        <v>95</v>
      </c>
      <c r="C912" s="217"/>
      <c r="D912" s="215">
        <v>0.28000000000000003</v>
      </c>
      <c r="E912" s="214">
        <v>0.28000000000000003</v>
      </c>
      <c r="F912" s="213"/>
      <c r="G912" s="214"/>
      <c r="H912" s="215"/>
      <c r="I912" s="214"/>
      <c r="J912" s="215"/>
      <c r="K912" s="108"/>
    </row>
    <row r="913" spans="1:11" x14ac:dyDescent="0.25">
      <c r="A913" s="192"/>
      <c r="B913" s="216" t="s">
        <v>197</v>
      </c>
      <c r="C913" s="217"/>
      <c r="D913" s="215">
        <v>0.28000000000000003</v>
      </c>
      <c r="E913" s="214">
        <v>0.28000000000000003</v>
      </c>
      <c r="F913" s="213"/>
      <c r="G913" s="214"/>
      <c r="H913" s="215"/>
      <c r="I913" s="214"/>
      <c r="J913" s="215"/>
      <c r="K913" s="108"/>
    </row>
    <row r="914" spans="1:11" x14ac:dyDescent="0.25">
      <c r="A914" s="192"/>
      <c r="B914" s="216" t="s">
        <v>29</v>
      </c>
      <c r="C914" s="217"/>
      <c r="D914" s="215">
        <v>0.7</v>
      </c>
      <c r="E914" s="214">
        <v>0.7</v>
      </c>
      <c r="F914" s="213"/>
      <c r="G914" s="214"/>
      <c r="H914" s="215"/>
      <c r="I914" s="214"/>
      <c r="J914" s="215"/>
      <c r="K914" s="108"/>
    </row>
    <row r="915" spans="1:11" x14ac:dyDescent="0.25">
      <c r="A915" s="192"/>
      <c r="B915" s="216" t="s">
        <v>30</v>
      </c>
      <c r="C915" s="217"/>
      <c r="D915" s="215">
        <v>1.75</v>
      </c>
      <c r="E915" s="214">
        <v>1.75</v>
      </c>
      <c r="F915" s="213"/>
      <c r="G915" s="214"/>
      <c r="H915" s="215"/>
      <c r="I915" s="214"/>
      <c r="J915" s="215"/>
      <c r="K915" s="108"/>
    </row>
    <row r="916" spans="1:11" x14ac:dyDescent="0.25">
      <c r="A916" s="192"/>
      <c r="B916" s="216" t="s">
        <v>42</v>
      </c>
      <c r="C916" s="217"/>
      <c r="D916" s="215">
        <v>2.1</v>
      </c>
      <c r="E916" s="214">
        <v>1.75</v>
      </c>
      <c r="F916" s="213"/>
      <c r="G916" s="214"/>
      <c r="H916" s="215"/>
      <c r="I916" s="214"/>
      <c r="J916" s="215"/>
      <c r="K916" s="108"/>
    </row>
    <row r="917" spans="1:11" x14ac:dyDescent="0.25">
      <c r="A917" s="192"/>
      <c r="B917" s="216" t="s">
        <v>161</v>
      </c>
      <c r="C917" s="217"/>
      <c r="D917" s="215">
        <v>8.75</v>
      </c>
      <c r="E917" s="214">
        <v>8.75</v>
      </c>
      <c r="F917" s="213"/>
      <c r="G917" s="214"/>
      <c r="H917" s="215"/>
      <c r="I917" s="214"/>
      <c r="J917" s="215"/>
      <c r="K917" s="108"/>
    </row>
    <row r="918" spans="1:11" x14ac:dyDescent="0.25">
      <c r="A918" s="192"/>
      <c r="B918" s="216" t="s">
        <v>148</v>
      </c>
      <c r="C918" s="217"/>
      <c r="D918" s="215"/>
      <c r="E918" s="214">
        <v>35</v>
      </c>
      <c r="F918" s="213"/>
      <c r="G918" s="214"/>
      <c r="H918" s="215"/>
      <c r="I918" s="214"/>
      <c r="J918" s="215"/>
      <c r="K918" s="108"/>
    </row>
    <row r="919" spans="1:11" x14ac:dyDescent="0.25">
      <c r="A919" s="192"/>
      <c r="B919" s="216" t="s">
        <v>29</v>
      </c>
      <c r="C919" s="217"/>
      <c r="D919" s="215">
        <v>3.5</v>
      </c>
      <c r="E919" s="214">
        <v>3.5</v>
      </c>
      <c r="F919" s="213"/>
      <c r="G919" s="214"/>
      <c r="H919" s="215"/>
      <c r="I919" s="214"/>
      <c r="J919" s="215"/>
      <c r="K919" s="108"/>
    </row>
    <row r="920" spans="1:11" x14ac:dyDescent="0.25">
      <c r="A920" s="192"/>
      <c r="B920" s="216" t="s">
        <v>30</v>
      </c>
      <c r="C920" s="217"/>
      <c r="D920" s="215">
        <v>1.75</v>
      </c>
      <c r="E920" s="214">
        <v>1.75</v>
      </c>
      <c r="F920" s="213"/>
      <c r="G920" s="214"/>
      <c r="H920" s="215"/>
      <c r="I920" s="214"/>
      <c r="J920" s="215"/>
      <c r="K920" s="108"/>
    </row>
    <row r="921" spans="1:11" x14ac:dyDescent="0.25">
      <c r="A921" s="192"/>
      <c r="B921" s="216" t="s">
        <v>337</v>
      </c>
      <c r="C921" s="217"/>
      <c r="D921" s="215"/>
      <c r="E921" s="214">
        <v>40.25</v>
      </c>
      <c r="F921" s="213"/>
      <c r="G921" s="214"/>
      <c r="H921" s="215"/>
      <c r="I921" s="214"/>
      <c r="J921" s="215"/>
      <c r="K921" s="108"/>
    </row>
    <row r="922" spans="1:11" x14ac:dyDescent="0.25">
      <c r="A922" s="192"/>
      <c r="B922" s="216" t="s">
        <v>55</v>
      </c>
      <c r="C922" s="217"/>
      <c r="D922" s="215">
        <v>0.6</v>
      </c>
      <c r="E922" s="214">
        <v>0.5</v>
      </c>
      <c r="F922" s="213"/>
      <c r="G922" s="214"/>
      <c r="H922" s="215"/>
      <c r="I922" s="214"/>
      <c r="J922" s="215"/>
      <c r="K922" s="108"/>
    </row>
    <row r="923" spans="1:11" x14ac:dyDescent="0.25">
      <c r="A923" s="192"/>
      <c r="B923" s="216" t="s">
        <v>46</v>
      </c>
      <c r="C923" s="217"/>
      <c r="D923" s="215">
        <v>0.1</v>
      </c>
      <c r="E923" s="214">
        <v>0.1</v>
      </c>
      <c r="F923" s="213"/>
      <c r="G923" s="214"/>
      <c r="H923" s="215"/>
      <c r="I923" s="214"/>
      <c r="J923" s="215"/>
      <c r="K923" s="108"/>
    </row>
    <row r="924" spans="1:11" ht="24" customHeight="1" x14ac:dyDescent="0.25">
      <c r="A924" s="192" t="s">
        <v>492</v>
      </c>
      <c r="B924" s="193"/>
      <c r="C924" s="217" t="s">
        <v>349</v>
      </c>
      <c r="D924" s="221"/>
      <c r="E924" s="217"/>
      <c r="F924" s="215">
        <v>0.06</v>
      </c>
      <c r="G924" s="214">
        <v>0.02</v>
      </c>
      <c r="H924" s="215">
        <v>6</v>
      </c>
      <c r="I924" s="214">
        <v>23.94</v>
      </c>
      <c r="J924" s="215"/>
      <c r="K924" s="108" t="s">
        <v>491</v>
      </c>
    </row>
    <row r="925" spans="1:11" ht="15" customHeight="1" x14ac:dyDescent="0.25">
      <c r="A925" s="192"/>
      <c r="B925" s="193" t="s">
        <v>224</v>
      </c>
      <c r="C925" s="217"/>
      <c r="D925" s="221">
        <v>0.45</v>
      </c>
      <c r="E925" s="217">
        <v>0.45</v>
      </c>
      <c r="F925" s="221"/>
      <c r="G925" s="217"/>
      <c r="H925" s="221"/>
      <c r="I925" s="217"/>
      <c r="J925" s="221"/>
      <c r="K925" s="108"/>
    </row>
    <row r="926" spans="1:11" ht="15" customHeight="1" x14ac:dyDescent="0.25">
      <c r="A926" s="192"/>
      <c r="B926" s="193" t="s">
        <v>60</v>
      </c>
      <c r="C926" s="217"/>
      <c r="D926" s="221">
        <v>5</v>
      </c>
      <c r="E926" s="217">
        <v>5</v>
      </c>
      <c r="F926" s="221"/>
      <c r="G926" s="217"/>
      <c r="H926" s="221"/>
      <c r="I926" s="217"/>
      <c r="J926" s="221"/>
      <c r="K926" s="108"/>
    </row>
    <row r="927" spans="1:11" ht="15" customHeight="1" x14ac:dyDescent="0.25">
      <c r="A927" s="192"/>
      <c r="B927" s="193" t="s">
        <v>65</v>
      </c>
      <c r="C927" s="217"/>
      <c r="D927" s="221">
        <v>150</v>
      </c>
      <c r="E927" s="217">
        <v>150</v>
      </c>
      <c r="F927" s="221"/>
      <c r="G927" s="217"/>
      <c r="H927" s="221"/>
      <c r="I927" s="217"/>
      <c r="J927" s="221"/>
      <c r="K927" s="108"/>
    </row>
    <row r="928" spans="1:11" ht="15" customHeight="1" thickBot="1" x14ac:dyDescent="0.3">
      <c r="A928" s="192"/>
      <c r="B928" s="193" t="s">
        <v>490</v>
      </c>
      <c r="C928" s="217"/>
      <c r="D928" s="221">
        <v>11.4</v>
      </c>
      <c r="E928" s="217">
        <v>10</v>
      </c>
      <c r="F928" s="221"/>
      <c r="G928" s="217"/>
      <c r="H928" s="221"/>
      <c r="I928" s="217"/>
      <c r="J928" s="221"/>
      <c r="K928" s="108"/>
    </row>
    <row r="929" spans="1:11" ht="15" customHeight="1" thickBot="1" x14ac:dyDescent="0.3">
      <c r="A929" s="224" t="s">
        <v>38</v>
      </c>
      <c r="B929" s="225"/>
      <c r="C929" s="230">
        <v>480</v>
      </c>
      <c r="D929" s="247"/>
      <c r="E929" s="248"/>
      <c r="F929" s="320">
        <f>F897+F924+F909+F899</f>
        <v>25.496000000000002</v>
      </c>
      <c r="G929" s="320">
        <f>G897+G924+G909+G899</f>
        <v>22.68</v>
      </c>
      <c r="H929" s="320">
        <f>H897+H924+H909+H899</f>
        <v>64.37</v>
      </c>
      <c r="I929" s="320">
        <f>I897+I924+I909+I899</f>
        <v>585.92000000000007</v>
      </c>
      <c r="J929" s="320">
        <f>J897+J924+J909+J899</f>
        <v>0.89</v>
      </c>
      <c r="K929" s="229"/>
    </row>
    <row r="930" spans="1:11" ht="15.75" customHeight="1" thickBot="1" x14ac:dyDescent="0.3">
      <c r="A930" s="330" t="s">
        <v>61</v>
      </c>
      <c r="B930" s="183"/>
      <c r="C930" s="331">
        <f>C840+C843+C895+C929</f>
        <v>1533</v>
      </c>
      <c r="D930" s="332"/>
      <c r="E930" s="331"/>
      <c r="F930" s="362">
        <f>F840+F843+F895+F929</f>
        <v>57.630359849709116</v>
      </c>
      <c r="G930" s="362">
        <f>G840+G843+G895+G929</f>
        <v>49.857235356555208</v>
      </c>
      <c r="H930" s="362">
        <f>H840+H843+H895+H929</f>
        <v>196.36438388817066</v>
      </c>
      <c r="I930" s="362">
        <f>I840+I843+I895+I929</f>
        <v>1505.0677720318899</v>
      </c>
      <c r="J930" s="362">
        <f>J840+J843+J895+J929</f>
        <v>13.36</v>
      </c>
      <c r="K930" s="270"/>
    </row>
    <row r="931" spans="1:11" ht="23.25" customHeight="1" x14ac:dyDescent="0.25">
      <c r="A931" s="321"/>
      <c r="B931" s="207"/>
      <c r="C931" s="266"/>
      <c r="D931" s="334"/>
      <c r="E931" s="221"/>
      <c r="F931" s="322"/>
      <c r="G931" s="322"/>
      <c r="H931" s="322"/>
      <c r="I931" s="295"/>
      <c r="J931" s="295"/>
      <c r="K931" s="187"/>
    </row>
    <row r="932" spans="1:11" ht="15.75" customHeight="1" thickBot="1" x14ac:dyDescent="0.3">
      <c r="A932" s="181" t="s">
        <v>103</v>
      </c>
      <c r="B932" s="183"/>
      <c r="C932" s="183"/>
      <c r="D932" s="181"/>
      <c r="E932" s="164"/>
      <c r="K932" s="183"/>
    </row>
    <row r="933" spans="1:11" ht="15.75" customHeight="1" x14ac:dyDescent="0.25">
      <c r="A933" s="186" t="s">
        <v>5</v>
      </c>
      <c r="B933" s="187"/>
      <c r="C933" s="188" t="s">
        <v>6</v>
      </c>
      <c r="D933" s="296" t="s">
        <v>7</v>
      </c>
      <c r="E933" s="188" t="s">
        <v>7</v>
      </c>
      <c r="F933" s="741" t="s">
        <v>8</v>
      </c>
      <c r="G933" s="742"/>
      <c r="H933" s="743"/>
      <c r="I933" s="190" t="s">
        <v>9</v>
      </c>
      <c r="J933" s="191" t="s">
        <v>10</v>
      </c>
      <c r="K933" s="188" t="s">
        <v>63</v>
      </c>
    </row>
    <row r="934" spans="1:11" ht="15" customHeight="1" thickBot="1" x14ac:dyDescent="0.3">
      <c r="A934" s="192" t="s">
        <v>12</v>
      </c>
      <c r="B934" s="193"/>
      <c r="C934" s="194" t="s">
        <v>13</v>
      </c>
      <c r="D934" s="297" t="s">
        <v>14</v>
      </c>
      <c r="E934" s="194" t="s">
        <v>14</v>
      </c>
      <c r="F934" s="198"/>
      <c r="G934" s="198"/>
      <c r="H934" s="198"/>
      <c r="I934" s="199" t="s">
        <v>123</v>
      </c>
      <c r="J934" s="200"/>
      <c r="K934" s="194" t="s">
        <v>64</v>
      </c>
    </row>
    <row r="935" spans="1:11" ht="29.25" customHeight="1" thickBot="1" x14ac:dyDescent="0.3">
      <c r="A935" s="201"/>
      <c r="B935" s="202"/>
      <c r="C935" s="196"/>
      <c r="D935" s="374" t="s">
        <v>16</v>
      </c>
      <c r="E935" s="196" t="s">
        <v>17</v>
      </c>
      <c r="F935" s="375" t="s">
        <v>18</v>
      </c>
      <c r="G935" s="204" t="s">
        <v>19</v>
      </c>
      <c r="H935" s="205" t="s">
        <v>20</v>
      </c>
      <c r="I935" s="204" t="s">
        <v>21</v>
      </c>
      <c r="J935" s="206" t="s">
        <v>22</v>
      </c>
      <c r="K935" s="196"/>
    </row>
    <row r="936" spans="1:11" ht="15" customHeight="1" x14ac:dyDescent="0.25">
      <c r="A936" s="186"/>
      <c r="B936" s="207" t="s">
        <v>23</v>
      </c>
      <c r="C936" s="194"/>
      <c r="D936" s="299"/>
      <c r="E936" s="220"/>
      <c r="F936" s="200"/>
      <c r="G936" s="210"/>
      <c r="H936" s="200"/>
      <c r="I936" s="210"/>
      <c r="J936" s="236"/>
      <c r="K936" s="208"/>
    </row>
    <row r="937" spans="1:11" ht="24.75" customHeight="1" x14ac:dyDescent="0.25">
      <c r="A937" s="192" t="s">
        <v>262</v>
      </c>
      <c r="B937" s="193"/>
      <c r="C937" s="194" t="s">
        <v>277</v>
      </c>
      <c r="D937" s="297"/>
      <c r="E937" s="194"/>
      <c r="F937" s="215">
        <v>5.79</v>
      </c>
      <c r="G937" s="214">
        <v>6.28</v>
      </c>
      <c r="H937" s="215">
        <v>26.29</v>
      </c>
      <c r="I937" s="214">
        <v>185.66</v>
      </c>
      <c r="J937" s="215">
        <v>0.67</v>
      </c>
      <c r="K937" s="108" t="s">
        <v>104</v>
      </c>
    </row>
    <row r="938" spans="1:11" ht="15" customHeight="1" x14ac:dyDescent="0.25">
      <c r="A938" s="192"/>
      <c r="B938" s="193" t="s">
        <v>86</v>
      </c>
      <c r="C938" s="194"/>
      <c r="D938" s="297">
        <v>18</v>
      </c>
      <c r="E938" s="194">
        <v>18</v>
      </c>
      <c r="F938" s="215"/>
      <c r="G938" s="214"/>
      <c r="H938" s="215"/>
      <c r="I938" s="214"/>
      <c r="J938" s="215"/>
      <c r="K938" s="108"/>
    </row>
    <row r="939" spans="1:11" ht="15" customHeight="1" x14ac:dyDescent="0.25">
      <c r="A939" s="192"/>
      <c r="B939" s="193" t="s">
        <v>27</v>
      </c>
      <c r="C939" s="194"/>
      <c r="D939" s="297">
        <v>123</v>
      </c>
      <c r="E939" s="194">
        <v>123</v>
      </c>
      <c r="F939" s="215"/>
      <c r="G939" s="214"/>
      <c r="H939" s="215"/>
      <c r="I939" s="214"/>
      <c r="J939" s="215"/>
      <c r="K939" s="108"/>
    </row>
    <row r="940" spans="1:11" ht="15" customHeight="1" x14ac:dyDescent="0.25">
      <c r="A940" s="192"/>
      <c r="B940" s="193" t="s">
        <v>29</v>
      </c>
      <c r="C940" s="194"/>
      <c r="D940" s="297">
        <v>2</v>
      </c>
      <c r="E940" s="194">
        <v>2</v>
      </c>
      <c r="F940" s="215"/>
      <c r="G940" s="214"/>
      <c r="H940" s="215"/>
      <c r="I940" s="214"/>
      <c r="J940" s="215"/>
      <c r="K940" s="108"/>
    </row>
    <row r="941" spans="1:11" ht="23.25" customHeight="1" x14ac:dyDescent="0.25">
      <c r="A941" s="192"/>
      <c r="B941" s="216" t="s">
        <v>197</v>
      </c>
      <c r="C941" s="194"/>
      <c r="D941" s="297">
        <v>0.4</v>
      </c>
      <c r="E941" s="194">
        <v>0.4</v>
      </c>
      <c r="F941" s="215"/>
      <c r="G941" s="214"/>
      <c r="H941" s="215"/>
      <c r="I941" s="214"/>
      <c r="J941" s="215"/>
      <c r="K941" s="108"/>
    </row>
    <row r="942" spans="1:11" ht="15" customHeight="1" x14ac:dyDescent="0.25">
      <c r="A942" s="192"/>
      <c r="B942" s="193" t="s">
        <v>30</v>
      </c>
      <c r="C942" s="217"/>
      <c r="D942" s="215">
        <v>3</v>
      </c>
      <c r="E942" s="214">
        <v>3</v>
      </c>
      <c r="F942" s="215"/>
      <c r="G942" s="214"/>
      <c r="H942" s="215"/>
      <c r="I942" s="214"/>
      <c r="J942" s="215"/>
      <c r="K942" s="108"/>
    </row>
    <row r="943" spans="1:11" ht="22.5" customHeight="1" x14ac:dyDescent="0.25">
      <c r="A943" s="192" t="s">
        <v>31</v>
      </c>
      <c r="B943" s="193"/>
      <c r="C943" s="217" t="s">
        <v>269</v>
      </c>
      <c r="D943" s="200"/>
      <c r="E943" s="199"/>
      <c r="F943" s="215">
        <v>2.8522522522522524</v>
      </c>
      <c r="G943" s="214">
        <v>2.4126126126126128</v>
      </c>
      <c r="H943" s="215">
        <v>5.9868026394721046</v>
      </c>
      <c r="I943" s="214">
        <v>42.673951696147256</v>
      </c>
      <c r="J943" s="215">
        <v>1.17</v>
      </c>
      <c r="K943" s="108" t="s">
        <v>377</v>
      </c>
    </row>
    <row r="944" spans="1:11" ht="15" customHeight="1" x14ac:dyDescent="0.25">
      <c r="A944" s="192"/>
      <c r="B944" s="193" t="s">
        <v>33</v>
      </c>
      <c r="C944" s="217"/>
      <c r="D944" s="215">
        <v>2.5</v>
      </c>
      <c r="E944" s="214">
        <v>2.5</v>
      </c>
      <c r="F944" s="215"/>
      <c r="G944" s="214"/>
      <c r="H944" s="215"/>
      <c r="I944" s="214"/>
      <c r="J944" s="215"/>
      <c r="K944" s="108"/>
    </row>
    <row r="945" spans="1:11" ht="15" customHeight="1" x14ac:dyDescent="0.25">
      <c r="A945" s="192"/>
      <c r="B945" s="193" t="s">
        <v>29</v>
      </c>
      <c r="C945" s="217"/>
      <c r="D945" s="215">
        <v>6</v>
      </c>
      <c r="E945" s="214">
        <v>6</v>
      </c>
      <c r="F945" s="215"/>
      <c r="G945" s="214"/>
      <c r="H945" s="215"/>
      <c r="I945" s="214"/>
      <c r="J945" s="215"/>
      <c r="K945" s="108"/>
    </row>
    <row r="946" spans="1:11" ht="23.25" customHeight="1" x14ac:dyDescent="0.25">
      <c r="A946" s="195"/>
      <c r="B946" s="193" t="s">
        <v>27</v>
      </c>
      <c r="C946" s="217"/>
      <c r="D946" s="215">
        <v>90</v>
      </c>
      <c r="E946" s="214">
        <v>90</v>
      </c>
      <c r="F946" s="215"/>
      <c r="G946" s="214"/>
      <c r="H946" s="215"/>
      <c r="I946" s="214"/>
      <c r="J946" s="215"/>
      <c r="K946" s="108"/>
    </row>
    <row r="947" spans="1:11" ht="15" customHeight="1" x14ac:dyDescent="0.25">
      <c r="A947" s="195"/>
      <c r="B947" s="193" t="s">
        <v>28</v>
      </c>
      <c r="C947" s="217"/>
      <c r="D947" s="215">
        <v>108</v>
      </c>
      <c r="E947" s="214">
        <v>108</v>
      </c>
      <c r="F947" s="215"/>
      <c r="G947" s="214"/>
      <c r="H947" s="215"/>
      <c r="I947" s="214"/>
      <c r="J947" s="215"/>
      <c r="K947" s="108"/>
    </row>
    <row r="948" spans="1:11" ht="24" customHeight="1" x14ac:dyDescent="0.25">
      <c r="A948" s="192" t="s">
        <v>34</v>
      </c>
      <c r="B948" s="193"/>
      <c r="C948" s="218" t="s">
        <v>124</v>
      </c>
      <c r="D948" s="219"/>
      <c r="E948" s="220"/>
      <c r="F948" s="213">
        <v>1.915</v>
      </c>
      <c r="G948" s="214">
        <v>4.3549999999999995</v>
      </c>
      <c r="H948" s="215">
        <v>12.92</v>
      </c>
      <c r="I948" s="214">
        <v>98.5</v>
      </c>
      <c r="J948" s="221"/>
      <c r="K948" s="108" t="s">
        <v>378</v>
      </c>
    </row>
    <row r="949" spans="1:11" ht="15.75" customHeight="1" x14ac:dyDescent="0.25">
      <c r="A949" s="192"/>
      <c r="B949" s="193" t="s">
        <v>37</v>
      </c>
      <c r="C949" s="194"/>
      <c r="D949" s="222">
        <v>25</v>
      </c>
      <c r="E949" s="217">
        <v>25</v>
      </c>
      <c r="F949" s="222"/>
      <c r="G949" s="217"/>
      <c r="H949" s="221"/>
      <c r="I949" s="217"/>
      <c r="J949" s="221"/>
      <c r="K949" s="108"/>
    </row>
    <row r="950" spans="1:11" ht="15" customHeight="1" thickBot="1" x14ac:dyDescent="0.3">
      <c r="A950" s="192"/>
      <c r="B950" s="193" t="s">
        <v>30</v>
      </c>
      <c r="C950" s="194"/>
      <c r="D950" s="222">
        <v>5</v>
      </c>
      <c r="E950" s="217">
        <v>5</v>
      </c>
      <c r="F950" s="222" t="s">
        <v>3</v>
      </c>
      <c r="G950" s="223"/>
      <c r="H950" s="221"/>
      <c r="I950" s="223"/>
      <c r="J950" s="221"/>
      <c r="K950" s="108"/>
    </row>
    <row r="951" spans="1:11" ht="15" customHeight="1" thickBot="1" x14ac:dyDescent="0.3">
      <c r="A951" s="224" t="s">
        <v>38</v>
      </c>
      <c r="B951" s="225"/>
      <c r="C951" s="246">
        <v>359</v>
      </c>
      <c r="D951" s="247"/>
      <c r="E951" s="248"/>
      <c r="F951" s="228">
        <f>F948+F943+F937</f>
        <v>10.557252252252251</v>
      </c>
      <c r="G951" s="228">
        <f t="shared" ref="G951:J951" si="22">G948+G943+G937</f>
        <v>13.047612612612614</v>
      </c>
      <c r="H951" s="228">
        <f t="shared" si="22"/>
        <v>45.196802639472104</v>
      </c>
      <c r="I951" s="228">
        <f t="shared" si="22"/>
        <v>326.83395169614721</v>
      </c>
      <c r="J951" s="228">
        <f t="shared" si="22"/>
        <v>1.8399999999999999</v>
      </c>
      <c r="K951" s="229"/>
    </row>
    <row r="952" spans="1:11" ht="15" customHeight="1" x14ac:dyDescent="0.25">
      <c r="A952" s="186"/>
      <c r="B952" s="207" t="s">
        <v>39</v>
      </c>
      <c r="C952" s="218"/>
      <c r="D952" s="299"/>
      <c r="E952" s="233"/>
      <c r="F952" s="215"/>
      <c r="G952" s="214"/>
      <c r="H952" s="215"/>
      <c r="I952" s="214"/>
      <c r="J952" s="215"/>
      <c r="K952" s="208"/>
    </row>
    <row r="953" spans="1:11" ht="24" customHeight="1" x14ac:dyDescent="0.25">
      <c r="A953" s="192" t="s">
        <v>305</v>
      </c>
      <c r="B953" s="193"/>
      <c r="C953" s="217" t="s">
        <v>162</v>
      </c>
      <c r="D953" s="221"/>
      <c r="E953" s="217"/>
      <c r="F953" s="215">
        <v>0.51</v>
      </c>
      <c r="G953" s="214">
        <v>0.21</v>
      </c>
      <c r="H953" s="215">
        <v>15.57</v>
      </c>
      <c r="I953" s="214">
        <v>66.150000000000006</v>
      </c>
      <c r="J953" s="215">
        <v>36.6</v>
      </c>
      <c r="K953" s="108" t="s">
        <v>320</v>
      </c>
    </row>
    <row r="954" spans="1:11" ht="15" customHeight="1" x14ac:dyDescent="0.25">
      <c r="A954" s="192"/>
      <c r="B954" s="193" t="s">
        <v>329</v>
      </c>
      <c r="C954" s="217"/>
      <c r="D954" s="221">
        <v>15.3</v>
      </c>
      <c r="E954" s="217">
        <v>15</v>
      </c>
      <c r="F954" s="221"/>
      <c r="G954" s="217"/>
      <c r="H954" s="221"/>
      <c r="I954" s="217"/>
      <c r="J954" s="221"/>
      <c r="K954" s="108"/>
    </row>
    <row r="955" spans="1:11" ht="15" customHeight="1" x14ac:dyDescent="0.25">
      <c r="A955" s="192"/>
      <c r="B955" s="193" t="s">
        <v>60</v>
      </c>
      <c r="C955" s="217"/>
      <c r="D955" s="221">
        <v>5</v>
      </c>
      <c r="E955" s="217">
        <v>5</v>
      </c>
      <c r="F955" s="221"/>
      <c r="G955" s="217"/>
      <c r="H955" s="221"/>
      <c r="I955" s="217"/>
      <c r="J955" s="221"/>
      <c r="K955" s="108"/>
    </row>
    <row r="956" spans="1:11" ht="15" customHeight="1" thickBot="1" x14ac:dyDescent="0.3">
      <c r="A956" s="192"/>
      <c r="B956" s="193" t="s">
        <v>65</v>
      </c>
      <c r="C956" s="217"/>
      <c r="D956" s="221">
        <v>150</v>
      </c>
      <c r="E956" s="217">
        <v>150</v>
      </c>
      <c r="F956" s="221"/>
      <c r="G956" s="217"/>
      <c r="H956" s="221"/>
      <c r="I956" s="217"/>
      <c r="J956" s="221"/>
      <c r="K956" s="108"/>
    </row>
    <row r="957" spans="1:11" ht="15" customHeight="1" thickBot="1" x14ac:dyDescent="0.3">
      <c r="A957" s="224" t="s">
        <v>38</v>
      </c>
      <c r="B957" s="225"/>
      <c r="C957" s="230">
        <v>155</v>
      </c>
      <c r="D957" s="247"/>
      <c r="E957" s="687"/>
      <c r="F957" s="265">
        <f>F953</f>
        <v>0.51</v>
      </c>
      <c r="G957" s="228">
        <f t="shared" ref="G957:J957" si="23">G953</f>
        <v>0.21</v>
      </c>
      <c r="H957" s="228">
        <f t="shared" si="23"/>
        <v>15.57</v>
      </c>
      <c r="I957" s="320">
        <f t="shared" si="23"/>
        <v>66.150000000000006</v>
      </c>
      <c r="J957" s="320">
        <f t="shared" si="23"/>
        <v>36.6</v>
      </c>
      <c r="K957" s="596"/>
    </row>
    <row r="958" spans="1:11" ht="15" customHeight="1" x14ac:dyDescent="0.25">
      <c r="A958" s="192"/>
      <c r="B958" s="182" t="s">
        <v>40</v>
      </c>
      <c r="C958" s="350"/>
      <c r="D958" s="233"/>
      <c r="E958" s="222"/>
      <c r="F958" s="214"/>
      <c r="G958" s="215"/>
      <c r="H958" s="214"/>
      <c r="I958" s="238"/>
      <c r="J958" s="215"/>
      <c r="K958" s="108"/>
    </row>
    <row r="959" spans="1:11" ht="27.75" customHeight="1" x14ac:dyDescent="0.25">
      <c r="A959" s="731" t="s">
        <v>493</v>
      </c>
      <c r="B959" s="287"/>
      <c r="C959" s="194">
        <v>40</v>
      </c>
      <c r="D959" s="297"/>
      <c r="E959" s="194"/>
      <c r="F959" s="277">
        <v>0.53</v>
      </c>
      <c r="G959" s="278">
        <v>0.04</v>
      </c>
      <c r="H959" s="277">
        <v>3.03</v>
      </c>
      <c r="I959" s="278">
        <v>14.53</v>
      </c>
      <c r="J959" s="277">
        <v>1.92</v>
      </c>
      <c r="K959" s="194" t="s">
        <v>494</v>
      </c>
    </row>
    <row r="960" spans="1:11" ht="15" customHeight="1" x14ac:dyDescent="0.25">
      <c r="A960" s="731"/>
      <c r="B960" s="287" t="s">
        <v>81</v>
      </c>
      <c r="C960" s="194"/>
      <c r="D960" s="297">
        <v>50</v>
      </c>
      <c r="E960" s="194">
        <v>40</v>
      </c>
      <c r="F960" s="277"/>
      <c r="G960" s="278"/>
      <c r="H960" s="277"/>
      <c r="I960" s="278"/>
      <c r="J960" s="277"/>
      <c r="K960" s="194"/>
    </row>
    <row r="961" spans="1:11" ht="15" customHeight="1" x14ac:dyDescent="0.25">
      <c r="A961" s="731"/>
      <c r="B961" s="287" t="s">
        <v>60</v>
      </c>
      <c r="C961" s="194"/>
      <c r="D961" s="297">
        <v>0.4</v>
      </c>
      <c r="E961" s="194">
        <v>0.4</v>
      </c>
      <c r="F961" s="277"/>
      <c r="G961" s="278"/>
      <c r="H961" s="277"/>
      <c r="I961" s="278"/>
      <c r="J961" s="277"/>
      <c r="K961" s="194"/>
    </row>
    <row r="962" spans="1:11" ht="39" customHeight="1" x14ac:dyDescent="0.25">
      <c r="A962" s="192" t="s">
        <v>475</v>
      </c>
      <c r="B962" s="193"/>
      <c r="C962" s="218" t="s">
        <v>162</v>
      </c>
      <c r="D962" s="221"/>
      <c r="E962" s="217"/>
      <c r="F962" s="215">
        <v>1.1124999999999998</v>
      </c>
      <c r="G962" s="214">
        <v>3.7005000000000003</v>
      </c>
      <c r="H962" s="215">
        <v>3.9434999999999998</v>
      </c>
      <c r="I962" s="214">
        <v>57</v>
      </c>
      <c r="J962" s="215">
        <v>9.59</v>
      </c>
      <c r="K962" s="108" t="s">
        <v>474</v>
      </c>
    </row>
    <row r="963" spans="1:11" ht="15" customHeight="1" x14ac:dyDescent="0.25">
      <c r="A963" s="192"/>
      <c r="B963" s="193" t="s">
        <v>49</v>
      </c>
      <c r="C963" s="214"/>
      <c r="D963" s="221">
        <v>37.5</v>
      </c>
      <c r="E963" s="217">
        <v>30</v>
      </c>
      <c r="F963" s="215"/>
      <c r="G963" s="214"/>
      <c r="H963" s="215"/>
      <c r="I963" s="214"/>
      <c r="J963" s="215"/>
      <c r="K963" s="108"/>
    </row>
    <row r="964" spans="1:11" ht="20.25" customHeight="1" x14ac:dyDescent="0.25">
      <c r="A964" s="192"/>
      <c r="B964" s="193" t="s">
        <v>44</v>
      </c>
      <c r="C964" s="214"/>
      <c r="D964" s="221">
        <v>23.94</v>
      </c>
      <c r="E964" s="217">
        <v>18</v>
      </c>
      <c r="F964" s="215"/>
      <c r="G964" s="214"/>
      <c r="H964" s="215"/>
      <c r="I964" s="214"/>
      <c r="J964" s="200"/>
      <c r="K964" s="108"/>
    </row>
    <row r="965" spans="1:11" ht="20.25" customHeight="1" x14ac:dyDescent="0.25">
      <c r="A965" s="192"/>
      <c r="B965" s="193" t="s">
        <v>45</v>
      </c>
      <c r="C965" s="214"/>
      <c r="D965" s="221">
        <v>7.5</v>
      </c>
      <c r="E965" s="217">
        <v>6</v>
      </c>
      <c r="F965" s="215"/>
      <c r="G965" s="214"/>
      <c r="H965" s="215"/>
      <c r="I965" s="214"/>
      <c r="J965" s="200"/>
      <c r="K965" s="108"/>
    </row>
    <row r="966" spans="1:11" ht="15" customHeight="1" x14ac:dyDescent="0.25">
      <c r="A966" s="192"/>
      <c r="B966" s="193" t="s">
        <v>41</v>
      </c>
      <c r="C966" s="214"/>
      <c r="D966" s="221">
        <v>7.14</v>
      </c>
      <c r="E966" s="217">
        <v>6</v>
      </c>
      <c r="F966" s="215"/>
      <c r="G966" s="214"/>
      <c r="H966" s="215"/>
      <c r="I966" s="214"/>
      <c r="J966" s="200"/>
      <c r="K966" s="108"/>
    </row>
    <row r="967" spans="1:11" ht="15" customHeight="1" x14ac:dyDescent="0.25">
      <c r="A967" s="192"/>
      <c r="B967" s="193" t="s">
        <v>46</v>
      </c>
      <c r="C967" s="214"/>
      <c r="D967" s="221">
        <v>3</v>
      </c>
      <c r="E967" s="217">
        <v>3</v>
      </c>
      <c r="F967" s="215"/>
      <c r="G967" s="214"/>
      <c r="H967" s="215"/>
      <c r="I967" s="214"/>
      <c r="J967" s="200"/>
      <c r="K967" s="108"/>
    </row>
    <row r="968" spans="1:11" ht="15" customHeight="1" x14ac:dyDescent="0.25">
      <c r="A968" s="192"/>
      <c r="B968" s="216" t="s">
        <v>197</v>
      </c>
      <c r="C968" s="214"/>
      <c r="D968" s="221">
        <v>0.5</v>
      </c>
      <c r="E968" s="217">
        <v>0.5</v>
      </c>
      <c r="F968" s="215"/>
      <c r="G968" s="214"/>
      <c r="H968" s="215"/>
      <c r="I968" s="214"/>
      <c r="J968" s="200"/>
      <c r="K968" s="108"/>
    </row>
    <row r="969" spans="1:11" ht="15" customHeight="1" x14ac:dyDescent="0.25">
      <c r="A969" s="192"/>
      <c r="B969" s="193" t="s">
        <v>146</v>
      </c>
      <c r="C969" s="214"/>
      <c r="D969" s="221">
        <v>120</v>
      </c>
      <c r="E969" s="217">
        <v>120</v>
      </c>
      <c r="F969" s="215"/>
      <c r="G969" s="214"/>
      <c r="H969" s="215"/>
      <c r="I969" s="214"/>
      <c r="J969" s="200"/>
      <c r="K969" s="108"/>
    </row>
    <row r="970" spans="1:11" ht="15" customHeight="1" x14ac:dyDescent="0.25">
      <c r="A970" s="192"/>
      <c r="B970" s="193" t="s">
        <v>71</v>
      </c>
      <c r="C970" s="214"/>
      <c r="D970" s="221">
        <v>5</v>
      </c>
      <c r="E970" s="217">
        <v>5</v>
      </c>
      <c r="F970" s="215"/>
      <c r="G970" s="214"/>
      <c r="H970" s="215"/>
      <c r="I970" s="214"/>
      <c r="J970" s="200"/>
      <c r="K970" s="108"/>
    </row>
    <row r="971" spans="1:11" ht="25.5" customHeight="1" x14ac:dyDescent="0.25">
      <c r="A971" s="164" t="s">
        <v>416</v>
      </c>
      <c r="B971" s="167"/>
      <c r="C971" s="283">
        <v>150</v>
      </c>
      <c r="D971" s="167"/>
      <c r="E971" s="404"/>
      <c r="F971" s="421">
        <v>14.086956521739131</v>
      </c>
      <c r="G971" s="257">
        <v>15.730434782608697</v>
      </c>
      <c r="H971" s="421">
        <v>14.417391304347825</v>
      </c>
      <c r="I971" s="257">
        <v>256.52173913043481</v>
      </c>
      <c r="J971" s="403">
        <v>5.88</v>
      </c>
      <c r="K971" s="404" t="s">
        <v>441</v>
      </c>
    </row>
    <row r="972" spans="1:11" ht="15" customHeight="1" x14ac:dyDescent="0.25">
      <c r="A972" s="167"/>
      <c r="B972" s="193" t="s">
        <v>413</v>
      </c>
      <c r="C972" s="404"/>
      <c r="D972" s="403">
        <v>48</v>
      </c>
      <c r="E972" s="283">
        <v>48</v>
      </c>
      <c r="F972" s="167"/>
      <c r="G972" s="404"/>
      <c r="H972" s="167"/>
      <c r="I972" s="404"/>
      <c r="J972" s="167"/>
      <c r="K972" s="404"/>
    </row>
    <row r="973" spans="1:11" ht="15" customHeight="1" x14ac:dyDescent="0.25">
      <c r="A973" s="167"/>
      <c r="B973" s="216" t="s">
        <v>197</v>
      </c>
      <c r="C973" s="404"/>
      <c r="D973" s="403">
        <v>0.3</v>
      </c>
      <c r="E973" s="283">
        <v>0.3</v>
      </c>
      <c r="F973" s="167"/>
      <c r="G973" s="404"/>
      <c r="H973" s="167"/>
      <c r="I973" s="404"/>
      <c r="J973" s="167"/>
      <c r="K973" s="404"/>
    </row>
    <row r="974" spans="1:11" ht="15" customHeight="1" x14ac:dyDescent="0.25">
      <c r="A974" s="167"/>
      <c r="B974" s="167" t="s">
        <v>315</v>
      </c>
      <c r="C974" s="404"/>
      <c r="D974" s="403"/>
      <c r="E974" s="283">
        <v>30</v>
      </c>
      <c r="F974" s="167"/>
      <c r="G974" s="404"/>
      <c r="H974" s="167"/>
      <c r="I974" s="404"/>
      <c r="J974" s="167"/>
      <c r="K974" s="404"/>
    </row>
    <row r="975" spans="1:11" ht="15" customHeight="1" x14ac:dyDescent="0.25">
      <c r="A975" s="167"/>
      <c r="B975" s="167" t="s">
        <v>414</v>
      </c>
      <c r="C975" s="404"/>
      <c r="D975" s="403">
        <v>133</v>
      </c>
      <c r="E975" s="283">
        <v>100</v>
      </c>
      <c r="F975" s="167"/>
      <c r="G975" s="404"/>
      <c r="H975" s="167"/>
      <c r="I975" s="404"/>
      <c r="J975" s="167"/>
      <c r="K975" s="404"/>
    </row>
    <row r="976" spans="1:11" ht="15" customHeight="1" x14ac:dyDescent="0.25">
      <c r="A976" s="167"/>
      <c r="B976" s="167" t="s">
        <v>41</v>
      </c>
      <c r="C976" s="404"/>
      <c r="D976" s="403">
        <v>18</v>
      </c>
      <c r="E976" s="283">
        <v>15</v>
      </c>
      <c r="F976" s="167"/>
      <c r="G976" s="404"/>
      <c r="H976" s="167"/>
      <c r="I976" s="404"/>
      <c r="J976" s="167"/>
      <c r="K976" s="404"/>
    </row>
    <row r="977" spans="1:11" ht="15" customHeight="1" x14ac:dyDescent="0.25">
      <c r="A977" s="167"/>
      <c r="B977" s="167" t="s">
        <v>169</v>
      </c>
      <c r="C977" s="404"/>
      <c r="D977" s="403">
        <v>36.4</v>
      </c>
      <c r="E977" s="283">
        <v>20</v>
      </c>
      <c r="F977" s="167"/>
      <c r="G977" s="404"/>
      <c r="H977" s="167"/>
      <c r="I977" s="404"/>
      <c r="J977" s="167"/>
      <c r="K977" s="404"/>
    </row>
    <row r="978" spans="1:11" ht="44.25" customHeight="1" x14ac:dyDescent="0.25">
      <c r="A978" s="167"/>
      <c r="B978" s="167" t="s">
        <v>46</v>
      </c>
      <c r="C978" s="404"/>
      <c r="D978" s="403">
        <v>8</v>
      </c>
      <c r="E978" s="283">
        <v>8</v>
      </c>
      <c r="F978" s="167"/>
      <c r="G978" s="404"/>
      <c r="H978" s="167"/>
      <c r="I978" s="404"/>
      <c r="J978" s="167"/>
      <c r="K978" s="404"/>
    </row>
    <row r="979" spans="1:11" ht="15" customHeight="1" x14ac:dyDescent="0.25">
      <c r="A979" s="167"/>
      <c r="B979" s="167" t="s">
        <v>415</v>
      </c>
      <c r="C979" s="404"/>
      <c r="D979" s="403"/>
      <c r="E979" s="283">
        <v>120</v>
      </c>
      <c r="F979" s="167"/>
      <c r="G979" s="404"/>
      <c r="H979" s="167"/>
      <c r="I979" s="404"/>
      <c r="J979" s="167"/>
      <c r="K979" s="404"/>
    </row>
    <row r="980" spans="1:11" ht="15" customHeight="1" x14ac:dyDescent="0.25">
      <c r="A980" s="192" t="s">
        <v>318</v>
      </c>
      <c r="B980" s="193"/>
      <c r="C980" s="217">
        <v>150</v>
      </c>
      <c r="D980" s="215"/>
      <c r="E980" s="214"/>
      <c r="F980" s="215">
        <v>0.12</v>
      </c>
      <c r="G980" s="214">
        <v>0.12</v>
      </c>
      <c r="H980" s="215">
        <v>11</v>
      </c>
      <c r="I980" s="214">
        <v>46.05</v>
      </c>
      <c r="J980" s="215">
        <v>0.68</v>
      </c>
      <c r="K980" s="108" t="s">
        <v>303</v>
      </c>
    </row>
    <row r="981" spans="1:11" ht="15" customHeight="1" x14ac:dyDescent="0.25">
      <c r="A981" s="192"/>
      <c r="B981" s="193" t="s">
        <v>194</v>
      </c>
      <c r="C981" s="217"/>
      <c r="D981" s="215">
        <v>28.5</v>
      </c>
      <c r="E981" s="214">
        <v>25</v>
      </c>
      <c r="F981" s="215"/>
      <c r="G981" s="214"/>
      <c r="H981" s="215"/>
      <c r="I981" s="214"/>
      <c r="J981" s="200"/>
      <c r="K981" s="108"/>
    </row>
    <row r="982" spans="1:11" ht="15" customHeight="1" x14ac:dyDescent="0.25">
      <c r="A982" s="192"/>
      <c r="B982" s="193" t="s">
        <v>193</v>
      </c>
      <c r="C982" s="217"/>
      <c r="D982" s="215">
        <v>5</v>
      </c>
      <c r="E982" s="214">
        <v>5</v>
      </c>
      <c r="F982" s="215"/>
      <c r="G982" s="214"/>
      <c r="H982" s="215"/>
      <c r="I982" s="214"/>
      <c r="J982" s="200"/>
      <c r="K982" s="108"/>
    </row>
    <row r="983" spans="1:11" ht="15" customHeight="1" x14ac:dyDescent="0.25">
      <c r="A983" s="192"/>
      <c r="B983" s="193" t="s">
        <v>65</v>
      </c>
      <c r="C983" s="217"/>
      <c r="D983" s="215">
        <v>152</v>
      </c>
      <c r="E983" s="214">
        <v>152</v>
      </c>
      <c r="F983" s="215"/>
      <c r="G983" s="214"/>
      <c r="H983" s="215"/>
      <c r="I983" s="214"/>
      <c r="J983" s="200"/>
      <c r="K983" s="108"/>
    </row>
    <row r="984" spans="1:11" ht="35.25" customHeight="1" thickBot="1" x14ac:dyDescent="0.3">
      <c r="A984" s="192" t="s">
        <v>225</v>
      </c>
      <c r="B984" s="193"/>
      <c r="C984" s="222">
        <v>35</v>
      </c>
      <c r="D984" s="217">
        <v>35</v>
      </c>
      <c r="E984" s="222">
        <v>35</v>
      </c>
      <c r="F984" s="214">
        <v>2.3076923076923075</v>
      </c>
      <c r="G984" s="198">
        <v>0.41958041958041958</v>
      </c>
      <c r="H984" s="214">
        <v>13.846153846153847</v>
      </c>
      <c r="I984" s="357">
        <v>69.230769230769241</v>
      </c>
      <c r="J984" s="221"/>
      <c r="K984" s="270" t="s">
        <v>179</v>
      </c>
    </row>
    <row r="985" spans="1:11" ht="15" customHeight="1" thickBot="1" x14ac:dyDescent="0.3">
      <c r="A985" s="224" t="s">
        <v>38</v>
      </c>
      <c r="B985" s="225"/>
      <c r="C985" s="285">
        <v>530</v>
      </c>
      <c r="D985" s="248"/>
      <c r="E985" s="231"/>
      <c r="F985" s="228">
        <f>F984+F980+F971+F962+F959</f>
        <v>18.157148829431438</v>
      </c>
      <c r="G985" s="228">
        <f t="shared" ref="G985:J985" si="24">G984+G980+G971+G962+G959</f>
        <v>20.010515202189119</v>
      </c>
      <c r="H985" s="228">
        <f t="shared" si="24"/>
        <v>46.237045150501672</v>
      </c>
      <c r="I985" s="228">
        <f t="shared" si="24"/>
        <v>443.33250836120402</v>
      </c>
      <c r="J985" s="228">
        <f t="shared" si="24"/>
        <v>18.07</v>
      </c>
      <c r="K985" s="229"/>
    </row>
    <row r="986" spans="1:11" ht="24.75" customHeight="1" x14ac:dyDescent="0.25">
      <c r="A986" s="297"/>
      <c r="B986" s="376" t="s">
        <v>278</v>
      </c>
      <c r="C986" s="233"/>
      <c r="D986" s="221"/>
      <c r="E986" s="233"/>
      <c r="F986" s="190"/>
      <c r="G986" s="215"/>
      <c r="H986" s="190"/>
      <c r="I986" s="215"/>
      <c r="J986" s="190"/>
      <c r="K986" s="208"/>
    </row>
    <row r="987" spans="1:11" ht="21.75" customHeight="1" x14ac:dyDescent="0.25">
      <c r="A987" s="192" t="s">
        <v>189</v>
      </c>
      <c r="B987" s="193"/>
      <c r="C987" s="194">
        <v>150</v>
      </c>
      <c r="D987" s="297"/>
      <c r="E987" s="194"/>
      <c r="F987" s="213">
        <v>4.58</v>
      </c>
      <c r="G987" s="214">
        <v>4.08</v>
      </c>
      <c r="H987" s="215">
        <v>7.58</v>
      </c>
      <c r="I987" s="214">
        <v>85</v>
      </c>
      <c r="J987" s="213">
        <v>1.95</v>
      </c>
      <c r="K987" s="108" t="s">
        <v>192</v>
      </c>
    </row>
    <row r="988" spans="1:11" ht="17.25" customHeight="1" x14ac:dyDescent="0.25">
      <c r="A988" s="192" t="s">
        <v>190</v>
      </c>
      <c r="B988" s="193" t="s">
        <v>161</v>
      </c>
      <c r="C988" s="194"/>
      <c r="D988" s="221">
        <v>158</v>
      </c>
      <c r="E988" s="217">
        <v>150</v>
      </c>
      <c r="F988" s="213"/>
      <c r="G988" s="214"/>
      <c r="H988" s="215"/>
      <c r="I988" s="214"/>
      <c r="J988" s="213"/>
      <c r="K988" s="108"/>
    </row>
    <row r="989" spans="1:11" ht="15" customHeight="1" x14ac:dyDescent="0.2">
      <c r="A989" s="423" t="s">
        <v>227</v>
      </c>
      <c r="B989" s="622"/>
      <c r="C989" s="623" t="s">
        <v>258</v>
      </c>
      <c r="D989" s="624"/>
      <c r="E989" s="625"/>
      <c r="F989" s="626">
        <v>9.67</v>
      </c>
      <c r="G989" s="627">
        <v>11.373913043478261</v>
      </c>
      <c r="H989" s="626">
        <v>22.22</v>
      </c>
      <c r="I989" s="627">
        <v>205.46</v>
      </c>
      <c r="J989" s="626">
        <v>0.25</v>
      </c>
      <c r="K989" s="68" t="s">
        <v>228</v>
      </c>
    </row>
    <row r="990" spans="1:11" ht="12" customHeight="1" x14ac:dyDescent="0.2">
      <c r="A990" s="423"/>
      <c r="B990" s="370" t="s">
        <v>55</v>
      </c>
      <c r="C990" s="623"/>
      <c r="D990" s="624">
        <v>108</v>
      </c>
      <c r="E990" s="625">
        <v>90</v>
      </c>
      <c r="F990" s="626"/>
      <c r="G990" s="627"/>
      <c r="H990" s="626"/>
      <c r="I990" s="627"/>
      <c r="J990" s="626"/>
      <c r="K990" s="68"/>
    </row>
    <row r="991" spans="1:11" ht="16.5" customHeight="1" x14ac:dyDescent="0.2">
      <c r="A991" s="423"/>
      <c r="B991" s="622" t="s">
        <v>161</v>
      </c>
      <c r="C991" s="623"/>
      <c r="D991" s="624">
        <v>45</v>
      </c>
      <c r="E991" s="625">
        <v>45</v>
      </c>
      <c r="F991" s="626"/>
      <c r="G991" s="627"/>
      <c r="H991" s="626"/>
      <c r="I991" s="627"/>
      <c r="J991" s="626"/>
      <c r="K991" s="68"/>
    </row>
    <row r="992" spans="1:11" ht="13.5" customHeight="1" x14ac:dyDescent="0.2">
      <c r="A992" s="423"/>
      <c r="B992" s="622" t="s">
        <v>200</v>
      </c>
      <c r="C992" s="623"/>
      <c r="D992" s="624"/>
      <c r="E992" s="625">
        <v>135</v>
      </c>
      <c r="F992" s="626"/>
      <c r="G992" s="627"/>
      <c r="H992" s="626"/>
      <c r="I992" s="627"/>
      <c r="J992" s="626"/>
      <c r="K992" s="68"/>
    </row>
    <row r="993" spans="1:11" ht="13.5" customHeight="1" x14ac:dyDescent="0.2">
      <c r="A993" s="423"/>
      <c r="B993" s="622" t="s">
        <v>56</v>
      </c>
      <c r="C993" s="623"/>
      <c r="D993" s="624">
        <v>2.2000000000000002</v>
      </c>
      <c r="E993" s="625">
        <v>2.2000000000000002</v>
      </c>
      <c r="F993" s="626"/>
      <c r="G993" s="627"/>
      <c r="H993" s="626"/>
      <c r="I993" s="627"/>
      <c r="J993" s="626"/>
      <c r="K993" s="68"/>
    </row>
    <row r="994" spans="1:11" ht="13.5" customHeight="1" x14ac:dyDescent="0.2">
      <c r="A994" s="423"/>
      <c r="B994" s="622" t="s">
        <v>197</v>
      </c>
      <c r="C994" s="623"/>
      <c r="D994" s="624">
        <v>0.3</v>
      </c>
      <c r="E994" s="625">
        <v>0.3</v>
      </c>
      <c r="F994" s="626"/>
      <c r="G994" s="627"/>
      <c r="H994" s="626"/>
      <c r="I994" s="627"/>
      <c r="J994" s="626"/>
      <c r="K994" s="68"/>
    </row>
    <row r="995" spans="1:11" ht="15" customHeight="1" x14ac:dyDescent="0.2">
      <c r="A995" s="423"/>
      <c r="B995" s="622" t="s">
        <v>201</v>
      </c>
      <c r="C995" s="623"/>
      <c r="D995" s="624"/>
      <c r="E995" s="625">
        <v>130</v>
      </c>
      <c r="F995" s="626"/>
      <c r="G995" s="627"/>
      <c r="H995" s="626"/>
      <c r="I995" s="627"/>
      <c r="J995" s="626"/>
      <c r="K995" s="68"/>
    </row>
    <row r="996" spans="1:11" ht="23.25" customHeight="1" x14ac:dyDescent="0.25">
      <c r="A996" s="192" t="s">
        <v>125</v>
      </c>
      <c r="B996" s="193"/>
      <c r="C996" s="217" t="s">
        <v>162</v>
      </c>
      <c r="D996" s="221"/>
      <c r="E996" s="217"/>
      <c r="F996" s="594">
        <v>5.2999999999999999E-2</v>
      </c>
      <c r="G996" s="595">
        <v>1.4999999999999999E-2</v>
      </c>
      <c r="H996" s="594">
        <v>5.0199999999999996</v>
      </c>
      <c r="I996" s="595">
        <v>20.079999999999998</v>
      </c>
      <c r="J996" s="594">
        <v>0.03</v>
      </c>
      <c r="K996" s="108" t="s">
        <v>379</v>
      </c>
    </row>
    <row r="997" spans="1:11" ht="15" customHeight="1" x14ac:dyDescent="0.25">
      <c r="A997" s="192"/>
      <c r="B997" s="193" t="s">
        <v>224</v>
      </c>
      <c r="C997" s="217"/>
      <c r="D997" s="221">
        <v>0.4</v>
      </c>
      <c r="E997" s="217">
        <v>0.4</v>
      </c>
      <c r="F997" s="221"/>
      <c r="G997" s="217"/>
      <c r="H997" s="221"/>
      <c r="I997" s="217"/>
      <c r="J997" s="221"/>
      <c r="K997" s="108"/>
    </row>
    <row r="998" spans="1:11" ht="15" customHeight="1" x14ac:dyDescent="0.25">
      <c r="A998" s="192"/>
      <c r="B998" s="193" t="s">
        <v>29</v>
      </c>
      <c r="C998" s="217"/>
      <c r="D998" s="221">
        <v>5</v>
      </c>
      <c r="E998" s="217">
        <v>5</v>
      </c>
      <c r="F998" s="221"/>
      <c r="G998" s="217"/>
      <c r="H998" s="221"/>
      <c r="I998" s="217"/>
      <c r="J998" s="221"/>
      <c r="K998" s="108"/>
    </row>
    <row r="999" spans="1:11" ht="15" customHeight="1" x14ac:dyDescent="0.25">
      <c r="A999" s="192"/>
      <c r="B999" s="193" t="s">
        <v>28</v>
      </c>
      <c r="C999" s="217"/>
      <c r="D999" s="222">
        <v>150</v>
      </c>
      <c r="E999" s="217">
        <v>150</v>
      </c>
      <c r="F999" s="221"/>
      <c r="G999" s="217"/>
      <c r="H999" s="221"/>
      <c r="I999" s="217"/>
      <c r="J999" s="221"/>
      <c r="K999" s="108"/>
    </row>
    <row r="1000" spans="1:11" s="610" customFormat="1" ht="30" x14ac:dyDescent="0.25">
      <c r="A1000" s="96" t="s">
        <v>353</v>
      </c>
      <c r="B1000" s="97"/>
      <c r="C1000" s="100">
        <v>60</v>
      </c>
      <c r="D1000" s="99"/>
      <c r="E1000" s="100"/>
      <c r="F1000" s="468">
        <v>3.5</v>
      </c>
      <c r="G1000" s="469">
        <v>3.75</v>
      </c>
      <c r="H1000" s="468">
        <v>34.770000000000003</v>
      </c>
      <c r="I1000" s="469">
        <v>187</v>
      </c>
      <c r="J1000" s="468">
        <v>0.03</v>
      </c>
      <c r="K1000" s="62" t="s">
        <v>352</v>
      </c>
    </row>
    <row r="1001" spans="1:11" s="610" customFormat="1" ht="15.75" x14ac:dyDescent="0.25">
      <c r="A1001" s="96"/>
      <c r="B1001" s="97" t="s">
        <v>342</v>
      </c>
      <c r="C1001" s="100"/>
      <c r="D1001" s="101">
        <v>30</v>
      </c>
      <c r="E1001" s="102">
        <v>30</v>
      </c>
      <c r="F1001" s="468"/>
      <c r="G1001" s="469"/>
      <c r="H1001" s="468"/>
      <c r="I1001" s="469"/>
      <c r="J1001" s="468"/>
      <c r="K1001" s="62"/>
    </row>
    <row r="1002" spans="1:11" s="610" customFormat="1" ht="15.75" x14ac:dyDescent="0.25">
      <c r="A1002" s="96"/>
      <c r="B1002" s="97" t="s">
        <v>342</v>
      </c>
      <c r="C1002" s="100"/>
      <c r="D1002" s="101">
        <v>1.5</v>
      </c>
      <c r="E1002" s="102">
        <v>1.5</v>
      </c>
      <c r="F1002" s="468"/>
      <c r="G1002" s="469"/>
      <c r="H1002" s="468"/>
      <c r="I1002" s="469"/>
      <c r="J1002" s="468"/>
      <c r="K1002" s="62"/>
    </row>
    <row r="1003" spans="1:11" s="610" customFormat="1" ht="15.75" x14ac:dyDescent="0.25">
      <c r="A1003" s="96"/>
      <c r="B1003" s="97" t="s">
        <v>30</v>
      </c>
      <c r="C1003" s="100"/>
      <c r="D1003" s="101">
        <v>1.36</v>
      </c>
      <c r="E1003" s="102">
        <v>1.36</v>
      </c>
      <c r="F1003" s="468"/>
      <c r="G1003" s="469"/>
      <c r="H1003" s="468"/>
      <c r="I1003" s="469"/>
      <c r="J1003" s="468"/>
      <c r="K1003" s="62"/>
    </row>
    <row r="1004" spans="1:11" s="610" customFormat="1" ht="15.75" x14ac:dyDescent="0.25">
      <c r="A1004" s="96"/>
      <c r="B1004" s="97" t="s">
        <v>238</v>
      </c>
      <c r="C1004" s="100"/>
      <c r="D1004" s="101">
        <v>1.6</v>
      </c>
      <c r="E1004" s="102">
        <v>1.6</v>
      </c>
      <c r="F1004" s="468"/>
      <c r="G1004" s="469"/>
      <c r="H1004" s="468"/>
      <c r="I1004" s="469"/>
      <c r="J1004" s="468"/>
      <c r="K1004" s="62"/>
    </row>
    <row r="1005" spans="1:11" s="610" customFormat="1" ht="15.75" x14ac:dyDescent="0.25">
      <c r="A1005" s="96"/>
      <c r="B1005" s="97" t="s">
        <v>348</v>
      </c>
      <c r="C1005" s="100"/>
      <c r="D1005" s="101">
        <v>1.92</v>
      </c>
      <c r="E1005" s="102">
        <v>1.6</v>
      </c>
      <c r="F1005" s="468"/>
      <c r="G1005" s="469"/>
      <c r="H1005" s="468"/>
      <c r="I1005" s="469"/>
      <c r="J1005" s="468"/>
      <c r="K1005" s="62"/>
    </row>
    <row r="1006" spans="1:11" s="610" customFormat="1" ht="15.75" x14ac:dyDescent="0.25">
      <c r="A1006" s="96"/>
      <c r="B1006" s="97" t="s">
        <v>515</v>
      </c>
      <c r="C1006" s="100"/>
      <c r="D1006" s="101">
        <v>0.5</v>
      </c>
      <c r="E1006" s="102">
        <v>0.5</v>
      </c>
      <c r="F1006" s="468"/>
      <c r="G1006" s="469"/>
      <c r="H1006" s="468"/>
      <c r="I1006" s="469"/>
      <c r="J1006" s="468"/>
      <c r="K1006" s="62"/>
    </row>
    <row r="1007" spans="1:11" s="610" customFormat="1" ht="15.75" x14ac:dyDescent="0.25">
      <c r="A1007" s="96"/>
      <c r="B1007" s="97" t="s">
        <v>239</v>
      </c>
      <c r="C1007" s="100"/>
      <c r="D1007" s="101">
        <v>0.24</v>
      </c>
      <c r="E1007" s="102">
        <v>0.24</v>
      </c>
      <c r="F1007" s="468"/>
      <c r="G1007" s="469"/>
      <c r="H1007" s="468"/>
      <c r="I1007" s="469"/>
      <c r="J1007" s="468"/>
      <c r="K1007" s="62"/>
    </row>
    <row r="1008" spans="1:11" s="610" customFormat="1" ht="15.75" x14ac:dyDescent="0.25">
      <c r="A1008" s="96"/>
      <c r="B1008" s="97" t="s">
        <v>136</v>
      </c>
      <c r="C1008" s="100"/>
      <c r="D1008" s="101">
        <v>12</v>
      </c>
      <c r="E1008" s="102">
        <v>12</v>
      </c>
      <c r="F1008" s="468"/>
      <c r="G1008" s="469"/>
      <c r="H1008" s="468"/>
      <c r="I1008" s="469"/>
      <c r="J1008" s="468"/>
      <c r="K1008" s="62"/>
    </row>
    <row r="1009" spans="1:11" s="610" customFormat="1" ht="15.75" x14ac:dyDescent="0.25">
      <c r="A1009" s="96"/>
      <c r="B1009" s="97" t="s">
        <v>351</v>
      </c>
      <c r="C1009" s="100"/>
      <c r="D1009" s="99">
        <v>20.399999999999999</v>
      </c>
      <c r="E1009" s="100">
        <v>20</v>
      </c>
      <c r="F1009" s="468"/>
      <c r="G1009" s="469"/>
      <c r="H1009" s="468"/>
      <c r="I1009" s="469"/>
      <c r="J1009" s="468"/>
      <c r="K1009" s="62"/>
    </row>
    <row r="1010" spans="1:11" s="610" customFormat="1" ht="15.75" x14ac:dyDescent="0.25">
      <c r="A1010" s="96"/>
      <c r="B1010" s="97" t="s">
        <v>46</v>
      </c>
      <c r="C1010" s="100"/>
      <c r="D1010" s="101">
        <v>0.2</v>
      </c>
      <c r="E1010" s="102">
        <v>0.2</v>
      </c>
      <c r="F1010" s="468"/>
      <c r="G1010" s="469"/>
      <c r="H1010" s="468"/>
      <c r="I1010" s="469"/>
      <c r="J1010" s="468"/>
      <c r="K1010" s="62"/>
    </row>
    <row r="1011" spans="1:11" s="610" customFormat="1" ht="15.75" x14ac:dyDescent="0.25">
      <c r="A1011" s="96"/>
      <c r="B1011" s="97" t="s">
        <v>348</v>
      </c>
      <c r="C1011" s="100"/>
      <c r="D1011" s="99">
        <v>1.44</v>
      </c>
      <c r="E1011" s="100">
        <v>1.2</v>
      </c>
      <c r="F1011" s="468"/>
      <c r="G1011" s="469"/>
      <c r="H1011" s="468"/>
      <c r="I1011" s="469"/>
      <c r="J1011" s="468"/>
      <c r="K1011" s="62"/>
    </row>
    <row r="1012" spans="1:11" ht="31.5" customHeight="1" thickBot="1" x14ac:dyDescent="0.3">
      <c r="A1012" s="281" t="s">
        <v>176</v>
      </c>
      <c r="B1012" s="307"/>
      <c r="C1012" s="303">
        <v>20</v>
      </c>
      <c r="D1012" s="304">
        <v>20</v>
      </c>
      <c r="E1012" s="305">
        <v>20</v>
      </c>
      <c r="F1012" s="305">
        <v>1.52</v>
      </c>
      <c r="G1012" s="304">
        <v>0.16</v>
      </c>
      <c r="H1012" s="305">
        <v>9.84</v>
      </c>
      <c r="I1012" s="304">
        <v>47</v>
      </c>
      <c r="J1012" s="305">
        <v>0</v>
      </c>
      <c r="K1012" s="65" t="s">
        <v>180</v>
      </c>
    </row>
    <row r="1013" spans="1:11" ht="15" customHeight="1" thickBot="1" x14ac:dyDescent="0.3">
      <c r="A1013" s="224" t="s">
        <v>38</v>
      </c>
      <c r="B1013" s="263"/>
      <c r="C1013" s="230">
        <v>515</v>
      </c>
      <c r="D1013" s="249"/>
      <c r="E1013" s="228"/>
      <c r="F1013" s="228">
        <f>F1012+F987+F1000+F996+F989</f>
        <v>19.323</v>
      </c>
      <c r="G1013" s="228">
        <f t="shared" ref="G1013:J1013" si="25">G1012+G987+G1000+G996+G989</f>
        <v>19.378913043478263</v>
      </c>
      <c r="H1013" s="228">
        <f t="shared" si="25"/>
        <v>79.430000000000007</v>
      </c>
      <c r="I1013" s="228">
        <f t="shared" si="25"/>
        <v>544.54</v>
      </c>
      <c r="J1013" s="228">
        <f t="shared" si="25"/>
        <v>2.2599999999999998</v>
      </c>
      <c r="K1013" s="204"/>
    </row>
    <row r="1014" spans="1:11" ht="15" customHeight="1" thickBot="1" x14ac:dyDescent="0.3">
      <c r="A1014" s="224" t="s">
        <v>61</v>
      </c>
      <c r="B1014" s="263"/>
      <c r="C1014" s="228">
        <f>C951+C957+C985+C1013</f>
        <v>1559</v>
      </c>
      <c r="D1014" s="228"/>
      <c r="E1014" s="228"/>
      <c r="F1014" s="228">
        <f>F951+F957+F985+F1013</f>
        <v>48.547401081683688</v>
      </c>
      <c r="G1014" s="228">
        <f>G951+G957+G985+G1013</f>
        <v>52.647040858279993</v>
      </c>
      <c r="H1014" s="228">
        <f>H951+H957+H985+H1013</f>
        <v>186.43384778997378</v>
      </c>
      <c r="I1014" s="228">
        <f>I951+I957+I985+I1013</f>
        <v>1380.8564600573511</v>
      </c>
      <c r="J1014" s="228">
        <f>J951+J957+J985+J1013</f>
        <v>58.769999999999996</v>
      </c>
      <c r="K1014" s="229"/>
    </row>
    <row r="1015" spans="1:11" ht="15" customHeight="1" thickBot="1" x14ac:dyDescent="0.3">
      <c r="A1015" s="224" t="s">
        <v>249</v>
      </c>
      <c r="B1015" s="263"/>
      <c r="C1015" s="228">
        <f>C89+C197+C324+C423+C527+C606+C719+C817+C930+C1014</f>
        <v>15315</v>
      </c>
      <c r="D1015" s="228"/>
      <c r="E1015" s="228"/>
      <c r="F1015" s="228">
        <f>F89+F197+F324+F423+F527+F606+F719+F817+F930+F1014</f>
        <v>466.42005473021044</v>
      </c>
      <c r="G1015" s="228">
        <f>G89+G197+G324+G423+G527+G606+G719+G817+G930+G1014</f>
        <v>466.572889083002</v>
      </c>
      <c r="H1015" s="228">
        <f>H89+H197+H324+H423+H527+H606+H719+H817+H930+H1014</f>
        <v>1796.7648326932581</v>
      </c>
      <c r="I1015" s="228">
        <f>I89+I197+I324+I423+I527+I606+I719+I817+I930+I1014</f>
        <v>13280.565477769556</v>
      </c>
      <c r="J1015" s="265">
        <f>J89+J197+J324+J423+J527+J606+J719+J817+J930+J1014</f>
        <v>337.99383333333333</v>
      </c>
      <c r="K1015" s="229"/>
    </row>
    <row r="1016" spans="1:11" ht="15" customHeight="1" thickBot="1" x14ac:dyDescent="0.3">
      <c r="A1016" s="745" t="s">
        <v>389</v>
      </c>
      <c r="B1016" s="746"/>
      <c r="C1016" s="228">
        <f>C1015/10</f>
        <v>1531.5</v>
      </c>
      <c r="D1016" s="228"/>
      <c r="E1016" s="228"/>
      <c r="F1016" s="228">
        <f t="shared" ref="F1016:J1016" si="26">F1015/10</f>
        <v>46.642005473021044</v>
      </c>
      <c r="G1016" s="228">
        <f t="shared" si="26"/>
        <v>46.657288908300202</v>
      </c>
      <c r="H1016" s="228">
        <f t="shared" si="26"/>
        <v>179.67648326932581</v>
      </c>
      <c r="I1016" s="228">
        <f t="shared" si="26"/>
        <v>1328.0565477769555</v>
      </c>
      <c r="J1016" s="228">
        <f t="shared" si="26"/>
        <v>33.799383333333331</v>
      </c>
      <c r="K1016" s="229"/>
    </row>
    <row r="1017" spans="1:11" ht="15" customHeight="1" x14ac:dyDescent="0.25">
      <c r="A1017" s="164" t="s">
        <v>107</v>
      </c>
      <c r="B1017" s="193"/>
      <c r="C1017" s="193"/>
      <c r="D1017" s="240"/>
      <c r="E1017" s="379"/>
      <c r="F1017" s="373"/>
      <c r="G1017" s="373"/>
      <c r="H1017" s="373"/>
      <c r="I1017" s="373"/>
      <c r="K1017" s="193"/>
    </row>
    <row r="1018" spans="1:11" ht="15" customHeight="1" x14ac:dyDescent="0.25">
      <c r="A1018" s="739" t="s">
        <v>177</v>
      </c>
      <c r="B1018" s="739"/>
      <c r="C1018" s="739"/>
      <c r="D1018" s="739"/>
      <c r="E1018" s="739"/>
      <c r="F1018" s="739"/>
      <c r="G1018" s="739"/>
      <c r="H1018" s="739"/>
      <c r="I1018" s="739"/>
      <c r="J1018" s="739"/>
      <c r="K1018" s="739"/>
    </row>
    <row r="1019" spans="1:11" ht="15" customHeight="1" x14ac:dyDescent="0.25">
      <c r="A1019" s="739" t="s">
        <v>108</v>
      </c>
      <c r="B1019" s="739"/>
      <c r="C1019" s="739"/>
      <c r="D1019" s="739"/>
      <c r="E1019" s="739"/>
      <c r="F1019" s="739"/>
      <c r="G1019" s="739"/>
      <c r="H1019" s="739"/>
      <c r="I1019" s="739"/>
      <c r="J1019" s="739"/>
      <c r="K1019" s="739"/>
    </row>
    <row r="1020" spans="1:11" ht="15" customHeight="1" x14ac:dyDescent="0.25">
      <c r="A1020" s="739" t="s">
        <v>109</v>
      </c>
      <c r="B1020" s="739"/>
      <c r="C1020" s="739"/>
      <c r="D1020" s="739"/>
      <c r="E1020" s="739"/>
      <c r="F1020" s="739"/>
      <c r="G1020" s="739"/>
      <c r="H1020" s="739"/>
      <c r="I1020" s="739"/>
      <c r="J1020" s="739"/>
      <c r="K1020" s="739"/>
    </row>
    <row r="1021" spans="1:11" ht="15" customHeight="1" x14ac:dyDescent="0.25">
      <c r="A1021" s="739" t="s">
        <v>110</v>
      </c>
      <c r="B1021" s="739"/>
      <c r="C1021" s="739"/>
      <c r="D1021" s="739"/>
      <c r="E1021" s="739"/>
      <c r="F1021" s="739"/>
      <c r="G1021" s="739"/>
      <c r="H1021" s="739"/>
      <c r="I1021" s="739"/>
      <c r="J1021" s="739"/>
      <c r="K1021" s="739"/>
    </row>
    <row r="1022" spans="1:11" ht="15" customHeight="1" x14ac:dyDescent="0.25">
      <c r="A1022" s="740" t="s">
        <v>299</v>
      </c>
      <c r="B1022" s="740"/>
      <c r="C1022" s="740"/>
      <c r="D1022" s="740"/>
      <c r="E1022" s="740"/>
      <c r="F1022" s="740"/>
      <c r="G1022" s="740"/>
      <c r="H1022" s="740"/>
      <c r="I1022" s="740"/>
      <c r="J1022" s="740"/>
      <c r="K1022" s="740"/>
    </row>
    <row r="1023" spans="1:11" ht="15" customHeight="1" x14ac:dyDescent="0.25">
      <c r="A1023" s="739" t="s">
        <v>111</v>
      </c>
      <c r="B1023" s="739"/>
      <c r="C1023" s="739"/>
      <c r="D1023" s="739"/>
      <c r="E1023" s="739"/>
      <c r="F1023" s="739"/>
      <c r="G1023" s="739"/>
      <c r="H1023" s="739"/>
      <c r="I1023" s="739"/>
      <c r="J1023" s="739"/>
      <c r="K1023" s="739"/>
    </row>
    <row r="1024" spans="1:11" ht="15" customHeight="1" x14ac:dyDescent="0.25">
      <c r="A1024" s="740" t="s">
        <v>300</v>
      </c>
      <c r="B1024" s="740"/>
      <c r="C1024" s="740"/>
      <c r="D1024" s="740"/>
      <c r="E1024" s="740"/>
      <c r="F1024" s="740"/>
      <c r="G1024" s="740"/>
      <c r="H1024" s="740"/>
      <c r="I1024" s="740"/>
      <c r="J1024" s="740"/>
      <c r="K1024" s="740"/>
    </row>
    <row r="1025" spans="1:11" ht="15" customHeight="1" x14ac:dyDescent="0.25">
      <c r="A1025" s="739" t="s">
        <v>112</v>
      </c>
      <c r="B1025" s="739"/>
      <c r="C1025" s="739"/>
      <c r="D1025" s="739"/>
      <c r="E1025" s="739"/>
      <c r="F1025" s="739"/>
      <c r="G1025" s="739"/>
      <c r="H1025" s="739"/>
      <c r="I1025" s="739"/>
      <c r="J1025" s="739"/>
      <c r="K1025" s="739"/>
    </row>
    <row r="1026" spans="1:11" ht="15" customHeight="1" x14ac:dyDescent="0.25">
      <c r="A1026" s="740" t="s">
        <v>301</v>
      </c>
      <c r="B1026" s="740"/>
      <c r="C1026" s="740"/>
      <c r="D1026" s="740"/>
      <c r="E1026" s="740"/>
      <c r="F1026" s="740"/>
      <c r="G1026" s="740"/>
      <c r="H1026" s="740"/>
      <c r="I1026" s="740"/>
      <c r="J1026" s="740"/>
      <c r="K1026" s="740"/>
    </row>
    <row r="1027" spans="1:11" ht="15" customHeight="1" x14ac:dyDescent="0.25">
      <c r="A1027" s="739" t="s">
        <v>182</v>
      </c>
      <c r="B1027" s="739"/>
      <c r="C1027" s="739"/>
      <c r="D1027" s="739"/>
      <c r="E1027" s="739"/>
      <c r="F1027" s="739"/>
      <c r="G1027" s="739"/>
      <c r="H1027" s="739"/>
      <c r="I1027" s="739"/>
      <c r="J1027" s="739"/>
      <c r="K1027" s="739"/>
    </row>
    <row r="1028" spans="1:11" ht="15" customHeight="1" x14ac:dyDescent="0.25">
      <c r="A1028" s="739" t="s">
        <v>113</v>
      </c>
      <c r="B1028" s="739"/>
      <c r="C1028" s="739"/>
      <c r="D1028" s="739"/>
      <c r="E1028" s="739"/>
      <c r="F1028" s="739"/>
      <c r="G1028" s="739"/>
      <c r="H1028" s="739"/>
      <c r="I1028" s="739"/>
      <c r="J1028" s="739"/>
      <c r="K1028" s="739"/>
    </row>
    <row r="1029" spans="1:11" ht="15" customHeight="1" x14ac:dyDescent="0.25">
      <c r="A1029" s="739" t="s">
        <v>114</v>
      </c>
      <c r="B1029" s="739"/>
      <c r="C1029" s="739"/>
      <c r="D1029" s="739"/>
      <c r="E1029" s="739"/>
      <c r="F1029" s="739"/>
      <c r="G1029" s="739"/>
      <c r="H1029" s="739"/>
      <c r="I1029" s="739"/>
      <c r="J1029" s="739"/>
      <c r="K1029" s="739"/>
    </row>
    <row r="1030" spans="1:11" ht="15" customHeight="1" x14ac:dyDescent="0.25">
      <c r="A1030" s="740" t="s">
        <v>302</v>
      </c>
      <c r="B1030" s="740"/>
      <c r="C1030" s="740"/>
      <c r="D1030" s="740"/>
      <c r="E1030" s="740"/>
      <c r="F1030" s="740"/>
      <c r="G1030" s="740"/>
      <c r="H1030" s="740"/>
      <c r="I1030" s="740"/>
      <c r="J1030" s="740"/>
      <c r="K1030" s="740"/>
    </row>
    <row r="1031" spans="1:11" ht="15" customHeight="1" x14ac:dyDescent="0.25">
      <c r="A1031" s="739" t="s">
        <v>154</v>
      </c>
      <c r="B1031" s="739"/>
      <c r="C1031" s="739"/>
      <c r="D1031" s="739"/>
      <c r="E1031" s="739"/>
      <c r="F1031" s="739"/>
      <c r="G1031" s="739"/>
      <c r="H1031" s="739"/>
      <c r="I1031" s="739"/>
      <c r="J1031" s="739"/>
      <c r="K1031" s="739"/>
    </row>
    <row r="1032" spans="1:11" ht="15" customHeight="1" x14ac:dyDescent="0.25">
      <c r="A1032" s="739" t="s">
        <v>115</v>
      </c>
      <c r="B1032" s="739"/>
      <c r="C1032" s="739"/>
      <c r="D1032" s="739"/>
      <c r="E1032" s="739"/>
      <c r="F1032" s="739"/>
      <c r="G1032" s="739"/>
      <c r="H1032" s="739"/>
      <c r="I1032" s="739"/>
      <c r="J1032" s="739"/>
      <c r="K1032" s="739"/>
    </row>
    <row r="1033" spans="1:11" ht="15" customHeight="1" x14ac:dyDescent="0.25">
      <c r="A1033" s="739" t="s">
        <v>116</v>
      </c>
      <c r="B1033" s="739"/>
      <c r="C1033" s="739"/>
      <c r="D1033" s="739"/>
      <c r="E1033" s="739"/>
      <c r="F1033" s="739"/>
      <c r="G1033" s="739"/>
      <c r="H1033" s="739"/>
      <c r="I1033" s="739"/>
      <c r="J1033" s="739"/>
      <c r="K1033" s="739"/>
    </row>
    <row r="1034" spans="1:11" ht="15" customHeight="1" x14ac:dyDescent="0.25">
      <c r="A1034" s="739" t="s">
        <v>155</v>
      </c>
      <c r="B1034" s="739"/>
      <c r="C1034" s="739"/>
      <c r="D1034" s="739"/>
      <c r="E1034" s="739"/>
      <c r="F1034" s="739"/>
      <c r="G1034" s="739"/>
      <c r="H1034" s="739"/>
      <c r="I1034" s="739"/>
      <c r="J1034" s="739"/>
      <c r="K1034" s="739"/>
    </row>
    <row r="1035" spans="1:11" ht="15" customHeight="1" x14ac:dyDescent="0.25">
      <c r="A1035" s="739" t="s">
        <v>117</v>
      </c>
      <c r="B1035" s="739"/>
      <c r="C1035" s="739"/>
      <c r="D1035" s="739"/>
      <c r="E1035" s="739"/>
      <c r="F1035" s="739"/>
      <c r="G1035" s="739"/>
      <c r="H1035" s="739"/>
      <c r="I1035" s="739"/>
      <c r="J1035" s="739"/>
      <c r="K1035" s="739"/>
    </row>
    <row r="1036" spans="1:11" ht="15" customHeight="1" x14ac:dyDescent="0.25">
      <c r="A1036" s="739" t="s">
        <v>156</v>
      </c>
      <c r="B1036" s="739"/>
      <c r="C1036" s="739"/>
      <c r="D1036" s="739"/>
      <c r="E1036" s="739"/>
      <c r="F1036" s="739"/>
      <c r="G1036" s="739"/>
      <c r="H1036" s="739"/>
      <c r="I1036" s="739"/>
      <c r="J1036" s="739"/>
      <c r="K1036" s="739"/>
    </row>
    <row r="1037" spans="1:11" ht="15" customHeight="1" x14ac:dyDescent="0.25">
      <c r="A1037" s="739" t="s">
        <v>118</v>
      </c>
      <c r="B1037" s="739"/>
      <c r="C1037" s="739"/>
      <c r="D1037" s="739"/>
      <c r="E1037" s="739"/>
      <c r="F1037" s="739"/>
      <c r="G1037" s="739"/>
      <c r="H1037" s="739"/>
      <c r="I1037" s="739"/>
      <c r="J1037" s="739"/>
      <c r="K1037" s="739"/>
    </row>
    <row r="1038" spans="1:11" ht="15" customHeight="1" x14ac:dyDescent="0.25">
      <c r="A1038" s="739" t="s">
        <v>119</v>
      </c>
      <c r="B1038" s="739"/>
      <c r="C1038" s="739"/>
      <c r="D1038" s="739"/>
      <c r="E1038" s="739"/>
      <c r="F1038" s="739"/>
      <c r="G1038" s="739"/>
      <c r="H1038" s="739"/>
      <c r="I1038" s="739"/>
      <c r="J1038" s="739"/>
      <c r="K1038" s="739"/>
    </row>
    <row r="1039" spans="1:11" ht="15" customHeight="1" x14ac:dyDescent="0.25">
      <c r="A1039" s="739" t="s">
        <v>157</v>
      </c>
      <c r="B1039" s="739"/>
      <c r="C1039" s="739"/>
      <c r="D1039" s="739"/>
      <c r="E1039" s="739"/>
      <c r="F1039" s="739"/>
      <c r="G1039" s="739"/>
      <c r="H1039" s="739"/>
      <c r="I1039" s="739"/>
      <c r="J1039" s="739"/>
      <c r="K1039" s="739"/>
    </row>
    <row r="1040" spans="1:11" ht="15" customHeight="1" x14ac:dyDescent="0.25">
      <c r="A1040" s="739" t="s">
        <v>120</v>
      </c>
      <c r="B1040" s="739"/>
      <c r="C1040" s="739"/>
      <c r="D1040" s="739"/>
      <c r="E1040" s="739"/>
      <c r="F1040" s="739"/>
      <c r="G1040" s="739"/>
      <c r="H1040" s="739"/>
      <c r="I1040" s="739"/>
      <c r="J1040" s="739"/>
      <c r="K1040" s="739"/>
    </row>
    <row r="1041" spans="1:11" ht="15" customHeight="1" x14ac:dyDescent="0.25">
      <c r="A1041" s="739" t="s">
        <v>121</v>
      </c>
      <c r="B1041" s="739"/>
      <c r="C1041" s="739"/>
      <c r="D1041" s="739"/>
      <c r="E1041" s="739"/>
      <c r="F1041" s="739"/>
      <c r="G1041" s="739"/>
      <c r="H1041" s="739"/>
      <c r="I1041" s="739"/>
      <c r="J1041" s="739"/>
      <c r="K1041" s="739"/>
    </row>
    <row r="1042" spans="1:11" ht="15" customHeight="1" x14ac:dyDescent="0.25">
      <c r="E1042" s="379"/>
      <c r="F1042" s="373"/>
      <c r="G1042" s="373"/>
      <c r="H1042" s="373"/>
      <c r="I1042" s="373"/>
      <c r="K1042" s="185"/>
    </row>
    <row r="1043" spans="1:11" ht="15" customHeight="1" x14ac:dyDescent="0.25">
      <c r="F1043" s="373"/>
      <c r="G1043" s="373"/>
      <c r="H1043" s="373"/>
      <c r="I1043" s="373"/>
      <c r="K1043" s="185"/>
    </row>
    <row r="1044" spans="1:11" ht="15" customHeight="1" x14ac:dyDescent="0.25">
      <c r="A1044" s="181"/>
      <c r="F1044" s="364"/>
      <c r="G1044" s="364"/>
      <c r="H1044" s="364"/>
      <c r="I1044" s="364"/>
      <c r="K1044" s="185"/>
    </row>
    <row r="1045" spans="1:11" ht="15" customHeight="1" x14ac:dyDescent="0.25">
      <c r="A1045" s="181"/>
      <c r="F1045" s="364"/>
      <c r="G1045" s="364"/>
      <c r="H1045" s="364"/>
      <c r="I1045" s="364"/>
      <c r="K1045" s="185"/>
    </row>
    <row r="1046" spans="1:11" ht="15" customHeight="1" x14ac:dyDescent="0.25">
      <c r="A1046" s="181"/>
      <c r="F1046" s="364"/>
      <c r="G1046" s="364"/>
      <c r="H1046" s="364"/>
      <c r="I1046" s="364"/>
      <c r="K1046" s="185"/>
    </row>
    <row r="1047" spans="1:11" ht="15" customHeight="1" x14ac:dyDescent="0.25">
      <c r="A1047" s="181"/>
      <c r="F1047" s="364"/>
      <c r="G1047" s="364"/>
      <c r="H1047" s="364"/>
      <c r="I1047" s="364"/>
      <c r="K1047" s="185"/>
    </row>
    <row r="1048" spans="1:11" ht="15" customHeight="1" x14ac:dyDescent="0.25">
      <c r="F1048" s="373"/>
      <c r="G1048" s="373"/>
      <c r="H1048" s="373"/>
      <c r="I1048" s="373"/>
      <c r="K1048" s="185"/>
    </row>
    <row r="1049" spans="1:11" ht="15" customHeight="1" x14ac:dyDescent="0.25">
      <c r="A1049" s="181"/>
      <c r="F1049" s="373"/>
      <c r="G1049" s="373"/>
      <c r="H1049" s="373"/>
      <c r="I1049" s="373"/>
      <c r="K1049" s="185"/>
    </row>
    <row r="1050" spans="1:11" ht="15" customHeight="1" x14ac:dyDescent="0.25">
      <c r="E1050" s="379"/>
      <c r="F1050" s="373"/>
      <c r="G1050" s="373"/>
      <c r="H1050" s="373"/>
      <c r="I1050" s="373"/>
      <c r="K1050" s="185"/>
    </row>
    <row r="1051" spans="1:11" ht="15" customHeight="1" x14ac:dyDescent="0.25">
      <c r="E1051" s="379"/>
      <c r="F1051" s="373"/>
      <c r="G1051" s="373"/>
      <c r="H1051" s="373"/>
      <c r="I1051" s="373"/>
      <c r="K1051" s="185"/>
    </row>
    <row r="1052" spans="1:11" ht="15" customHeight="1" x14ac:dyDescent="0.25">
      <c r="F1052" s="373"/>
      <c r="G1052" s="373"/>
      <c r="H1052" s="373"/>
      <c r="I1052" s="373"/>
      <c r="K1052" s="185"/>
    </row>
    <row r="1053" spans="1:11" ht="15" customHeight="1" x14ac:dyDescent="0.25">
      <c r="A1053" s="181"/>
      <c r="F1053" s="364"/>
      <c r="G1053" s="364"/>
      <c r="H1053" s="364"/>
      <c r="I1053" s="364"/>
      <c r="K1053" s="185"/>
    </row>
    <row r="1054" spans="1:11" ht="15" customHeight="1" x14ac:dyDescent="0.25">
      <c r="F1054" s="373"/>
      <c r="G1054" s="373"/>
      <c r="H1054" s="373"/>
      <c r="I1054" s="373"/>
      <c r="K1054" s="185"/>
    </row>
    <row r="1055" spans="1:11" ht="15" customHeight="1" x14ac:dyDescent="0.25">
      <c r="A1055" s="181"/>
      <c r="F1055" s="373"/>
      <c r="G1055" s="373"/>
      <c r="H1055" s="373"/>
      <c r="I1055" s="373"/>
      <c r="K1055" s="185"/>
    </row>
    <row r="1056" spans="1:11" ht="15" customHeight="1" x14ac:dyDescent="0.25">
      <c r="E1056" s="379"/>
      <c r="F1056" s="373"/>
      <c r="G1056" s="373"/>
      <c r="H1056" s="373"/>
      <c r="I1056" s="373"/>
      <c r="K1056" s="185"/>
    </row>
    <row r="1057" spans="1:11" ht="15" customHeight="1" x14ac:dyDescent="0.25">
      <c r="A1057" s="181"/>
      <c r="B1057" s="181"/>
      <c r="C1057" s="381"/>
      <c r="D1057" s="381"/>
      <c r="E1057" s="335"/>
      <c r="F1057" s="364"/>
      <c r="G1057" s="364"/>
      <c r="H1057" s="364"/>
      <c r="I1057" s="364"/>
      <c r="K1057" s="185"/>
    </row>
    <row r="1058" spans="1:11" ht="15" customHeight="1" x14ac:dyDescent="0.25">
      <c r="F1058" s="373"/>
      <c r="G1058" s="373"/>
      <c r="H1058" s="373"/>
      <c r="I1058" s="373"/>
      <c r="K1058" s="185"/>
    </row>
    <row r="1059" spans="1:11" ht="15" customHeight="1" x14ac:dyDescent="0.25">
      <c r="F1059" s="373"/>
      <c r="G1059" s="373"/>
      <c r="H1059" s="373"/>
      <c r="I1059" s="373"/>
      <c r="K1059" s="185"/>
    </row>
    <row r="1060" spans="1:11" ht="15" customHeight="1" x14ac:dyDescent="0.25">
      <c r="A1060" s="181"/>
      <c r="F1060" s="364"/>
      <c r="G1060" s="364"/>
      <c r="H1060" s="364"/>
      <c r="I1060" s="364"/>
      <c r="K1060" s="185"/>
    </row>
    <row r="1061" spans="1:11" ht="15" customHeight="1" x14ac:dyDescent="0.25">
      <c r="K1061" s="185"/>
    </row>
    <row r="1062" spans="1:11" ht="15" customHeight="1" x14ac:dyDescent="0.25">
      <c r="A1062" s="181"/>
      <c r="B1062" s="181"/>
      <c r="K1062" s="185"/>
    </row>
    <row r="1063" spans="1:11" ht="15" customHeight="1" x14ac:dyDescent="0.25">
      <c r="A1063" s="181"/>
      <c r="B1063" s="181"/>
      <c r="K1063" s="185"/>
    </row>
    <row r="1064" spans="1:11" ht="15" customHeight="1" x14ac:dyDescent="0.25">
      <c r="A1064" s="181"/>
      <c r="B1064" s="181"/>
      <c r="K1064" s="185"/>
    </row>
    <row r="1065" spans="1:11" ht="15" customHeight="1" x14ac:dyDescent="0.25">
      <c r="A1065" s="181"/>
      <c r="B1065" s="181"/>
      <c r="K1065" s="185"/>
    </row>
    <row r="1066" spans="1:11" ht="15" customHeight="1" x14ac:dyDescent="0.25">
      <c r="A1066" s="181"/>
      <c r="B1066" s="181"/>
      <c r="K1066" s="185"/>
    </row>
    <row r="1067" spans="1:11" ht="15" customHeight="1" x14ac:dyDescent="0.25">
      <c r="K1067" s="185"/>
    </row>
    <row r="1068" spans="1:11" ht="15" customHeight="1" x14ac:dyDescent="0.25">
      <c r="K1068" s="185"/>
    </row>
    <row r="1069" spans="1:11" ht="15" customHeight="1" x14ac:dyDescent="0.25">
      <c r="C1069" s="381"/>
      <c r="D1069" s="381"/>
      <c r="K1069" s="185"/>
    </row>
    <row r="1070" spans="1:11" ht="15" customHeight="1" x14ac:dyDescent="0.25">
      <c r="A1070" s="181"/>
      <c r="B1070" s="181"/>
      <c r="K1070" s="185"/>
    </row>
    <row r="1071" spans="1:11" ht="15" customHeight="1" x14ac:dyDescent="0.25">
      <c r="E1071" s="379"/>
      <c r="F1071" s="373"/>
      <c r="G1071" s="373"/>
      <c r="H1071" s="373"/>
      <c r="I1071" s="373"/>
      <c r="K1071" s="185"/>
    </row>
    <row r="1072" spans="1:11" ht="15" customHeight="1" x14ac:dyDescent="0.25">
      <c r="E1072" s="379"/>
      <c r="F1072" s="373"/>
      <c r="G1072" s="373"/>
      <c r="H1072" s="373"/>
      <c r="I1072" s="373"/>
      <c r="K1072" s="185"/>
    </row>
    <row r="1073" spans="1:11" ht="15" customHeight="1" x14ac:dyDescent="0.25">
      <c r="E1073" s="379"/>
      <c r="F1073" s="373"/>
      <c r="G1073" s="373"/>
      <c r="H1073" s="373"/>
      <c r="I1073" s="373"/>
      <c r="K1073" s="185"/>
    </row>
    <row r="1074" spans="1:11" ht="15" customHeight="1" x14ac:dyDescent="0.25">
      <c r="F1074" s="373"/>
      <c r="G1074" s="373"/>
      <c r="H1074" s="373"/>
      <c r="I1074" s="373"/>
      <c r="K1074" s="185"/>
    </row>
    <row r="1075" spans="1:11" ht="15" customHeight="1" x14ac:dyDescent="0.25">
      <c r="E1075" s="379"/>
      <c r="F1075" s="373"/>
      <c r="G1075" s="373"/>
      <c r="H1075" s="373"/>
      <c r="I1075" s="373"/>
      <c r="K1075" s="185"/>
    </row>
    <row r="1076" spans="1:11" ht="15" customHeight="1" x14ac:dyDescent="0.25">
      <c r="F1076" s="373"/>
      <c r="G1076" s="373"/>
      <c r="H1076" s="373"/>
      <c r="I1076" s="373"/>
      <c r="K1076" s="185"/>
    </row>
    <row r="1077" spans="1:11" ht="15" customHeight="1" x14ac:dyDescent="0.25">
      <c r="F1077" s="373"/>
      <c r="G1077" s="373"/>
      <c r="H1077" s="373"/>
      <c r="I1077" s="373"/>
      <c r="K1077" s="185"/>
    </row>
    <row r="1078" spans="1:11" ht="15" customHeight="1" x14ac:dyDescent="0.25">
      <c r="A1078" s="181"/>
      <c r="B1078" s="181"/>
      <c r="C1078" s="381"/>
      <c r="D1078" s="381"/>
      <c r="E1078" s="335"/>
      <c r="F1078" s="364"/>
      <c r="G1078" s="364"/>
      <c r="H1078" s="364"/>
      <c r="I1078" s="364"/>
      <c r="K1078" s="185"/>
    </row>
    <row r="1079" spans="1:11" ht="15" customHeight="1" x14ac:dyDescent="0.25">
      <c r="A1079" s="181"/>
      <c r="B1079" s="181"/>
      <c r="C1079" s="381"/>
      <c r="D1079" s="381"/>
      <c r="E1079" s="335"/>
      <c r="F1079" s="364"/>
      <c r="G1079" s="364"/>
      <c r="H1079" s="364"/>
      <c r="I1079" s="364"/>
      <c r="K1079" s="185"/>
    </row>
    <row r="1080" spans="1:11" ht="15" customHeight="1" x14ac:dyDescent="0.25">
      <c r="A1080" s="181"/>
      <c r="B1080" s="181"/>
      <c r="C1080" s="381"/>
      <c r="D1080" s="381"/>
      <c r="E1080" s="335"/>
      <c r="F1080" s="364"/>
      <c r="G1080" s="364"/>
      <c r="H1080" s="364"/>
      <c r="I1080" s="364"/>
      <c r="K1080" s="185"/>
    </row>
    <row r="1081" spans="1:11" ht="15" customHeight="1" x14ac:dyDescent="0.25">
      <c r="F1081" s="373"/>
      <c r="G1081" s="373"/>
      <c r="H1081" s="373"/>
      <c r="I1081" s="373"/>
      <c r="K1081" s="185"/>
    </row>
    <row r="1082" spans="1:11" ht="15" customHeight="1" x14ac:dyDescent="0.25">
      <c r="A1082" s="181"/>
      <c r="F1082" s="373"/>
      <c r="G1082" s="373"/>
      <c r="H1082" s="373"/>
      <c r="I1082" s="373"/>
      <c r="K1082" s="185"/>
    </row>
    <row r="1083" spans="1:11" ht="15" customHeight="1" x14ac:dyDescent="0.25">
      <c r="F1083" s="373"/>
      <c r="G1083" s="373"/>
      <c r="H1083" s="373"/>
      <c r="I1083" s="364"/>
      <c r="K1083" s="185"/>
    </row>
    <row r="1084" spans="1:11" ht="15" customHeight="1" x14ac:dyDescent="0.25">
      <c r="E1084" s="379"/>
      <c r="F1084" s="373"/>
      <c r="G1084" s="373"/>
      <c r="H1084" s="373"/>
      <c r="I1084" s="373"/>
      <c r="K1084" s="185"/>
    </row>
    <row r="1085" spans="1:11" ht="15" customHeight="1" x14ac:dyDescent="0.25">
      <c r="E1085" s="379"/>
      <c r="F1085" s="373"/>
      <c r="G1085" s="373"/>
      <c r="H1085" s="373"/>
      <c r="I1085" s="373"/>
      <c r="K1085" s="185"/>
    </row>
    <row r="1086" spans="1:11" ht="15" customHeight="1" x14ac:dyDescent="0.25">
      <c r="E1086" s="379"/>
      <c r="F1086" s="373"/>
      <c r="G1086" s="373"/>
      <c r="H1086" s="373"/>
      <c r="I1086" s="373"/>
      <c r="K1086" s="185"/>
    </row>
    <row r="1087" spans="1:11" ht="15" customHeight="1" x14ac:dyDescent="0.25">
      <c r="E1087" s="379"/>
      <c r="F1087" s="373"/>
      <c r="G1087" s="373"/>
      <c r="H1087" s="373"/>
      <c r="I1087" s="373"/>
      <c r="K1087" s="185"/>
    </row>
    <row r="1088" spans="1:11" ht="15" customHeight="1" x14ac:dyDescent="0.25">
      <c r="E1088" s="379"/>
      <c r="F1088" s="373"/>
      <c r="G1088" s="373"/>
      <c r="H1088" s="373"/>
      <c r="I1088" s="373"/>
      <c r="K1088" s="185"/>
    </row>
    <row r="1089" spans="1:11" ht="15" customHeight="1" x14ac:dyDescent="0.25">
      <c r="E1089" s="379"/>
      <c r="F1089" s="373"/>
      <c r="G1089" s="373"/>
      <c r="H1089" s="373"/>
      <c r="I1089" s="373"/>
      <c r="K1089" s="185"/>
    </row>
    <row r="1090" spans="1:11" ht="15" customHeight="1" x14ac:dyDescent="0.25">
      <c r="E1090" s="379"/>
      <c r="F1090" s="373"/>
      <c r="G1090" s="373"/>
      <c r="H1090" s="373"/>
      <c r="I1090" s="373"/>
      <c r="K1090" s="185"/>
    </row>
    <row r="1091" spans="1:11" ht="15" customHeight="1" x14ac:dyDescent="0.25">
      <c r="F1091" s="373"/>
      <c r="G1091" s="373"/>
      <c r="H1091" s="373"/>
      <c r="I1091" s="373"/>
      <c r="K1091" s="185"/>
    </row>
    <row r="1092" spans="1:11" ht="15" customHeight="1" x14ac:dyDescent="0.25">
      <c r="A1092" s="181"/>
      <c r="F1092" s="364"/>
      <c r="G1092" s="364"/>
      <c r="H1092" s="364"/>
      <c r="I1092" s="364"/>
      <c r="K1092" s="185"/>
    </row>
    <row r="1093" spans="1:11" ht="15" customHeight="1" x14ac:dyDescent="0.25">
      <c r="A1093" s="181"/>
      <c r="F1093" s="364"/>
      <c r="G1093" s="364"/>
      <c r="H1093" s="364"/>
      <c r="I1093" s="364"/>
      <c r="K1093" s="185"/>
    </row>
    <row r="1094" spans="1:11" ht="15" customHeight="1" x14ac:dyDescent="0.25">
      <c r="A1094" s="181"/>
      <c r="F1094" s="364"/>
      <c r="G1094" s="364"/>
      <c r="H1094" s="364"/>
      <c r="I1094" s="364"/>
      <c r="K1094" s="185"/>
    </row>
    <row r="1095" spans="1:11" ht="15" customHeight="1" x14ac:dyDescent="0.25">
      <c r="A1095" s="181"/>
      <c r="F1095" s="364"/>
      <c r="G1095" s="364"/>
      <c r="H1095" s="364"/>
      <c r="I1095" s="364"/>
      <c r="K1095" s="185"/>
    </row>
    <row r="1096" spans="1:11" ht="15" customHeight="1" x14ac:dyDescent="0.25">
      <c r="F1096" s="373"/>
      <c r="G1096" s="373"/>
      <c r="H1096" s="373"/>
      <c r="I1096" s="373"/>
      <c r="K1096" s="185"/>
    </row>
    <row r="1097" spans="1:11" ht="15" customHeight="1" x14ac:dyDescent="0.25">
      <c r="A1097" s="181"/>
      <c r="F1097" s="373"/>
      <c r="G1097" s="373"/>
      <c r="H1097" s="373"/>
      <c r="I1097" s="373"/>
      <c r="K1097" s="185"/>
    </row>
    <row r="1098" spans="1:11" ht="15" customHeight="1" x14ac:dyDescent="0.25">
      <c r="F1098" s="373"/>
      <c r="G1098" s="373"/>
      <c r="H1098" s="373"/>
      <c r="I1098" s="373"/>
      <c r="K1098" s="185"/>
    </row>
    <row r="1099" spans="1:11" ht="15" customHeight="1" x14ac:dyDescent="0.25">
      <c r="F1099" s="373"/>
      <c r="G1099" s="373"/>
      <c r="H1099" s="373"/>
      <c r="I1099" s="373"/>
      <c r="K1099" s="185"/>
    </row>
    <row r="1100" spans="1:11" ht="15" customHeight="1" x14ac:dyDescent="0.25">
      <c r="F1100" s="373"/>
      <c r="G1100" s="373"/>
      <c r="H1100" s="373"/>
      <c r="I1100" s="373"/>
      <c r="K1100" s="185"/>
    </row>
    <row r="1101" spans="1:11" ht="15" customHeight="1" x14ac:dyDescent="0.25">
      <c r="A1101" s="181"/>
      <c r="F1101" s="364"/>
      <c r="G1101" s="364"/>
      <c r="H1101" s="364"/>
      <c r="I1101" s="364"/>
      <c r="K1101" s="185"/>
    </row>
    <row r="1102" spans="1:11" ht="15" customHeight="1" x14ac:dyDescent="0.25">
      <c r="A1102" s="181"/>
      <c r="F1102" s="364"/>
      <c r="G1102" s="364"/>
      <c r="H1102" s="364"/>
      <c r="I1102" s="364"/>
      <c r="K1102" s="185"/>
    </row>
    <row r="1103" spans="1:11" ht="15" customHeight="1" x14ac:dyDescent="0.25">
      <c r="A1103" s="181"/>
      <c r="F1103" s="364"/>
      <c r="G1103" s="364"/>
      <c r="H1103" s="364"/>
      <c r="I1103" s="364"/>
      <c r="K1103" s="185"/>
    </row>
    <row r="1104" spans="1:11" ht="15" customHeight="1" x14ac:dyDescent="0.25">
      <c r="A1104" s="181"/>
      <c r="F1104" s="373"/>
      <c r="G1104" s="373"/>
      <c r="H1104" s="373"/>
      <c r="I1104" s="373"/>
      <c r="K1104" s="185"/>
    </row>
    <row r="1105" spans="1:11" ht="15" customHeight="1" x14ac:dyDescent="0.25">
      <c r="A1105" s="181"/>
      <c r="B1105" s="181"/>
      <c r="C1105" s="381"/>
      <c r="D1105" s="381"/>
      <c r="E1105" s="335"/>
      <c r="F1105" s="364"/>
      <c r="G1105" s="364"/>
      <c r="H1105" s="364"/>
      <c r="I1105" s="364"/>
      <c r="K1105" s="185"/>
    </row>
    <row r="1106" spans="1:11" ht="15" customHeight="1" x14ac:dyDescent="0.25">
      <c r="E1106" s="379"/>
      <c r="F1106" s="373"/>
      <c r="G1106" s="373"/>
      <c r="H1106" s="373"/>
      <c r="I1106" s="373"/>
      <c r="K1106" s="185"/>
    </row>
    <row r="1107" spans="1:11" ht="15" customHeight="1" x14ac:dyDescent="0.25">
      <c r="F1107" s="373"/>
      <c r="G1107" s="373"/>
      <c r="H1107" s="373"/>
      <c r="I1107" s="373"/>
      <c r="K1107" s="185"/>
    </row>
    <row r="1108" spans="1:11" ht="15" customHeight="1" x14ac:dyDescent="0.25">
      <c r="F1108" s="373"/>
      <c r="G1108" s="373"/>
      <c r="H1108" s="373"/>
      <c r="I1108" s="373"/>
      <c r="K1108" s="185"/>
    </row>
    <row r="1109" spans="1:11" ht="15" customHeight="1" x14ac:dyDescent="0.25">
      <c r="F1109" s="373"/>
      <c r="G1109" s="373"/>
      <c r="H1109" s="373"/>
      <c r="I1109" s="373"/>
      <c r="K1109" s="185"/>
    </row>
    <row r="1110" spans="1:11" ht="15" customHeight="1" x14ac:dyDescent="0.25">
      <c r="K1110" s="185"/>
    </row>
    <row r="1111" spans="1:11" ht="15" customHeight="1" x14ac:dyDescent="0.25">
      <c r="A1111" s="181"/>
      <c r="F1111" s="382"/>
      <c r="G1111" s="382"/>
      <c r="H1111" s="382"/>
      <c r="I1111" s="382"/>
      <c r="K1111" s="185"/>
    </row>
    <row r="1112" spans="1:11" ht="15" customHeight="1" x14ac:dyDescent="0.25">
      <c r="K1112" s="185"/>
    </row>
    <row r="1113" spans="1:11" ht="15" customHeight="1" x14ac:dyDescent="0.25">
      <c r="K1113" s="185"/>
    </row>
    <row r="1114" spans="1:11" ht="15" customHeight="1" x14ac:dyDescent="0.25">
      <c r="K1114" s="185"/>
    </row>
    <row r="1115" spans="1:11" ht="15" customHeight="1" x14ac:dyDescent="0.25">
      <c r="K1115" s="185"/>
    </row>
    <row r="1116" spans="1:11" ht="15" customHeight="1" x14ac:dyDescent="0.25">
      <c r="K1116" s="185"/>
    </row>
    <row r="1117" spans="1:11" ht="15" customHeight="1" x14ac:dyDescent="0.25">
      <c r="K1117" s="185"/>
    </row>
    <row r="1118" spans="1:11" ht="15" customHeight="1" x14ac:dyDescent="0.25">
      <c r="C1118" s="381"/>
      <c r="D1118" s="381"/>
      <c r="K1118" s="185"/>
    </row>
    <row r="1119" spans="1:11" ht="15" customHeight="1" x14ac:dyDescent="0.25">
      <c r="A1119" s="181"/>
      <c r="B1119" s="181"/>
      <c r="K1119" s="185"/>
    </row>
    <row r="1120" spans="1:11" ht="15" customHeight="1" x14ac:dyDescent="0.25">
      <c r="E1120" s="379"/>
      <c r="F1120" s="373"/>
      <c r="G1120" s="373"/>
      <c r="H1120" s="373"/>
      <c r="I1120" s="373"/>
      <c r="K1120" s="185"/>
    </row>
    <row r="1121" spans="1:11" ht="15" customHeight="1" x14ac:dyDescent="0.25">
      <c r="E1121" s="379"/>
      <c r="F1121" s="373"/>
      <c r="G1121" s="373"/>
      <c r="H1121" s="373"/>
      <c r="I1121" s="373"/>
      <c r="K1121" s="185"/>
    </row>
    <row r="1122" spans="1:11" ht="15" customHeight="1" x14ac:dyDescent="0.25">
      <c r="E1122" s="379"/>
      <c r="F1122" s="373"/>
      <c r="G1122" s="373"/>
      <c r="H1122" s="373"/>
      <c r="I1122" s="373"/>
      <c r="K1122" s="185"/>
    </row>
    <row r="1123" spans="1:11" ht="15" customHeight="1" x14ac:dyDescent="0.25">
      <c r="E1123" s="379"/>
      <c r="F1123" s="373"/>
      <c r="G1123" s="373"/>
      <c r="H1123" s="373"/>
      <c r="I1123" s="373"/>
      <c r="K1123" s="185"/>
    </row>
    <row r="1124" spans="1:11" ht="15" customHeight="1" x14ac:dyDescent="0.25">
      <c r="F1124" s="373"/>
      <c r="G1124" s="373"/>
      <c r="H1124" s="373"/>
      <c r="I1124" s="373"/>
      <c r="K1124" s="185"/>
    </row>
    <row r="1125" spans="1:11" ht="15" customHeight="1" x14ac:dyDescent="0.25">
      <c r="F1125" s="373"/>
      <c r="G1125" s="373"/>
      <c r="H1125" s="373"/>
      <c r="I1125" s="373"/>
      <c r="K1125" s="185"/>
    </row>
    <row r="1126" spans="1:11" ht="15" customHeight="1" x14ac:dyDescent="0.25">
      <c r="A1126" s="181"/>
      <c r="B1126" s="181"/>
      <c r="C1126" s="381"/>
      <c r="D1126" s="381"/>
      <c r="E1126" s="335"/>
      <c r="F1126" s="364"/>
      <c r="G1126" s="364"/>
      <c r="H1126" s="364"/>
      <c r="I1126" s="364"/>
      <c r="K1126" s="185"/>
    </row>
    <row r="1127" spans="1:11" ht="15" customHeight="1" x14ac:dyDescent="0.25">
      <c r="A1127" s="181"/>
      <c r="B1127" s="181"/>
      <c r="C1127" s="381"/>
      <c r="D1127" s="381"/>
      <c r="E1127" s="335"/>
      <c r="F1127" s="364"/>
      <c r="G1127" s="364"/>
      <c r="H1127" s="364"/>
      <c r="I1127" s="364"/>
      <c r="K1127" s="185"/>
    </row>
    <row r="1128" spans="1:11" ht="15" customHeight="1" x14ac:dyDescent="0.25">
      <c r="F1128" s="373"/>
      <c r="G1128" s="373"/>
      <c r="H1128" s="373"/>
      <c r="I1128" s="373"/>
      <c r="K1128" s="185"/>
    </row>
    <row r="1129" spans="1:11" ht="15" customHeight="1" x14ac:dyDescent="0.25">
      <c r="A1129" s="181"/>
      <c r="F1129" s="373"/>
      <c r="G1129" s="373"/>
      <c r="H1129" s="373"/>
      <c r="I1129" s="373"/>
      <c r="K1129" s="185"/>
    </row>
    <row r="1130" spans="1:11" ht="15" customHeight="1" x14ac:dyDescent="0.25">
      <c r="E1130" s="379"/>
      <c r="F1130" s="373"/>
      <c r="G1130" s="373"/>
      <c r="H1130" s="373"/>
      <c r="I1130" s="373"/>
      <c r="K1130" s="185"/>
    </row>
    <row r="1131" spans="1:11" ht="15" customHeight="1" x14ac:dyDescent="0.25">
      <c r="E1131" s="379"/>
      <c r="F1131" s="373"/>
      <c r="G1131" s="373"/>
      <c r="H1131" s="373"/>
      <c r="I1131" s="373"/>
      <c r="K1131" s="185"/>
    </row>
    <row r="1132" spans="1:11" ht="15" customHeight="1" x14ac:dyDescent="0.25">
      <c r="E1132" s="379"/>
      <c r="F1132" s="373"/>
      <c r="G1132" s="373"/>
      <c r="H1132" s="373"/>
      <c r="I1132" s="373"/>
      <c r="K1132" s="185"/>
    </row>
    <row r="1133" spans="1:11" ht="15" customHeight="1" x14ac:dyDescent="0.25">
      <c r="E1133" s="379"/>
      <c r="F1133" s="373"/>
      <c r="G1133" s="373"/>
      <c r="H1133" s="373"/>
      <c r="I1133" s="373"/>
      <c r="K1133" s="185"/>
    </row>
    <row r="1134" spans="1:11" ht="15" customHeight="1" x14ac:dyDescent="0.25">
      <c r="E1134" s="379"/>
      <c r="F1134" s="373"/>
      <c r="G1134" s="373"/>
      <c r="H1134" s="373"/>
      <c r="I1134" s="373"/>
      <c r="K1134" s="185"/>
    </row>
    <row r="1135" spans="1:11" ht="15" customHeight="1" x14ac:dyDescent="0.25">
      <c r="E1135" s="379"/>
      <c r="F1135" s="373"/>
      <c r="G1135" s="373"/>
      <c r="H1135" s="373"/>
      <c r="I1135" s="373"/>
      <c r="K1135" s="185"/>
    </row>
    <row r="1136" spans="1:11" ht="15" customHeight="1" x14ac:dyDescent="0.25">
      <c r="E1136" s="379"/>
      <c r="F1136" s="373"/>
      <c r="G1136" s="373"/>
      <c r="H1136" s="373"/>
      <c r="I1136" s="373"/>
      <c r="K1136" s="185"/>
    </row>
    <row r="1137" spans="1:11" ht="15" customHeight="1" x14ac:dyDescent="0.25">
      <c r="F1137" s="373"/>
      <c r="G1137" s="373"/>
      <c r="H1137" s="373"/>
      <c r="I1137" s="373"/>
      <c r="K1137" s="185"/>
    </row>
    <row r="1138" spans="1:11" ht="15" customHeight="1" x14ac:dyDescent="0.25">
      <c r="A1138" s="181"/>
      <c r="F1138" s="364"/>
      <c r="G1138" s="364"/>
      <c r="H1138" s="364"/>
      <c r="I1138" s="364"/>
      <c r="K1138" s="185"/>
    </row>
    <row r="1139" spans="1:11" ht="15" customHeight="1" x14ac:dyDescent="0.25">
      <c r="A1139" s="181"/>
      <c r="F1139" s="364"/>
      <c r="G1139" s="364"/>
      <c r="H1139" s="364"/>
      <c r="I1139" s="364"/>
      <c r="K1139" s="185"/>
    </row>
    <row r="1140" spans="1:11" ht="15" customHeight="1" x14ac:dyDescent="0.25">
      <c r="F1140" s="373"/>
      <c r="G1140" s="373"/>
      <c r="H1140" s="373"/>
      <c r="I1140" s="373"/>
      <c r="K1140" s="185"/>
    </row>
    <row r="1141" spans="1:11" ht="15" customHeight="1" x14ac:dyDescent="0.25">
      <c r="A1141" s="181"/>
      <c r="F1141" s="373"/>
      <c r="G1141" s="373"/>
      <c r="H1141" s="373"/>
      <c r="I1141" s="373"/>
      <c r="K1141" s="185"/>
    </row>
    <row r="1142" spans="1:11" ht="15" customHeight="1" x14ac:dyDescent="0.25">
      <c r="F1142" s="373"/>
      <c r="G1142" s="373"/>
      <c r="H1142" s="373"/>
      <c r="I1142" s="373"/>
      <c r="K1142" s="185"/>
    </row>
    <row r="1143" spans="1:11" ht="15" customHeight="1" x14ac:dyDescent="0.25">
      <c r="F1143" s="373"/>
      <c r="G1143" s="373"/>
      <c r="H1143" s="373"/>
      <c r="I1143" s="373"/>
      <c r="K1143" s="185"/>
    </row>
    <row r="1144" spans="1:11" ht="15" customHeight="1" x14ac:dyDescent="0.25">
      <c r="F1144" s="373"/>
      <c r="G1144" s="373"/>
      <c r="H1144" s="373"/>
      <c r="I1144" s="373"/>
      <c r="K1144" s="185"/>
    </row>
    <row r="1145" spans="1:11" ht="15" customHeight="1" x14ac:dyDescent="0.25">
      <c r="A1145" s="181"/>
      <c r="F1145" s="364"/>
      <c r="G1145" s="364"/>
      <c r="H1145" s="364"/>
      <c r="I1145" s="364"/>
      <c r="K1145" s="185"/>
    </row>
    <row r="1146" spans="1:11" ht="15" customHeight="1" x14ac:dyDescent="0.25">
      <c r="F1146" s="373"/>
      <c r="G1146" s="373"/>
      <c r="H1146" s="373"/>
      <c r="I1146" s="373"/>
      <c r="K1146" s="185"/>
    </row>
    <row r="1147" spans="1:11" ht="15" customHeight="1" x14ac:dyDescent="0.25">
      <c r="A1147" s="181"/>
      <c r="F1147" s="373"/>
      <c r="G1147" s="373"/>
      <c r="H1147" s="373"/>
      <c r="I1147" s="373"/>
      <c r="K1147" s="185"/>
    </row>
    <row r="1148" spans="1:11" ht="15" customHeight="1" x14ac:dyDescent="0.25">
      <c r="F1148" s="373"/>
      <c r="G1148" s="373"/>
      <c r="H1148" s="373"/>
      <c r="I1148" s="373"/>
      <c r="K1148" s="185"/>
    </row>
    <row r="1149" spans="1:11" ht="15" customHeight="1" x14ac:dyDescent="0.25">
      <c r="A1149" s="181"/>
      <c r="B1149" s="181"/>
      <c r="C1149" s="381"/>
      <c r="D1149" s="381"/>
      <c r="E1149" s="335"/>
      <c r="F1149" s="364"/>
      <c r="G1149" s="364"/>
      <c r="H1149" s="364"/>
      <c r="I1149" s="364"/>
      <c r="K1149" s="185"/>
    </row>
    <row r="1150" spans="1:11" ht="15" customHeight="1" x14ac:dyDescent="0.25">
      <c r="E1150" s="379"/>
      <c r="K1150" s="185"/>
    </row>
    <row r="1151" spans="1:11" ht="15" customHeight="1" x14ac:dyDescent="0.25">
      <c r="E1151" s="379"/>
      <c r="K1151" s="185"/>
    </row>
    <row r="1152" spans="1:11" ht="15" customHeight="1" x14ac:dyDescent="0.25">
      <c r="K1152" s="185"/>
    </row>
    <row r="1153" spans="1:11" ht="15" customHeight="1" x14ac:dyDescent="0.25">
      <c r="K1153" s="185"/>
    </row>
    <row r="1154" spans="1:11" ht="15" customHeight="1" x14ac:dyDescent="0.25">
      <c r="K1154" s="185"/>
    </row>
    <row r="1155" spans="1:11" ht="15" customHeight="1" x14ac:dyDescent="0.25">
      <c r="A1155" s="181"/>
      <c r="F1155" s="382"/>
      <c r="G1155" s="382"/>
      <c r="H1155" s="382"/>
      <c r="I1155" s="382"/>
      <c r="K1155" s="185"/>
    </row>
    <row r="1156" spans="1:11" ht="15" customHeight="1" x14ac:dyDescent="0.25">
      <c r="K1156" s="185"/>
    </row>
    <row r="1157" spans="1:11" ht="15" customHeight="1" x14ac:dyDescent="0.25">
      <c r="K1157" s="185"/>
    </row>
    <row r="1158" spans="1:11" ht="15" customHeight="1" x14ac:dyDescent="0.25">
      <c r="K1158" s="185"/>
    </row>
    <row r="1159" spans="1:11" ht="15" customHeight="1" x14ac:dyDescent="0.25">
      <c r="K1159" s="185"/>
    </row>
    <row r="1160" spans="1:11" ht="15" customHeight="1" x14ac:dyDescent="0.25">
      <c r="K1160" s="185"/>
    </row>
    <row r="1161" spans="1:11" ht="15" customHeight="1" x14ac:dyDescent="0.25">
      <c r="K1161" s="185"/>
    </row>
    <row r="1162" spans="1:11" ht="15" customHeight="1" x14ac:dyDescent="0.25">
      <c r="K1162" s="185"/>
    </row>
    <row r="1163" spans="1:11" ht="15" customHeight="1" x14ac:dyDescent="0.25">
      <c r="K1163" s="185"/>
    </row>
    <row r="1164" spans="1:11" ht="15" customHeight="1" x14ac:dyDescent="0.25">
      <c r="K1164" s="185"/>
    </row>
    <row r="1165" spans="1:11" ht="15" customHeight="1" x14ac:dyDescent="0.25">
      <c r="A1165" s="181"/>
      <c r="B1165" s="181"/>
      <c r="K1165" s="185"/>
    </row>
    <row r="1166" spans="1:11" ht="15" customHeight="1" x14ac:dyDescent="0.25">
      <c r="K1166" s="185"/>
    </row>
    <row r="1167" spans="1:11" ht="15" customHeight="1" x14ac:dyDescent="0.25">
      <c r="K1167" s="185"/>
    </row>
    <row r="1168" spans="1:11" ht="15" customHeight="1" x14ac:dyDescent="0.25">
      <c r="A1168" s="181"/>
      <c r="B1168" s="181"/>
      <c r="C1168" s="381"/>
      <c r="D1168" s="381"/>
      <c r="E1168" s="335"/>
      <c r="F1168" s="382"/>
      <c r="G1168" s="382"/>
      <c r="H1168" s="382"/>
      <c r="I1168" s="382"/>
      <c r="K1168" s="185"/>
    </row>
    <row r="1169" spans="1:11" ht="15" customHeight="1" x14ac:dyDescent="0.25">
      <c r="K1169" s="185"/>
    </row>
    <row r="1170" spans="1:11" ht="15" customHeight="1" x14ac:dyDescent="0.25">
      <c r="A1170" s="181"/>
      <c r="B1170" s="181"/>
      <c r="C1170" s="381"/>
      <c r="D1170" s="381"/>
      <c r="E1170" s="335"/>
      <c r="F1170" s="382"/>
      <c r="G1170" s="382"/>
      <c r="H1170" s="382"/>
      <c r="K1170" s="185"/>
    </row>
    <row r="1171" spans="1:11" ht="15" customHeight="1" x14ac:dyDescent="0.25">
      <c r="A1171" s="181"/>
      <c r="B1171" s="181"/>
      <c r="C1171" s="381"/>
      <c r="D1171" s="381"/>
      <c r="E1171" s="335"/>
      <c r="F1171" s="382"/>
      <c r="G1171" s="382"/>
      <c r="H1171" s="382"/>
      <c r="K1171" s="185"/>
    </row>
    <row r="1172" spans="1:11" ht="15" customHeight="1" x14ac:dyDescent="0.25">
      <c r="A1172" s="181"/>
      <c r="B1172" s="181"/>
      <c r="C1172" s="381"/>
      <c r="D1172" s="381"/>
      <c r="E1172" s="335"/>
      <c r="F1172" s="382"/>
      <c r="G1172" s="382"/>
      <c r="H1172" s="382"/>
      <c r="K1172" s="185"/>
    </row>
    <row r="1173" spans="1:11" ht="15" customHeight="1" x14ac:dyDescent="0.25">
      <c r="A1173" s="181"/>
      <c r="B1173" s="181"/>
      <c r="C1173" s="381"/>
      <c r="D1173" s="381"/>
      <c r="E1173" s="335"/>
      <c r="F1173" s="382"/>
      <c r="G1173" s="382"/>
      <c r="H1173" s="382"/>
      <c r="K1173" s="185"/>
    </row>
    <row r="1174" spans="1:11" ht="15" customHeight="1" x14ac:dyDescent="0.25">
      <c r="A1174" s="181"/>
      <c r="B1174" s="181"/>
      <c r="C1174" s="381"/>
      <c r="D1174" s="381"/>
      <c r="E1174" s="335"/>
      <c r="F1174" s="382"/>
      <c r="G1174" s="382"/>
      <c r="H1174" s="382"/>
      <c r="K1174" s="185"/>
    </row>
    <row r="1175" spans="1:11" ht="15" customHeight="1" x14ac:dyDescent="0.25">
      <c r="A1175" s="181"/>
      <c r="B1175" s="181"/>
      <c r="C1175" s="381"/>
      <c r="D1175" s="381"/>
      <c r="E1175" s="335"/>
      <c r="F1175" s="382"/>
      <c r="G1175" s="382"/>
      <c r="H1175" s="382"/>
      <c r="K1175" s="185"/>
    </row>
    <row r="1176" spans="1:11" ht="15" customHeight="1" x14ac:dyDescent="0.25">
      <c r="A1176" s="600"/>
      <c r="B1176" s="383"/>
      <c r="C1176" s="384"/>
      <c r="D1176" s="384"/>
      <c r="E1176" s="385"/>
      <c r="F1176" s="386"/>
      <c r="G1176" s="386"/>
      <c r="H1176" s="386"/>
      <c r="K1176" s="185"/>
    </row>
    <row r="1177" spans="1:11" ht="15" customHeight="1" x14ac:dyDescent="0.25">
      <c r="A1177" s="600"/>
      <c r="B1177" s="383"/>
      <c r="C1177" s="384"/>
      <c r="D1177" s="384"/>
      <c r="E1177" s="385"/>
      <c r="F1177" s="386"/>
      <c r="G1177" s="386"/>
      <c r="H1177" s="387"/>
      <c r="K1177" s="185"/>
    </row>
    <row r="1178" spans="1:11" ht="15" customHeight="1" x14ac:dyDescent="0.25">
      <c r="A1178" s="182"/>
      <c r="B1178" s="182"/>
      <c r="C1178" s="388"/>
      <c r="D1178" s="388"/>
      <c r="E1178" s="389"/>
      <c r="F1178" s="390"/>
      <c r="G1178" s="390"/>
      <c r="H1178" s="390"/>
      <c r="I1178" s="390"/>
      <c r="K1178" s="185"/>
    </row>
    <row r="1179" spans="1:11" ht="15" customHeight="1" x14ac:dyDescent="0.25">
      <c r="A1179" s="181"/>
      <c r="B1179" s="181"/>
      <c r="C1179" s="381"/>
      <c r="D1179" s="381"/>
      <c r="E1179" s="335"/>
      <c r="F1179" s="382"/>
      <c r="G1179" s="382"/>
      <c r="H1179" s="382"/>
      <c r="I1179" s="382"/>
      <c r="K1179" s="185"/>
    </row>
    <row r="1180" spans="1:11" ht="15" customHeight="1" x14ac:dyDescent="0.25">
      <c r="A1180" s="181"/>
      <c r="B1180" s="181"/>
      <c r="C1180" s="381"/>
      <c r="D1180" s="381"/>
      <c r="E1180" s="335"/>
      <c r="F1180" s="382"/>
      <c r="G1180" s="382"/>
      <c r="H1180" s="382"/>
      <c r="I1180" s="382"/>
      <c r="K1180" s="185"/>
    </row>
    <row r="1181" spans="1:11" ht="15" customHeight="1" x14ac:dyDescent="0.25">
      <c r="A1181" s="181"/>
      <c r="B1181" s="181"/>
      <c r="C1181" s="381"/>
      <c r="D1181" s="381"/>
      <c r="E1181" s="391"/>
      <c r="F1181" s="364"/>
      <c r="G1181" s="364"/>
      <c r="H1181" s="364"/>
      <c r="I1181" s="364"/>
      <c r="K1181" s="185"/>
    </row>
    <row r="1182" spans="1:11" ht="15" customHeight="1" x14ac:dyDescent="0.25">
      <c r="A1182" s="181"/>
      <c r="B1182" s="181"/>
      <c r="C1182" s="381"/>
      <c r="D1182" s="381"/>
      <c r="E1182" s="335"/>
      <c r="F1182" s="392"/>
      <c r="G1182" s="392"/>
      <c r="H1182" s="392"/>
      <c r="K1182" s="185"/>
    </row>
    <row r="1183" spans="1:11" ht="15" customHeight="1" x14ac:dyDescent="0.25">
      <c r="A1183" s="181"/>
      <c r="B1183" s="181"/>
      <c r="C1183" s="381"/>
      <c r="D1183" s="381"/>
      <c r="E1183" s="393"/>
      <c r="F1183" s="364"/>
      <c r="G1183" s="364"/>
      <c r="H1183" s="364"/>
      <c r="I1183" s="373"/>
      <c r="K1183" s="185"/>
    </row>
    <row r="1184" spans="1:11" ht="15" customHeight="1" x14ac:dyDescent="0.25">
      <c r="E1184" s="379"/>
      <c r="F1184" s="373"/>
      <c r="G1184" s="373"/>
      <c r="H1184" s="373"/>
      <c r="I1184" s="373"/>
      <c r="K1184" s="185"/>
    </row>
    <row r="1185" spans="1:11" ht="15" customHeight="1" x14ac:dyDescent="0.25">
      <c r="E1185" s="379"/>
      <c r="F1185" s="373"/>
      <c r="G1185" s="373"/>
      <c r="H1185" s="373"/>
      <c r="I1185" s="373"/>
      <c r="K1185" s="185"/>
    </row>
    <row r="1186" spans="1:11" ht="15" customHeight="1" x14ac:dyDescent="0.25">
      <c r="E1186" s="379"/>
      <c r="F1186" s="373"/>
      <c r="G1186" s="373"/>
      <c r="H1186" s="373"/>
      <c r="I1186" s="373"/>
      <c r="K1186" s="185"/>
    </row>
    <row r="1187" spans="1:11" ht="15" customHeight="1" x14ac:dyDescent="0.25">
      <c r="E1187" s="379"/>
      <c r="F1187" s="373"/>
      <c r="G1187" s="373"/>
      <c r="H1187" s="373"/>
      <c r="I1187" s="373"/>
      <c r="K1187" s="185"/>
    </row>
    <row r="1188" spans="1:11" ht="15" customHeight="1" x14ac:dyDescent="0.25">
      <c r="E1188" s="379"/>
      <c r="F1188" s="373"/>
      <c r="G1188" s="373"/>
      <c r="H1188" s="373"/>
      <c r="I1188" s="373"/>
      <c r="K1188" s="185"/>
    </row>
    <row r="1189" spans="1:11" ht="15" customHeight="1" x14ac:dyDescent="0.25">
      <c r="E1189" s="379"/>
      <c r="F1189" s="373"/>
      <c r="G1189" s="373"/>
      <c r="H1189" s="373"/>
      <c r="I1189" s="373"/>
      <c r="K1189" s="185"/>
    </row>
    <row r="1190" spans="1:11" ht="15" customHeight="1" x14ac:dyDescent="0.25">
      <c r="A1190" s="181"/>
      <c r="B1190" s="181"/>
      <c r="C1190" s="381"/>
      <c r="D1190" s="381"/>
      <c r="E1190" s="393"/>
      <c r="F1190" s="364"/>
      <c r="G1190" s="364"/>
      <c r="H1190" s="364"/>
      <c r="I1190" s="364"/>
      <c r="K1190" s="185"/>
    </row>
    <row r="1191" spans="1:11" ht="15" customHeight="1" x14ac:dyDescent="0.25">
      <c r="A1191" s="181"/>
      <c r="B1191" s="181"/>
      <c r="C1191" s="381"/>
      <c r="D1191" s="381"/>
      <c r="E1191" s="393"/>
      <c r="F1191" s="364"/>
      <c r="G1191" s="364"/>
      <c r="H1191" s="364"/>
      <c r="I1191" s="364"/>
      <c r="K1191" s="185"/>
    </row>
    <row r="1192" spans="1:11" ht="15" customHeight="1" x14ac:dyDescent="0.25">
      <c r="A1192" s="181"/>
      <c r="B1192" s="181"/>
      <c r="C1192" s="381"/>
      <c r="D1192" s="381"/>
      <c r="E1192" s="393"/>
      <c r="F1192" s="364"/>
      <c r="G1192" s="364"/>
      <c r="H1192" s="364"/>
      <c r="I1192" s="364"/>
      <c r="K1192" s="185"/>
    </row>
    <row r="1193" spans="1:11" ht="15" customHeight="1" x14ac:dyDescent="0.25">
      <c r="A1193" s="181"/>
      <c r="B1193" s="181"/>
      <c r="C1193" s="381"/>
      <c r="D1193" s="381"/>
      <c r="E1193" s="393"/>
      <c r="F1193" s="364"/>
      <c r="G1193" s="364"/>
      <c r="H1193" s="364"/>
      <c r="I1193" s="364"/>
      <c r="K1193" s="185"/>
    </row>
    <row r="1194" spans="1:11" ht="15" customHeight="1" x14ac:dyDescent="0.25">
      <c r="A1194" s="181"/>
      <c r="B1194" s="181"/>
      <c r="C1194" s="381"/>
      <c r="D1194" s="381"/>
      <c r="E1194" s="393"/>
      <c r="F1194" s="364"/>
      <c r="G1194" s="364"/>
      <c r="H1194" s="364"/>
      <c r="I1194" s="364"/>
      <c r="K1194" s="185"/>
    </row>
    <row r="1195" spans="1:11" ht="15" customHeight="1" x14ac:dyDescent="0.25">
      <c r="C1195" s="381"/>
      <c r="D1195" s="381"/>
      <c r="E1195" s="379"/>
      <c r="F1195" s="373"/>
      <c r="G1195" s="373"/>
      <c r="H1195" s="373"/>
      <c r="I1195" s="373"/>
      <c r="K1195" s="185"/>
    </row>
    <row r="1196" spans="1:11" ht="15" customHeight="1" x14ac:dyDescent="0.25">
      <c r="C1196" s="381"/>
      <c r="D1196" s="381"/>
      <c r="E1196" s="379"/>
      <c r="F1196" s="373"/>
      <c r="G1196" s="373"/>
      <c r="H1196" s="373"/>
      <c r="I1196" s="373"/>
      <c r="K1196" s="185"/>
    </row>
    <row r="1197" spans="1:11" ht="15" customHeight="1" x14ac:dyDescent="0.25">
      <c r="C1197" s="381"/>
      <c r="D1197" s="381"/>
      <c r="E1197" s="379"/>
      <c r="F1197" s="373"/>
      <c r="G1197" s="373"/>
      <c r="H1197" s="373"/>
      <c r="I1197" s="373"/>
      <c r="K1197" s="185"/>
    </row>
    <row r="1198" spans="1:11" ht="15" customHeight="1" x14ac:dyDescent="0.25">
      <c r="E1198" s="379"/>
      <c r="F1198" s="373"/>
      <c r="G1198" s="373"/>
      <c r="H1198" s="373"/>
      <c r="I1198" s="373"/>
      <c r="K1198" s="185"/>
    </row>
    <row r="1199" spans="1:11" ht="15" customHeight="1" x14ac:dyDescent="0.25">
      <c r="E1199" s="379"/>
      <c r="F1199" s="373"/>
      <c r="G1199" s="373"/>
      <c r="H1199" s="373"/>
      <c r="I1199" s="373"/>
      <c r="K1199" s="185"/>
    </row>
    <row r="1200" spans="1:11" ht="15" customHeight="1" x14ac:dyDescent="0.25">
      <c r="E1200" s="379"/>
      <c r="F1200" s="373"/>
      <c r="G1200" s="373"/>
      <c r="H1200" s="373"/>
      <c r="I1200" s="373"/>
      <c r="K1200" s="185"/>
    </row>
    <row r="1201" spans="1:11" ht="15" customHeight="1" x14ac:dyDescent="0.25">
      <c r="E1201" s="379"/>
      <c r="F1201" s="373"/>
      <c r="G1201" s="373"/>
      <c r="H1201" s="373"/>
      <c r="I1201" s="373"/>
      <c r="K1201" s="185"/>
    </row>
    <row r="1202" spans="1:11" ht="15" customHeight="1" x14ac:dyDescent="0.25">
      <c r="E1202" s="379"/>
      <c r="F1202" s="373"/>
      <c r="G1202" s="373"/>
      <c r="H1202" s="373"/>
      <c r="I1202" s="373"/>
      <c r="K1202" s="185"/>
    </row>
    <row r="1203" spans="1:11" ht="15" customHeight="1" x14ac:dyDescent="0.25">
      <c r="E1203" s="379"/>
      <c r="F1203" s="373"/>
      <c r="G1203" s="373"/>
      <c r="H1203" s="373"/>
      <c r="I1203" s="373"/>
      <c r="K1203" s="185"/>
    </row>
    <row r="1204" spans="1:11" ht="15" customHeight="1" x14ac:dyDescent="0.25">
      <c r="A1204" s="181"/>
      <c r="B1204" s="181"/>
      <c r="C1204" s="381"/>
      <c r="D1204" s="381"/>
      <c r="E1204" s="393"/>
      <c r="F1204" s="364"/>
      <c r="G1204" s="364"/>
      <c r="H1204" s="364"/>
      <c r="I1204" s="364"/>
      <c r="K1204" s="185"/>
    </row>
    <row r="1205" spans="1:11" ht="15" customHeight="1" x14ac:dyDescent="0.25">
      <c r="A1205" s="181"/>
      <c r="B1205" s="181"/>
      <c r="C1205" s="381"/>
      <c r="D1205" s="381"/>
      <c r="E1205" s="393"/>
      <c r="F1205" s="364"/>
      <c r="G1205" s="364"/>
      <c r="H1205" s="364"/>
      <c r="I1205" s="364"/>
      <c r="K1205" s="185"/>
    </row>
    <row r="1206" spans="1:11" ht="15" customHeight="1" x14ac:dyDescent="0.25">
      <c r="A1206" s="181"/>
      <c r="B1206" s="181"/>
      <c r="C1206" s="381"/>
      <c r="D1206" s="381"/>
      <c r="E1206" s="393"/>
      <c r="F1206" s="364"/>
      <c r="G1206" s="364"/>
      <c r="H1206" s="364"/>
      <c r="I1206" s="364"/>
      <c r="K1206" s="185"/>
    </row>
    <row r="1207" spans="1:11" ht="15" customHeight="1" x14ac:dyDescent="0.25">
      <c r="A1207" s="181"/>
      <c r="B1207" s="181"/>
      <c r="C1207" s="381"/>
      <c r="D1207" s="381"/>
      <c r="E1207" s="393"/>
      <c r="F1207" s="364"/>
      <c r="G1207" s="364"/>
      <c r="H1207" s="364"/>
      <c r="I1207" s="364"/>
      <c r="K1207" s="185"/>
    </row>
    <row r="1208" spans="1:11" ht="15" customHeight="1" x14ac:dyDescent="0.25">
      <c r="A1208" s="181"/>
      <c r="B1208" s="181"/>
      <c r="C1208" s="381"/>
      <c r="D1208" s="381"/>
      <c r="E1208" s="393"/>
      <c r="F1208" s="364"/>
      <c r="G1208" s="364"/>
      <c r="H1208" s="364"/>
      <c r="I1208" s="364"/>
      <c r="K1208" s="185"/>
    </row>
    <row r="1209" spans="1:11" ht="15" customHeight="1" x14ac:dyDescent="0.25">
      <c r="E1209" s="379"/>
      <c r="F1209" s="373"/>
      <c r="G1209" s="373"/>
      <c r="H1209" s="373"/>
      <c r="I1209" s="373"/>
      <c r="K1209" s="185"/>
    </row>
    <row r="1210" spans="1:11" ht="15" customHeight="1" x14ac:dyDescent="0.25">
      <c r="E1210" s="379"/>
      <c r="F1210" s="373"/>
      <c r="G1210" s="373"/>
      <c r="H1210" s="373"/>
      <c r="I1210" s="373"/>
      <c r="K1210" s="185"/>
    </row>
    <row r="1211" spans="1:11" ht="15" customHeight="1" x14ac:dyDescent="0.25">
      <c r="E1211" s="379"/>
      <c r="F1211" s="373"/>
      <c r="G1211" s="373"/>
      <c r="H1211" s="373"/>
      <c r="I1211" s="373"/>
      <c r="K1211" s="185"/>
    </row>
    <row r="1212" spans="1:11" ht="15" customHeight="1" x14ac:dyDescent="0.25">
      <c r="A1212" s="181"/>
      <c r="B1212" s="181"/>
      <c r="C1212" s="381"/>
      <c r="D1212" s="381"/>
      <c r="E1212" s="393"/>
      <c r="F1212" s="364"/>
      <c r="G1212" s="364"/>
      <c r="H1212" s="364"/>
      <c r="I1212" s="364"/>
      <c r="K1212" s="185"/>
    </row>
    <row r="1213" spans="1:11" ht="15" customHeight="1" x14ac:dyDescent="0.25">
      <c r="A1213" s="181"/>
      <c r="B1213" s="181"/>
      <c r="C1213" s="381"/>
      <c r="D1213" s="381"/>
      <c r="E1213" s="393"/>
      <c r="F1213" s="364"/>
      <c r="G1213" s="364"/>
      <c r="H1213" s="364"/>
      <c r="I1213" s="364"/>
      <c r="K1213" s="185"/>
    </row>
    <row r="1214" spans="1:11" ht="15" customHeight="1" x14ac:dyDescent="0.25">
      <c r="A1214" s="181"/>
      <c r="E1214" s="379"/>
      <c r="F1214" s="364"/>
      <c r="G1214" s="364"/>
      <c r="H1214" s="364"/>
      <c r="I1214" s="364"/>
      <c r="K1214" s="185"/>
    </row>
    <row r="1215" spans="1:11" ht="15" customHeight="1" x14ac:dyDescent="0.25">
      <c r="A1215" s="181"/>
      <c r="E1215" s="379"/>
      <c r="F1215" s="364"/>
      <c r="G1215" s="364"/>
      <c r="H1215" s="364"/>
      <c r="I1215" s="364"/>
      <c r="K1215" s="185"/>
    </row>
    <row r="1216" spans="1:11" ht="15" customHeight="1" x14ac:dyDescent="0.25">
      <c r="A1216" s="181"/>
      <c r="E1216" s="379"/>
      <c r="F1216" s="364"/>
      <c r="G1216" s="364"/>
      <c r="H1216" s="364"/>
      <c r="I1216" s="364"/>
      <c r="K1216" s="185"/>
    </row>
    <row r="1217" spans="1:11" ht="15" customHeight="1" x14ac:dyDescent="0.25">
      <c r="A1217" s="181"/>
      <c r="B1217" s="181"/>
      <c r="C1217" s="381"/>
      <c r="D1217" s="381"/>
      <c r="E1217" s="393"/>
      <c r="F1217" s="364"/>
      <c r="G1217" s="364"/>
      <c r="H1217" s="364"/>
      <c r="I1217" s="373"/>
      <c r="K1217" s="185"/>
    </row>
    <row r="1218" spans="1:11" ht="15" customHeight="1" x14ac:dyDescent="0.25">
      <c r="A1218" s="181"/>
      <c r="B1218" s="181"/>
      <c r="C1218" s="381"/>
      <c r="D1218" s="381"/>
      <c r="E1218" s="393"/>
      <c r="F1218" s="364"/>
      <c r="G1218" s="364"/>
      <c r="H1218" s="364"/>
      <c r="I1218" s="373"/>
      <c r="K1218" s="185"/>
    </row>
    <row r="1219" spans="1:11" ht="15" customHeight="1" x14ac:dyDescent="0.25">
      <c r="A1219" s="181"/>
      <c r="B1219" s="181"/>
      <c r="C1219" s="381"/>
      <c r="D1219" s="381"/>
      <c r="E1219" s="393"/>
      <c r="F1219" s="364"/>
      <c r="G1219" s="364"/>
      <c r="H1219" s="364"/>
      <c r="I1219" s="373"/>
      <c r="K1219" s="185"/>
    </row>
    <row r="1220" spans="1:11" ht="15" customHeight="1" x14ac:dyDescent="0.25">
      <c r="A1220" s="181"/>
      <c r="B1220" s="181"/>
      <c r="C1220" s="381"/>
      <c r="D1220" s="381"/>
      <c r="E1220" s="393"/>
      <c r="F1220" s="364"/>
      <c r="G1220" s="364"/>
      <c r="H1220" s="364"/>
      <c r="I1220" s="373"/>
      <c r="K1220" s="185"/>
    </row>
    <row r="1221" spans="1:11" ht="15" customHeight="1" x14ac:dyDescent="0.25">
      <c r="A1221" s="181"/>
      <c r="B1221" s="181"/>
      <c r="C1221" s="381"/>
      <c r="D1221" s="381"/>
      <c r="E1221" s="393"/>
      <c r="F1221" s="364"/>
      <c r="G1221" s="364"/>
      <c r="H1221" s="364"/>
      <c r="I1221" s="373"/>
      <c r="K1221" s="185"/>
    </row>
    <row r="1222" spans="1:11" ht="15" customHeight="1" x14ac:dyDescent="0.25">
      <c r="A1222" s="181"/>
      <c r="B1222" s="181"/>
      <c r="C1222" s="381"/>
      <c r="D1222" s="381"/>
      <c r="E1222" s="393"/>
      <c r="F1222" s="364"/>
      <c r="G1222" s="364"/>
      <c r="H1222" s="364"/>
      <c r="I1222" s="373"/>
      <c r="K1222" s="185"/>
    </row>
    <row r="1223" spans="1:11" ht="15" customHeight="1" x14ac:dyDescent="0.25">
      <c r="E1223" s="379"/>
      <c r="F1223" s="373"/>
      <c r="G1223" s="373"/>
      <c r="H1223" s="373"/>
      <c r="I1223" s="373"/>
      <c r="K1223" s="185"/>
    </row>
    <row r="1224" spans="1:11" ht="15" customHeight="1" x14ac:dyDescent="0.25">
      <c r="E1224" s="379"/>
      <c r="F1224" s="373"/>
      <c r="G1224" s="373"/>
      <c r="H1224" s="373"/>
      <c r="I1224" s="373"/>
      <c r="K1224" s="185"/>
    </row>
    <row r="1225" spans="1:11" ht="15" customHeight="1" x14ac:dyDescent="0.25">
      <c r="E1225" s="379"/>
      <c r="F1225" s="373"/>
      <c r="G1225" s="373"/>
      <c r="H1225" s="373"/>
      <c r="I1225" s="373"/>
      <c r="K1225" s="185"/>
    </row>
    <row r="1226" spans="1:11" ht="15" customHeight="1" x14ac:dyDescent="0.25">
      <c r="E1226" s="379"/>
      <c r="F1226" s="373"/>
      <c r="G1226" s="373"/>
      <c r="H1226" s="373"/>
      <c r="I1226" s="373"/>
      <c r="K1226" s="185"/>
    </row>
    <row r="1227" spans="1:11" ht="15" customHeight="1" x14ac:dyDescent="0.25">
      <c r="E1227" s="379"/>
      <c r="F1227" s="373"/>
      <c r="G1227" s="373"/>
      <c r="H1227" s="373"/>
      <c r="I1227" s="373"/>
      <c r="K1227" s="185"/>
    </row>
    <row r="1228" spans="1:11" ht="15" customHeight="1" x14ac:dyDescent="0.25">
      <c r="E1228" s="379"/>
      <c r="F1228" s="373"/>
      <c r="G1228" s="373"/>
      <c r="H1228" s="373"/>
      <c r="I1228" s="373"/>
      <c r="K1228" s="185"/>
    </row>
    <row r="1229" spans="1:11" ht="15" customHeight="1" x14ac:dyDescent="0.25">
      <c r="A1229" s="181"/>
      <c r="B1229" s="181"/>
      <c r="C1229" s="381"/>
      <c r="D1229" s="381"/>
      <c r="E1229" s="393"/>
      <c r="F1229" s="364"/>
      <c r="G1229" s="364"/>
      <c r="H1229" s="364"/>
      <c r="I1229" s="364"/>
      <c r="K1229" s="185"/>
    </row>
    <row r="1230" spans="1:11" ht="15" customHeight="1" x14ac:dyDescent="0.25">
      <c r="A1230" s="181"/>
      <c r="B1230" s="181"/>
      <c r="C1230" s="381"/>
      <c r="D1230" s="381"/>
      <c r="E1230" s="393"/>
      <c r="F1230" s="364"/>
      <c r="G1230" s="364"/>
      <c r="H1230" s="364"/>
      <c r="I1230" s="364"/>
      <c r="K1230" s="185"/>
    </row>
    <row r="1231" spans="1:11" ht="15" customHeight="1" x14ac:dyDescent="0.25">
      <c r="A1231" s="181"/>
      <c r="B1231" s="181"/>
      <c r="C1231" s="381"/>
      <c r="D1231" s="381"/>
      <c r="E1231" s="393"/>
      <c r="F1231" s="364"/>
      <c r="G1231" s="364"/>
      <c r="H1231" s="364"/>
      <c r="I1231" s="364"/>
      <c r="K1231" s="185"/>
    </row>
    <row r="1232" spans="1:11" ht="15" customHeight="1" x14ac:dyDescent="0.25">
      <c r="A1232" s="181"/>
      <c r="B1232" s="181"/>
      <c r="C1232" s="381"/>
      <c r="D1232" s="381"/>
      <c r="E1232" s="393"/>
      <c r="F1232" s="364"/>
      <c r="G1232" s="364"/>
      <c r="H1232" s="364"/>
      <c r="I1232" s="364"/>
      <c r="K1232" s="185"/>
    </row>
    <row r="1233" spans="1:11" ht="15" customHeight="1" x14ac:dyDescent="0.25">
      <c r="A1233" s="181"/>
      <c r="B1233" s="181"/>
      <c r="C1233" s="381"/>
      <c r="D1233" s="381"/>
      <c r="E1233" s="393"/>
      <c r="F1233" s="364"/>
      <c r="G1233" s="364"/>
      <c r="H1233" s="364"/>
      <c r="I1233" s="373"/>
      <c r="K1233" s="185"/>
    </row>
    <row r="1234" spans="1:11" ht="15" customHeight="1" x14ac:dyDescent="0.25">
      <c r="E1234" s="379"/>
      <c r="F1234" s="373"/>
      <c r="G1234" s="373"/>
      <c r="H1234" s="373"/>
      <c r="I1234" s="373"/>
      <c r="K1234" s="185"/>
    </row>
    <row r="1235" spans="1:11" ht="15" customHeight="1" x14ac:dyDescent="0.25">
      <c r="E1235" s="379"/>
      <c r="F1235" s="373"/>
      <c r="G1235" s="373"/>
      <c r="H1235" s="373"/>
      <c r="I1235" s="373"/>
      <c r="K1235" s="185"/>
    </row>
    <row r="1236" spans="1:11" ht="15" customHeight="1" x14ac:dyDescent="0.25">
      <c r="E1236" s="379"/>
      <c r="F1236" s="373"/>
      <c r="G1236" s="373"/>
      <c r="H1236" s="373"/>
      <c r="I1236" s="373"/>
      <c r="K1236" s="185"/>
    </row>
    <row r="1237" spans="1:11" ht="15" customHeight="1" x14ac:dyDescent="0.25">
      <c r="E1237" s="379"/>
      <c r="F1237" s="373"/>
      <c r="G1237" s="373"/>
      <c r="H1237" s="373"/>
      <c r="I1237" s="373"/>
      <c r="K1237" s="185"/>
    </row>
    <row r="1238" spans="1:11" ht="15" customHeight="1" x14ac:dyDescent="0.25">
      <c r="E1238" s="379"/>
      <c r="F1238" s="373"/>
      <c r="G1238" s="373"/>
      <c r="H1238" s="373"/>
      <c r="I1238" s="373"/>
      <c r="K1238" s="185"/>
    </row>
    <row r="1239" spans="1:11" ht="15" customHeight="1" x14ac:dyDescent="0.25">
      <c r="E1239" s="379"/>
      <c r="F1239" s="373"/>
      <c r="G1239" s="373"/>
      <c r="H1239" s="373"/>
      <c r="I1239" s="373"/>
      <c r="K1239" s="185"/>
    </row>
    <row r="1240" spans="1:11" ht="15" customHeight="1" x14ac:dyDescent="0.25">
      <c r="E1240" s="379"/>
      <c r="F1240" s="373"/>
      <c r="G1240" s="373"/>
      <c r="H1240" s="373"/>
      <c r="I1240" s="373"/>
      <c r="K1240" s="185"/>
    </row>
    <row r="1241" spans="1:11" ht="15" customHeight="1" x14ac:dyDescent="0.25">
      <c r="E1241" s="379"/>
      <c r="F1241" s="373"/>
      <c r="G1241" s="373"/>
      <c r="H1241" s="373"/>
      <c r="I1241" s="373"/>
      <c r="K1241" s="185"/>
    </row>
    <row r="1242" spans="1:11" ht="15" customHeight="1" x14ac:dyDescent="0.25">
      <c r="E1242" s="379"/>
      <c r="F1242" s="373"/>
      <c r="G1242" s="373"/>
      <c r="H1242" s="373"/>
      <c r="I1242" s="373"/>
      <c r="K1242" s="185"/>
    </row>
    <row r="1243" spans="1:11" ht="15" customHeight="1" x14ac:dyDescent="0.25">
      <c r="A1243" s="181"/>
      <c r="E1243" s="379"/>
      <c r="F1243" s="364"/>
      <c r="G1243" s="364"/>
      <c r="H1243" s="364"/>
      <c r="I1243" s="364"/>
      <c r="K1243" s="185"/>
    </row>
    <row r="1244" spans="1:11" ht="15" customHeight="1" x14ac:dyDescent="0.25">
      <c r="A1244" s="181"/>
      <c r="E1244" s="379"/>
      <c r="F1244" s="364"/>
      <c r="G1244" s="364"/>
      <c r="H1244" s="364"/>
      <c r="I1244" s="364"/>
      <c r="K1244" s="185"/>
    </row>
    <row r="1245" spans="1:11" ht="15" customHeight="1" x14ac:dyDescent="0.25">
      <c r="A1245" s="181"/>
      <c r="E1245" s="379"/>
      <c r="F1245" s="364"/>
      <c r="G1245" s="364"/>
      <c r="H1245" s="364"/>
      <c r="I1245" s="364"/>
      <c r="K1245" s="185"/>
    </row>
    <row r="1246" spans="1:11" ht="15" customHeight="1" x14ac:dyDescent="0.25">
      <c r="A1246" s="181"/>
      <c r="E1246" s="379"/>
      <c r="F1246" s="364"/>
      <c r="G1246" s="364"/>
      <c r="H1246" s="364"/>
      <c r="I1246" s="364"/>
      <c r="K1246" s="185"/>
    </row>
    <row r="1247" spans="1:11" ht="15" customHeight="1" x14ac:dyDescent="0.25">
      <c r="A1247" s="181"/>
      <c r="B1247" s="181"/>
      <c r="C1247" s="381"/>
      <c r="D1247" s="381"/>
      <c r="E1247" s="393"/>
      <c r="F1247" s="364"/>
      <c r="G1247" s="364"/>
      <c r="H1247" s="364"/>
      <c r="I1247" s="373"/>
      <c r="K1247" s="185"/>
    </row>
    <row r="1248" spans="1:11" ht="15" customHeight="1" x14ac:dyDescent="0.25">
      <c r="E1248" s="379"/>
      <c r="F1248" s="373"/>
      <c r="G1248" s="373"/>
      <c r="H1248" s="373"/>
      <c r="I1248" s="373"/>
      <c r="K1248" s="185"/>
    </row>
    <row r="1249" spans="1:11" ht="15" customHeight="1" x14ac:dyDescent="0.25">
      <c r="E1249" s="379"/>
      <c r="F1249" s="373"/>
      <c r="G1249" s="373"/>
      <c r="H1249" s="373"/>
      <c r="I1249" s="373"/>
      <c r="K1249" s="185"/>
    </row>
    <row r="1250" spans="1:11" ht="15" customHeight="1" x14ac:dyDescent="0.25">
      <c r="E1250" s="379"/>
      <c r="F1250" s="373"/>
      <c r="G1250" s="373"/>
      <c r="H1250" s="373"/>
      <c r="I1250" s="373"/>
      <c r="K1250" s="185"/>
    </row>
    <row r="1251" spans="1:11" ht="15" customHeight="1" x14ac:dyDescent="0.25">
      <c r="A1251" s="181"/>
      <c r="E1251" s="379"/>
      <c r="F1251" s="364"/>
      <c r="G1251" s="364"/>
      <c r="H1251" s="364"/>
      <c r="I1251" s="364"/>
      <c r="K1251" s="185"/>
    </row>
    <row r="1252" spans="1:11" ht="15" customHeight="1" x14ac:dyDescent="0.25">
      <c r="A1252" s="181"/>
      <c r="E1252" s="379"/>
      <c r="F1252" s="364"/>
      <c r="G1252" s="364"/>
      <c r="H1252" s="364"/>
      <c r="I1252" s="364"/>
      <c r="K1252" s="185"/>
    </row>
    <row r="1253" spans="1:11" ht="15" customHeight="1" x14ac:dyDescent="0.25">
      <c r="A1253" s="181"/>
      <c r="B1253" s="181"/>
      <c r="C1253" s="381"/>
      <c r="D1253" s="381"/>
      <c r="E1253" s="393"/>
      <c r="F1253" s="364"/>
      <c r="G1253" s="364"/>
      <c r="H1253" s="364"/>
      <c r="I1253" s="373"/>
      <c r="K1253" s="185"/>
    </row>
    <row r="1254" spans="1:11" ht="15" customHeight="1" x14ac:dyDescent="0.25">
      <c r="A1254" s="181"/>
      <c r="E1254" s="379"/>
      <c r="F1254" s="364"/>
      <c r="G1254" s="364"/>
      <c r="H1254" s="364"/>
      <c r="I1254" s="364"/>
      <c r="K1254" s="185"/>
    </row>
    <row r="1255" spans="1:11" ht="15" customHeight="1" x14ac:dyDescent="0.25">
      <c r="A1255" s="181"/>
      <c r="E1255" s="379"/>
      <c r="F1255" s="364"/>
      <c r="G1255" s="364"/>
      <c r="H1255" s="364"/>
      <c r="I1255" s="364"/>
      <c r="K1255" s="185"/>
    </row>
    <row r="1256" spans="1:11" ht="15" customHeight="1" x14ac:dyDescent="0.25">
      <c r="A1256" s="181"/>
      <c r="E1256" s="379"/>
      <c r="F1256" s="373"/>
      <c r="G1256" s="364"/>
      <c r="H1256" s="364"/>
      <c r="I1256" s="373"/>
      <c r="K1256" s="185"/>
    </row>
    <row r="1257" spans="1:11" ht="15" customHeight="1" x14ac:dyDescent="0.25">
      <c r="A1257" s="181"/>
      <c r="B1257" s="181"/>
      <c r="C1257" s="381"/>
      <c r="D1257" s="381"/>
      <c r="E1257" s="393"/>
      <c r="F1257" s="364"/>
      <c r="G1257" s="364"/>
      <c r="H1257" s="364"/>
      <c r="I1257" s="373"/>
      <c r="K1257" s="185"/>
    </row>
    <row r="1258" spans="1:11" ht="15" customHeight="1" x14ac:dyDescent="0.25">
      <c r="A1258" s="181"/>
      <c r="B1258" s="181"/>
      <c r="C1258" s="381"/>
      <c r="D1258" s="381"/>
      <c r="E1258" s="393"/>
      <c r="F1258" s="364"/>
      <c r="G1258" s="364"/>
      <c r="H1258" s="364"/>
      <c r="I1258" s="373"/>
      <c r="K1258" s="185"/>
    </row>
    <row r="1259" spans="1:11" ht="15" customHeight="1" x14ac:dyDescent="0.25">
      <c r="A1259" s="181"/>
      <c r="B1259" s="181"/>
      <c r="C1259" s="381"/>
      <c r="D1259" s="381"/>
      <c r="E1259" s="393"/>
      <c r="F1259" s="364"/>
      <c r="G1259" s="364"/>
      <c r="H1259" s="364"/>
      <c r="I1259" s="373"/>
      <c r="K1259" s="185"/>
    </row>
    <row r="1260" spans="1:11" ht="15" customHeight="1" x14ac:dyDescent="0.25">
      <c r="A1260" s="181"/>
      <c r="B1260" s="181"/>
      <c r="C1260" s="381"/>
      <c r="D1260" s="381"/>
      <c r="E1260" s="393"/>
      <c r="F1260" s="364"/>
      <c r="G1260" s="364"/>
      <c r="H1260" s="364"/>
      <c r="I1260" s="373"/>
      <c r="K1260" s="185"/>
    </row>
    <row r="1261" spans="1:11" ht="15" customHeight="1" x14ac:dyDescent="0.25">
      <c r="A1261" s="181"/>
      <c r="B1261" s="181"/>
      <c r="C1261" s="381"/>
      <c r="D1261" s="381"/>
      <c r="E1261" s="393"/>
      <c r="F1261" s="364"/>
      <c r="G1261" s="364"/>
      <c r="H1261" s="364"/>
      <c r="I1261" s="373"/>
      <c r="K1261" s="185"/>
    </row>
    <row r="1262" spans="1:11" ht="15" customHeight="1" x14ac:dyDescent="0.25">
      <c r="A1262" s="181"/>
      <c r="B1262" s="181"/>
      <c r="C1262" s="381"/>
      <c r="D1262" s="381"/>
      <c r="E1262" s="393"/>
      <c r="F1262" s="364"/>
      <c r="G1262" s="364"/>
      <c r="H1262" s="364"/>
      <c r="I1262" s="373"/>
      <c r="K1262" s="185"/>
    </row>
    <row r="1263" spans="1:11" ht="15" customHeight="1" x14ac:dyDescent="0.25">
      <c r="A1263" s="181"/>
      <c r="E1263" s="379"/>
      <c r="F1263" s="373"/>
      <c r="G1263" s="364"/>
      <c r="H1263" s="364"/>
      <c r="I1263" s="373"/>
      <c r="K1263" s="185"/>
    </row>
    <row r="1264" spans="1:11" ht="15" customHeight="1" x14ac:dyDescent="0.25">
      <c r="A1264" s="181"/>
      <c r="E1264" s="379"/>
      <c r="F1264" s="373"/>
      <c r="G1264" s="364"/>
      <c r="H1264" s="364"/>
      <c r="I1264" s="373"/>
      <c r="K1264" s="185"/>
    </row>
    <row r="1265" spans="1:11" ht="15" customHeight="1" x14ac:dyDescent="0.25">
      <c r="A1265" s="181"/>
      <c r="E1265" s="379"/>
      <c r="F1265" s="373"/>
      <c r="G1265" s="364"/>
      <c r="H1265" s="364"/>
      <c r="I1265" s="373"/>
      <c r="K1265" s="185"/>
    </row>
    <row r="1266" spans="1:11" ht="15" customHeight="1" x14ac:dyDescent="0.25">
      <c r="A1266" s="181"/>
      <c r="E1266" s="379"/>
      <c r="F1266" s="373"/>
      <c r="G1266" s="364"/>
      <c r="H1266" s="364"/>
      <c r="I1266" s="373"/>
      <c r="K1266" s="185"/>
    </row>
    <row r="1267" spans="1:11" ht="15" customHeight="1" x14ac:dyDescent="0.25">
      <c r="A1267" s="181"/>
      <c r="E1267" s="379"/>
      <c r="F1267" s="373"/>
      <c r="G1267" s="364"/>
      <c r="H1267" s="364"/>
      <c r="I1267" s="373"/>
      <c r="K1267" s="185"/>
    </row>
    <row r="1268" spans="1:11" ht="15" customHeight="1" x14ac:dyDescent="0.25">
      <c r="A1268" s="181"/>
      <c r="E1268" s="379"/>
      <c r="F1268" s="373"/>
      <c r="G1268" s="364"/>
      <c r="H1268" s="364"/>
      <c r="I1268" s="373"/>
      <c r="K1268" s="185"/>
    </row>
    <row r="1269" spans="1:11" ht="15" customHeight="1" x14ac:dyDescent="0.25">
      <c r="A1269" s="181"/>
      <c r="B1269" s="181"/>
      <c r="C1269" s="381"/>
      <c r="D1269" s="381"/>
      <c r="E1269" s="393"/>
      <c r="F1269" s="364"/>
      <c r="G1269" s="364"/>
      <c r="H1269" s="364"/>
      <c r="I1269" s="373"/>
      <c r="K1269" s="185"/>
    </row>
    <row r="1270" spans="1:11" ht="15" customHeight="1" x14ac:dyDescent="0.25">
      <c r="A1270" s="181"/>
      <c r="B1270" s="181"/>
      <c r="C1270" s="381"/>
      <c r="D1270" s="381"/>
      <c r="E1270" s="393"/>
      <c r="F1270" s="364"/>
      <c r="G1270" s="364"/>
      <c r="H1270" s="364"/>
      <c r="I1270" s="373"/>
      <c r="K1270" s="185"/>
    </row>
    <row r="1271" spans="1:11" ht="15" customHeight="1" x14ac:dyDescent="0.25">
      <c r="E1271" s="379"/>
      <c r="F1271" s="373"/>
      <c r="G1271" s="373"/>
      <c r="H1271" s="373"/>
      <c r="I1271" s="373"/>
      <c r="K1271" s="185"/>
    </row>
    <row r="1272" spans="1:11" ht="15" customHeight="1" x14ac:dyDescent="0.25">
      <c r="E1272" s="379"/>
      <c r="F1272" s="373"/>
      <c r="G1272" s="373"/>
      <c r="H1272" s="373"/>
      <c r="I1272" s="373"/>
      <c r="K1272" s="185"/>
    </row>
    <row r="1273" spans="1:11" ht="15" customHeight="1" x14ac:dyDescent="0.25">
      <c r="E1273" s="379"/>
      <c r="F1273" s="373"/>
      <c r="G1273" s="373"/>
      <c r="H1273" s="373"/>
      <c r="I1273" s="373"/>
      <c r="K1273" s="185"/>
    </row>
    <row r="1274" spans="1:11" ht="15" customHeight="1" x14ac:dyDescent="0.25">
      <c r="E1274" s="379"/>
      <c r="F1274" s="373"/>
      <c r="G1274" s="373"/>
      <c r="H1274" s="373"/>
      <c r="I1274" s="373"/>
      <c r="K1274" s="185"/>
    </row>
    <row r="1275" spans="1:11" ht="15" customHeight="1" x14ac:dyDescent="0.25">
      <c r="E1275" s="379"/>
      <c r="F1275" s="373"/>
      <c r="G1275" s="373"/>
      <c r="H1275" s="373"/>
      <c r="I1275" s="373"/>
      <c r="K1275" s="185"/>
    </row>
    <row r="1276" spans="1:11" ht="15" customHeight="1" x14ac:dyDescent="0.25">
      <c r="E1276" s="379"/>
      <c r="F1276" s="373"/>
      <c r="G1276" s="373"/>
      <c r="H1276" s="373"/>
      <c r="I1276" s="373"/>
      <c r="K1276" s="185"/>
    </row>
    <row r="1277" spans="1:11" ht="15" customHeight="1" x14ac:dyDescent="0.25">
      <c r="A1277" s="181"/>
      <c r="B1277" s="181"/>
      <c r="C1277" s="381"/>
      <c r="D1277" s="381"/>
      <c r="E1277" s="393"/>
      <c r="F1277" s="364"/>
      <c r="G1277" s="364"/>
      <c r="H1277" s="364"/>
      <c r="I1277" s="364"/>
      <c r="K1277" s="185"/>
    </row>
    <row r="1278" spans="1:11" ht="15" customHeight="1" x14ac:dyDescent="0.25">
      <c r="A1278" s="181"/>
      <c r="B1278" s="181"/>
      <c r="C1278" s="381"/>
      <c r="D1278" s="381"/>
      <c r="E1278" s="393"/>
      <c r="F1278" s="364"/>
      <c r="G1278" s="364"/>
      <c r="H1278" s="364"/>
      <c r="I1278" s="364"/>
      <c r="K1278" s="185"/>
    </row>
    <row r="1279" spans="1:11" ht="15" customHeight="1" x14ac:dyDescent="0.25">
      <c r="A1279" s="181"/>
      <c r="B1279" s="181"/>
      <c r="C1279" s="381"/>
      <c r="D1279" s="381"/>
      <c r="E1279" s="393"/>
      <c r="F1279" s="364"/>
      <c r="G1279" s="364"/>
      <c r="H1279" s="364"/>
      <c r="I1279" s="364"/>
      <c r="K1279" s="185"/>
    </row>
    <row r="1280" spans="1:11" ht="15" customHeight="1" x14ac:dyDescent="0.25">
      <c r="A1280" s="181"/>
      <c r="B1280" s="181"/>
      <c r="C1280" s="381"/>
      <c r="D1280" s="381"/>
      <c r="E1280" s="393"/>
      <c r="F1280" s="364"/>
      <c r="G1280" s="364"/>
      <c r="H1280" s="364"/>
      <c r="I1280" s="364"/>
      <c r="K1280" s="185"/>
    </row>
    <row r="1281" spans="1:11" ht="15" customHeight="1" x14ac:dyDescent="0.25">
      <c r="A1281" s="181"/>
      <c r="B1281" s="181"/>
      <c r="C1281" s="381"/>
      <c r="D1281" s="381"/>
      <c r="E1281" s="393"/>
      <c r="F1281" s="364"/>
      <c r="G1281" s="364"/>
      <c r="H1281" s="364"/>
      <c r="I1281" s="364"/>
      <c r="K1281" s="185"/>
    </row>
    <row r="1282" spans="1:11" ht="15" customHeight="1" x14ac:dyDescent="0.25">
      <c r="E1282" s="379"/>
      <c r="F1282" s="373"/>
      <c r="G1282" s="373"/>
      <c r="H1282" s="373"/>
      <c r="I1282" s="373"/>
      <c r="K1282" s="185"/>
    </row>
    <row r="1283" spans="1:11" ht="15" customHeight="1" x14ac:dyDescent="0.25">
      <c r="C1283" s="381"/>
      <c r="D1283" s="381"/>
      <c r="E1283" s="379"/>
      <c r="F1283" s="373"/>
      <c r="G1283" s="373"/>
      <c r="H1283" s="373"/>
      <c r="I1283" s="373"/>
      <c r="K1283" s="185"/>
    </row>
    <row r="1284" spans="1:11" ht="15" customHeight="1" x14ac:dyDescent="0.25">
      <c r="E1284" s="379"/>
      <c r="F1284" s="373"/>
      <c r="G1284" s="373"/>
      <c r="H1284" s="373"/>
      <c r="I1284" s="373"/>
      <c r="K1284" s="185"/>
    </row>
    <row r="1285" spans="1:11" ht="15" customHeight="1" x14ac:dyDescent="0.25">
      <c r="E1285" s="379"/>
      <c r="F1285" s="373"/>
      <c r="G1285" s="373"/>
      <c r="H1285" s="373"/>
      <c r="I1285" s="373"/>
      <c r="K1285" s="185"/>
    </row>
    <row r="1286" spans="1:11" ht="15" customHeight="1" x14ac:dyDescent="0.25">
      <c r="E1286" s="379"/>
      <c r="F1286" s="373"/>
      <c r="G1286" s="373"/>
      <c r="H1286" s="373"/>
      <c r="I1286" s="373"/>
      <c r="K1286" s="185"/>
    </row>
    <row r="1287" spans="1:11" ht="15" customHeight="1" x14ac:dyDescent="0.25">
      <c r="E1287" s="379"/>
      <c r="F1287" s="373"/>
      <c r="G1287" s="373"/>
      <c r="H1287" s="373"/>
      <c r="I1287" s="373"/>
      <c r="K1287" s="185"/>
    </row>
    <row r="1288" spans="1:11" ht="15" customHeight="1" x14ac:dyDescent="0.25">
      <c r="E1288" s="379"/>
      <c r="F1288" s="373"/>
      <c r="G1288" s="373"/>
      <c r="H1288" s="373"/>
      <c r="I1288" s="373"/>
      <c r="K1288" s="185"/>
    </row>
    <row r="1289" spans="1:11" ht="15" customHeight="1" x14ac:dyDescent="0.25">
      <c r="E1289" s="379"/>
      <c r="F1289" s="373"/>
      <c r="G1289" s="373"/>
      <c r="H1289" s="373"/>
      <c r="I1289" s="373"/>
      <c r="K1289" s="185"/>
    </row>
    <row r="1290" spans="1:11" ht="15" customHeight="1" x14ac:dyDescent="0.25">
      <c r="A1290" s="181"/>
      <c r="E1290" s="379"/>
      <c r="F1290" s="364"/>
      <c r="G1290" s="364"/>
      <c r="H1290" s="364"/>
      <c r="I1290" s="364"/>
      <c r="K1290" s="185"/>
    </row>
    <row r="1291" spans="1:11" ht="15" customHeight="1" x14ac:dyDescent="0.25">
      <c r="A1291" s="181"/>
      <c r="E1291" s="379"/>
      <c r="F1291" s="364"/>
      <c r="G1291" s="364"/>
      <c r="H1291" s="364"/>
      <c r="I1291" s="364"/>
      <c r="K1291" s="185"/>
    </row>
    <row r="1292" spans="1:11" ht="15" customHeight="1" x14ac:dyDescent="0.25">
      <c r="A1292" s="181"/>
      <c r="E1292" s="379"/>
      <c r="F1292" s="364"/>
      <c r="G1292" s="364"/>
      <c r="H1292" s="364"/>
      <c r="I1292" s="364"/>
      <c r="K1292" s="185"/>
    </row>
    <row r="1293" spans="1:11" ht="15" customHeight="1" x14ac:dyDescent="0.25">
      <c r="A1293" s="181"/>
      <c r="E1293" s="379"/>
      <c r="F1293" s="364"/>
      <c r="G1293" s="364"/>
      <c r="H1293" s="364"/>
      <c r="I1293" s="364"/>
      <c r="K1293" s="185"/>
    </row>
    <row r="1294" spans="1:11" ht="15" customHeight="1" x14ac:dyDescent="0.25">
      <c r="A1294" s="181"/>
      <c r="E1294" s="379"/>
      <c r="F1294" s="364"/>
      <c r="G1294" s="364"/>
      <c r="H1294" s="364"/>
      <c r="I1294" s="364"/>
      <c r="K1294" s="185"/>
    </row>
    <row r="1295" spans="1:11" ht="15" customHeight="1" x14ac:dyDescent="0.25">
      <c r="E1295" s="379"/>
      <c r="F1295" s="373"/>
      <c r="G1295" s="373"/>
      <c r="H1295" s="373"/>
      <c r="I1295" s="373"/>
      <c r="K1295" s="185"/>
    </row>
    <row r="1296" spans="1:11" ht="15" customHeight="1" x14ac:dyDescent="0.25">
      <c r="E1296" s="379"/>
      <c r="F1296" s="373"/>
      <c r="G1296" s="373"/>
      <c r="H1296" s="373"/>
      <c r="I1296" s="373"/>
      <c r="K1296" s="185"/>
    </row>
    <row r="1297" spans="1:11" ht="15" customHeight="1" x14ac:dyDescent="0.25">
      <c r="E1297" s="379"/>
      <c r="F1297" s="373"/>
      <c r="G1297" s="373"/>
      <c r="H1297" s="373"/>
      <c r="I1297" s="373"/>
      <c r="K1297" s="185"/>
    </row>
    <row r="1298" spans="1:11" ht="15" customHeight="1" x14ac:dyDescent="0.25">
      <c r="A1298" s="181"/>
      <c r="B1298" s="181"/>
      <c r="C1298" s="381"/>
      <c r="D1298" s="381"/>
      <c r="E1298" s="393"/>
      <c r="F1298" s="364"/>
      <c r="G1298" s="364"/>
      <c r="H1298" s="364"/>
      <c r="I1298" s="364"/>
      <c r="K1298" s="185"/>
    </row>
    <row r="1299" spans="1:11" ht="15" customHeight="1" x14ac:dyDescent="0.25">
      <c r="A1299" s="181"/>
      <c r="B1299" s="181"/>
      <c r="C1299" s="381"/>
      <c r="D1299" s="381"/>
      <c r="E1299" s="393"/>
      <c r="F1299" s="364"/>
      <c r="G1299" s="364"/>
      <c r="H1299" s="364"/>
      <c r="I1299" s="364"/>
      <c r="K1299" s="185"/>
    </row>
    <row r="1300" spans="1:11" ht="15" customHeight="1" x14ac:dyDescent="0.25">
      <c r="A1300" s="181"/>
      <c r="E1300" s="379"/>
      <c r="F1300" s="364"/>
      <c r="G1300" s="364"/>
      <c r="H1300" s="364"/>
      <c r="I1300" s="364"/>
      <c r="K1300" s="185"/>
    </row>
    <row r="1301" spans="1:11" ht="15" customHeight="1" x14ac:dyDescent="0.25">
      <c r="A1301" s="181"/>
      <c r="E1301" s="379"/>
      <c r="F1301" s="364"/>
      <c r="G1301" s="364"/>
      <c r="H1301" s="364"/>
      <c r="I1301" s="364"/>
      <c r="K1301" s="185"/>
    </row>
    <row r="1302" spans="1:11" ht="15" customHeight="1" x14ac:dyDescent="0.25">
      <c r="A1302" s="181"/>
      <c r="E1302" s="379"/>
      <c r="F1302" s="364"/>
      <c r="G1302" s="364"/>
      <c r="H1302" s="364"/>
      <c r="I1302" s="364"/>
      <c r="K1302" s="185"/>
    </row>
    <row r="1303" spans="1:11" ht="15" customHeight="1" x14ac:dyDescent="0.25">
      <c r="A1303" s="181"/>
      <c r="E1303" s="379"/>
      <c r="F1303" s="364"/>
      <c r="G1303" s="364"/>
      <c r="H1303" s="364"/>
      <c r="I1303" s="364"/>
      <c r="K1303" s="185"/>
    </row>
    <row r="1304" spans="1:11" ht="15" customHeight="1" x14ac:dyDescent="0.25">
      <c r="A1304" s="181"/>
      <c r="E1304" s="379"/>
      <c r="F1304" s="364"/>
      <c r="G1304" s="364"/>
      <c r="H1304" s="364"/>
      <c r="I1304" s="364"/>
      <c r="K1304" s="185"/>
    </row>
    <row r="1305" spans="1:11" ht="15" customHeight="1" x14ac:dyDescent="0.25">
      <c r="A1305" s="181"/>
      <c r="E1305" s="379"/>
      <c r="F1305" s="373"/>
      <c r="G1305" s="364"/>
      <c r="H1305" s="364"/>
      <c r="I1305" s="373"/>
      <c r="K1305" s="185"/>
    </row>
    <row r="1306" spans="1:11" ht="15" customHeight="1" x14ac:dyDescent="0.25">
      <c r="A1306" s="181"/>
      <c r="E1306" s="379"/>
      <c r="F1306" s="373"/>
      <c r="G1306" s="364"/>
      <c r="H1306" s="364"/>
      <c r="I1306" s="373"/>
      <c r="K1306" s="185"/>
    </row>
    <row r="1307" spans="1:11" ht="15" customHeight="1" x14ac:dyDescent="0.25">
      <c r="A1307" s="181"/>
      <c r="E1307" s="379"/>
      <c r="F1307" s="373"/>
      <c r="G1307" s="364"/>
      <c r="H1307" s="364"/>
      <c r="I1307" s="373"/>
      <c r="K1307" s="185"/>
    </row>
    <row r="1308" spans="1:11" ht="15" customHeight="1" x14ac:dyDescent="0.25">
      <c r="A1308" s="181"/>
      <c r="E1308" s="379"/>
      <c r="F1308" s="373"/>
      <c r="G1308" s="364"/>
      <c r="H1308" s="364"/>
      <c r="I1308" s="373"/>
      <c r="K1308" s="185"/>
    </row>
    <row r="1309" spans="1:11" ht="15" customHeight="1" x14ac:dyDescent="0.25">
      <c r="A1309" s="181"/>
      <c r="E1309" s="379"/>
      <c r="F1309" s="373"/>
      <c r="G1309" s="364"/>
      <c r="H1309" s="364"/>
      <c r="I1309" s="373"/>
      <c r="K1309" s="185"/>
    </row>
    <row r="1310" spans="1:11" ht="15" customHeight="1" x14ac:dyDescent="0.25">
      <c r="A1310" s="181"/>
      <c r="E1310" s="379"/>
      <c r="F1310" s="373"/>
      <c r="G1310" s="364"/>
      <c r="H1310" s="364"/>
      <c r="I1310" s="373"/>
      <c r="K1310" s="185"/>
    </row>
    <row r="1311" spans="1:11" ht="15" customHeight="1" x14ac:dyDescent="0.25">
      <c r="A1311" s="181"/>
      <c r="E1311" s="379"/>
      <c r="F1311" s="373"/>
      <c r="G1311" s="364"/>
      <c r="H1311" s="364"/>
      <c r="I1311" s="373"/>
      <c r="K1311" s="185"/>
    </row>
    <row r="1312" spans="1:11" ht="15" customHeight="1" x14ac:dyDescent="0.25">
      <c r="A1312" s="181"/>
      <c r="E1312" s="379"/>
      <c r="F1312" s="373"/>
      <c r="G1312" s="364"/>
      <c r="H1312" s="364"/>
      <c r="I1312" s="373"/>
      <c r="K1312" s="185"/>
    </row>
    <row r="1313" spans="1:11" ht="15" customHeight="1" x14ac:dyDescent="0.25">
      <c r="A1313" s="181"/>
      <c r="E1313" s="379"/>
      <c r="F1313" s="373"/>
      <c r="G1313" s="364"/>
      <c r="H1313" s="364"/>
      <c r="I1313" s="373"/>
      <c r="K1313" s="185"/>
    </row>
    <row r="1314" spans="1:11" ht="15" customHeight="1" x14ac:dyDescent="0.25">
      <c r="A1314" s="181"/>
      <c r="E1314" s="379"/>
      <c r="F1314" s="373"/>
      <c r="G1314" s="364"/>
      <c r="H1314" s="364"/>
      <c r="I1314" s="373"/>
      <c r="K1314" s="185"/>
    </row>
    <row r="1315" spans="1:11" ht="15" customHeight="1" x14ac:dyDescent="0.25">
      <c r="A1315" s="181"/>
      <c r="E1315" s="379"/>
      <c r="F1315" s="373"/>
      <c r="G1315" s="364"/>
      <c r="H1315" s="364"/>
      <c r="I1315" s="373"/>
      <c r="K1315" s="185"/>
    </row>
    <row r="1316" spans="1:11" ht="15" customHeight="1" x14ac:dyDescent="0.25">
      <c r="A1316" s="181"/>
      <c r="E1316" s="379"/>
      <c r="F1316" s="373"/>
      <c r="G1316" s="364"/>
      <c r="H1316" s="364"/>
      <c r="I1316" s="373"/>
      <c r="K1316" s="185"/>
    </row>
    <row r="1317" spans="1:11" ht="15" customHeight="1" x14ac:dyDescent="0.25">
      <c r="A1317" s="181"/>
      <c r="B1317" s="181"/>
      <c r="C1317" s="381"/>
      <c r="D1317" s="381"/>
      <c r="E1317" s="393"/>
      <c r="F1317" s="364"/>
      <c r="G1317" s="364"/>
      <c r="H1317" s="364"/>
      <c r="I1317" s="373"/>
      <c r="K1317" s="185"/>
    </row>
    <row r="1318" spans="1:11" ht="15" customHeight="1" x14ac:dyDescent="0.25">
      <c r="A1318" s="181"/>
      <c r="B1318" s="181"/>
      <c r="C1318" s="381"/>
      <c r="D1318" s="381"/>
      <c r="E1318" s="393"/>
      <c r="F1318" s="364"/>
      <c r="G1318" s="364"/>
      <c r="H1318" s="364"/>
      <c r="I1318" s="373"/>
      <c r="K1318" s="185"/>
    </row>
    <row r="1319" spans="1:11" ht="15" customHeight="1" x14ac:dyDescent="0.25">
      <c r="E1319" s="379"/>
      <c r="F1319" s="373"/>
      <c r="G1319" s="373"/>
      <c r="H1319" s="373"/>
      <c r="I1319" s="373"/>
      <c r="K1319" s="185"/>
    </row>
    <row r="1320" spans="1:11" ht="15" customHeight="1" x14ac:dyDescent="0.25">
      <c r="E1320" s="379"/>
      <c r="F1320" s="373"/>
      <c r="G1320" s="373"/>
      <c r="H1320" s="373"/>
      <c r="I1320" s="373"/>
      <c r="K1320" s="185"/>
    </row>
    <row r="1321" spans="1:11" ht="15" customHeight="1" x14ac:dyDescent="0.25">
      <c r="E1321" s="379"/>
      <c r="F1321" s="373"/>
      <c r="G1321" s="373"/>
      <c r="H1321" s="373"/>
      <c r="I1321" s="373"/>
      <c r="K1321" s="185"/>
    </row>
    <row r="1322" spans="1:11" ht="15" customHeight="1" x14ac:dyDescent="0.25">
      <c r="E1322" s="379"/>
      <c r="F1322" s="373"/>
      <c r="G1322" s="373"/>
      <c r="H1322" s="373"/>
      <c r="I1322" s="373"/>
      <c r="K1322" s="185"/>
    </row>
    <row r="1323" spans="1:11" ht="15" customHeight="1" x14ac:dyDescent="0.25">
      <c r="F1323" s="373"/>
      <c r="G1323" s="373"/>
      <c r="H1323" s="373"/>
      <c r="I1323" s="373"/>
      <c r="K1323" s="185"/>
    </row>
    <row r="1324" spans="1:11" ht="15" customHeight="1" x14ac:dyDescent="0.25">
      <c r="F1324" s="373"/>
      <c r="G1324" s="373"/>
      <c r="H1324" s="373"/>
      <c r="I1324" s="373"/>
      <c r="K1324" s="185"/>
    </row>
    <row r="1325" spans="1:11" ht="15" customHeight="1" x14ac:dyDescent="0.25">
      <c r="A1325" s="181"/>
      <c r="B1325" s="181"/>
      <c r="C1325" s="381"/>
      <c r="D1325" s="381"/>
      <c r="E1325" s="335"/>
      <c r="F1325" s="364"/>
      <c r="G1325" s="364"/>
      <c r="H1325" s="364"/>
      <c r="I1325" s="364"/>
      <c r="K1325" s="185"/>
    </row>
    <row r="1326" spans="1:11" ht="15" customHeight="1" x14ac:dyDescent="0.25">
      <c r="A1326" s="181"/>
      <c r="B1326" s="181"/>
      <c r="C1326" s="381"/>
      <c r="D1326" s="381"/>
      <c r="E1326" s="335"/>
      <c r="F1326" s="364"/>
      <c r="G1326" s="364"/>
      <c r="H1326" s="364"/>
      <c r="I1326" s="364"/>
      <c r="K1326" s="185"/>
    </row>
    <row r="1327" spans="1:11" ht="15" customHeight="1" x14ac:dyDescent="0.25">
      <c r="A1327" s="181"/>
      <c r="B1327" s="181"/>
      <c r="C1327" s="381"/>
      <c r="D1327" s="381"/>
      <c r="E1327" s="335"/>
      <c r="F1327" s="364"/>
      <c r="G1327" s="364"/>
      <c r="H1327" s="364"/>
      <c r="I1327" s="364"/>
      <c r="K1327" s="185"/>
    </row>
    <row r="1328" spans="1:11" ht="15" customHeight="1" x14ac:dyDescent="0.25">
      <c r="A1328" s="181"/>
      <c r="B1328" s="181"/>
      <c r="C1328" s="381"/>
      <c r="D1328" s="381"/>
      <c r="E1328" s="335"/>
      <c r="F1328" s="364"/>
      <c r="G1328" s="364"/>
      <c r="H1328" s="364"/>
      <c r="I1328" s="364"/>
      <c r="K1328" s="185"/>
    </row>
    <row r="1329" spans="1:11" ht="15" customHeight="1" x14ac:dyDescent="0.25">
      <c r="F1329" s="373"/>
      <c r="G1329" s="373"/>
      <c r="H1329" s="373"/>
      <c r="I1329" s="373"/>
      <c r="K1329" s="185"/>
    </row>
    <row r="1330" spans="1:11" ht="15" customHeight="1" x14ac:dyDescent="0.25">
      <c r="A1330" s="181"/>
      <c r="F1330" s="373"/>
      <c r="G1330" s="373"/>
      <c r="H1330" s="373"/>
      <c r="I1330" s="373"/>
      <c r="K1330" s="185"/>
    </row>
    <row r="1331" spans="1:11" ht="15" customHeight="1" x14ac:dyDescent="0.25">
      <c r="C1331" s="381"/>
      <c r="D1331" s="381"/>
      <c r="E1331" s="379"/>
      <c r="F1331" s="373"/>
      <c r="G1331" s="373"/>
      <c r="H1331" s="373"/>
      <c r="I1331" s="373"/>
      <c r="K1331" s="185"/>
    </row>
    <row r="1332" spans="1:11" ht="15" customHeight="1" x14ac:dyDescent="0.25">
      <c r="C1332" s="381"/>
      <c r="D1332" s="381"/>
      <c r="E1332" s="379"/>
      <c r="F1332" s="373"/>
      <c r="G1332" s="373"/>
      <c r="H1332" s="373"/>
      <c r="I1332" s="373"/>
      <c r="K1332" s="185"/>
    </row>
    <row r="1333" spans="1:11" ht="15" customHeight="1" x14ac:dyDescent="0.25">
      <c r="C1333" s="381"/>
      <c r="D1333" s="381"/>
      <c r="E1333" s="379"/>
      <c r="F1333" s="373"/>
      <c r="G1333" s="373"/>
      <c r="H1333" s="373"/>
      <c r="I1333" s="373"/>
      <c r="K1333" s="185"/>
    </row>
    <row r="1334" spans="1:11" ht="15" customHeight="1" x14ac:dyDescent="0.25">
      <c r="E1334" s="379"/>
      <c r="F1334" s="373"/>
      <c r="G1334" s="373"/>
      <c r="H1334" s="373"/>
      <c r="I1334" s="373"/>
    </row>
    <row r="1335" spans="1:11" ht="15" customHeight="1" x14ac:dyDescent="0.25">
      <c r="E1335" s="379"/>
      <c r="F1335" s="373"/>
      <c r="G1335" s="373"/>
      <c r="H1335" s="373"/>
      <c r="I1335" s="373"/>
    </row>
    <row r="1336" spans="1:11" ht="15" customHeight="1" x14ac:dyDescent="0.25">
      <c r="E1336" s="379"/>
      <c r="F1336" s="373"/>
      <c r="G1336" s="373"/>
      <c r="H1336" s="373"/>
      <c r="I1336" s="373"/>
    </row>
    <row r="1337" spans="1:11" ht="15" customHeight="1" x14ac:dyDescent="0.25">
      <c r="E1337" s="379"/>
      <c r="F1337" s="373"/>
      <c r="G1337" s="373"/>
      <c r="H1337" s="373"/>
      <c r="I1337" s="373"/>
    </row>
    <row r="1338" spans="1:11" ht="15" customHeight="1" x14ac:dyDescent="0.25">
      <c r="E1338" s="379"/>
      <c r="F1338" s="373"/>
      <c r="G1338" s="373"/>
      <c r="H1338" s="373"/>
      <c r="I1338" s="373"/>
    </row>
    <row r="1339" spans="1:11" ht="15" customHeight="1" x14ac:dyDescent="0.25">
      <c r="F1339" s="373"/>
      <c r="G1339" s="373"/>
      <c r="H1339" s="373"/>
      <c r="I1339" s="373"/>
    </row>
    <row r="1340" spans="1:11" ht="15" customHeight="1" x14ac:dyDescent="0.25">
      <c r="A1340" s="181"/>
      <c r="F1340" s="364"/>
      <c r="G1340" s="364"/>
      <c r="H1340" s="364"/>
      <c r="I1340" s="364"/>
    </row>
    <row r="1341" spans="1:11" ht="15" customHeight="1" x14ac:dyDescent="0.25">
      <c r="A1341" s="181"/>
      <c r="F1341" s="364"/>
      <c r="G1341" s="364"/>
      <c r="H1341" s="364"/>
      <c r="I1341" s="364"/>
    </row>
    <row r="1342" spans="1:11" ht="15" customHeight="1" x14ac:dyDescent="0.25">
      <c r="A1342" s="181"/>
      <c r="F1342" s="364"/>
      <c r="G1342" s="364"/>
      <c r="H1342" s="364"/>
      <c r="I1342" s="364"/>
    </row>
    <row r="1343" spans="1:11" ht="15" customHeight="1" x14ac:dyDescent="0.25">
      <c r="A1343" s="181"/>
      <c r="F1343" s="364"/>
      <c r="G1343" s="364"/>
      <c r="H1343" s="364"/>
      <c r="I1343" s="364"/>
    </row>
    <row r="1344" spans="1:11" ht="15" customHeight="1" x14ac:dyDescent="0.25">
      <c r="F1344" s="373"/>
      <c r="G1344" s="373"/>
      <c r="H1344" s="373"/>
      <c r="I1344" s="373"/>
      <c r="J1344" s="165"/>
      <c r="K1344" s="165"/>
    </row>
    <row r="1345" spans="1:11" ht="15" customHeight="1" x14ac:dyDescent="0.25">
      <c r="A1345" s="181"/>
      <c r="F1345" s="373"/>
      <c r="G1345" s="373"/>
      <c r="H1345" s="373"/>
      <c r="I1345" s="373"/>
      <c r="J1345" s="165"/>
      <c r="K1345" s="165"/>
    </row>
    <row r="1346" spans="1:11" ht="15" customHeight="1" x14ac:dyDescent="0.25">
      <c r="E1346" s="379"/>
      <c r="F1346" s="373"/>
      <c r="G1346" s="373"/>
      <c r="H1346" s="373"/>
      <c r="I1346" s="373"/>
      <c r="J1346" s="165"/>
      <c r="K1346" s="165"/>
    </row>
    <row r="1347" spans="1:11" ht="15" customHeight="1" x14ac:dyDescent="0.25">
      <c r="E1347" s="379"/>
      <c r="F1347" s="373"/>
      <c r="G1347" s="373"/>
      <c r="H1347" s="373"/>
      <c r="I1347" s="373"/>
      <c r="J1347" s="165"/>
      <c r="K1347" s="165"/>
    </row>
    <row r="1348" spans="1:11" ht="15" customHeight="1" x14ac:dyDescent="0.25">
      <c r="F1348" s="373"/>
      <c r="G1348" s="373"/>
      <c r="H1348" s="373"/>
      <c r="I1348" s="373"/>
      <c r="J1348" s="165"/>
      <c r="K1348" s="165"/>
    </row>
    <row r="1349" spans="1:11" ht="15" customHeight="1" x14ac:dyDescent="0.25">
      <c r="F1349" s="373"/>
      <c r="G1349" s="373"/>
      <c r="H1349" s="373"/>
      <c r="I1349" s="373"/>
      <c r="J1349" s="165"/>
      <c r="K1349" s="165"/>
    </row>
    <row r="1350" spans="1:11" ht="15" customHeight="1" x14ac:dyDescent="0.25">
      <c r="A1350" s="181"/>
      <c r="F1350" s="364"/>
      <c r="G1350" s="364"/>
      <c r="H1350" s="364"/>
      <c r="I1350" s="364"/>
      <c r="J1350" s="165"/>
      <c r="K1350" s="165"/>
    </row>
    <row r="1351" spans="1:11" ht="15" customHeight="1" x14ac:dyDescent="0.25">
      <c r="F1351" s="373"/>
      <c r="G1351" s="373"/>
      <c r="H1351" s="373"/>
      <c r="I1351" s="373"/>
      <c r="J1351" s="165"/>
      <c r="K1351" s="165"/>
    </row>
    <row r="1352" spans="1:11" ht="15" customHeight="1" x14ac:dyDescent="0.25">
      <c r="A1352" s="181"/>
      <c r="F1352" s="373"/>
      <c r="G1352" s="373"/>
      <c r="H1352" s="373"/>
      <c r="I1352" s="373"/>
      <c r="J1352" s="165"/>
      <c r="K1352" s="165"/>
    </row>
    <row r="1353" spans="1:11" ht="15" customHeight="1" x14ac:dyDescent="0.25">
      <c r="E1353" s="379"/>
      <c r="F1353" s="373"/>
      <c r="G1353" s="373"/>
      <c r="H1353" s="373"/>
      <c r="I1353" s="373"/>
      <c r="J1353" s="165"/>
      <c r="K1353" s="165"/>
    </row>
    <row r="1354" spans="1:11" ht="15" customHeight="1" x14ac:dyDescent="0.25">
      <c r="A1354" s="181"/>
      <c r="B1354" s="181"/>
      <c r="C1354" s="381"/>
      <c r="D1354" s="381"/>
      <c r="E1354" s="393"/>
      <c r="F1354" s="364"/>
      <c r="G1354" s="364"/>
      <c r="H1354" s="364"/>
      <c r="I1354" s="364"/>
      <c r="J1354" s="165"/>
      <c r="K1354" s="165"/>
    </row>
    <row r="1355" spans="1:11" ht="15" customHeight="1" x14ac:dyDescent="0.25">
      <c r="F1355" s="373"/>
      <c r="G1355" s="373"/>
      <c r="H1355" s="373"/>
      <c r="I1355" s="373"/>
      <c r="J1355" s="165"/>
      <c r="K1355" s="165"/>
    </row>
    <row r="1356" spans="1:11" ht="15" customHeight="1" x14ac:dyDescent="0.25">
      <c r="A1356" s="181"/>
      <c r="E1356" s="379"/>
      <c r="F1356" s="364"/>
      <c r="G1356" s="364"/>
      <c r="H1356" s="364"/>
      <c r="I1356" s="364"/>
      <c r="J1356" s="165"/>
      <c r="K1356" s="165"/>
    </row>
    <row r="1357" spans="1:11" ht="15" customHeight="1" x14ac:dyDescent="0.25">
      <c r="A1357" s="181"/>
      <c r="E1357" s="379"/>
      <c r="F1357" s="364"/>
      <c r="G1357" s="364"/>
      <c r="H1357" s="364"/>
      <c r="I1357" s="364"/>
      <c r="J1357" s="165"/>
      <c r="K1357" s="165"/>
    </row>
    <row r="1358" spans="1:11" ht="15" customHeight="1" x14ac:dyDescent="0.25">
      <c r="A1358" s="181"/>
      <c r="E1358" s="379"/>
      <c r="F1358" s="364"/>
      <c r="G1358" s="364"/>
      <c r="H1358" s="364"/>
      <c r="I1358" s="364"/>
      <c r="J1358" s="165"/>
      <c r="K1358" s="165"/>
    </row>
    <row r="1359" spans="1:11" ht="15" customHeight="1" x14ac:dyDescent="0.25">
      <c r="A1359" s="181"/>
      <c r="E1359" s="379"/>
      <c r="F1359" s="364"/>
      <c r="G1359" s="364"/>
      <c r="H1359" s="364"/>
      <c r="I1359" s="364"/>
      <c r="J1359" s="165"/>
      <c r="K1359" s="165"/>
    </row>
    <row r="1360" spans="1:11" ht="15" customHeight="1" x14ac:dyDescent="0.25">
      <c r="A1360" s="181"/>
      <c r="E1360" s="379"/>
      <c r="F1360" s="364"/>
      <c r="G1360" s="364"/>
      <c r="H1360" s="364"/>
      <c r="I1360" s="364"/>
      <c r="J1360" s="165"/>
      <c r="K1360" s="165"/>
    </row>
    <row r="1361" spans="1:11" ht="15" customHeight="1" x14ac:dyDescent="0.25">
      <c r="A1361" s="181"/>
      <c r="E1361" s="379"/>
      <c r="F1361" s="364"/>
      <c r="G1361" s="364"/>
      <c r="H1361" s="364"/>
      <c r="I1361" s="364"/>
      <c r="J1361" s="165"/>
      <c r="K1361" s="165"/>
    </row>
    <row r="1362" spans="1:11" ht="15" customHeight="1" x14ac:dyDescent="0.25">
      <c r="A1362" s="181"/>
      <c r="E1362" s="379"/>
      <c r="F1362" s="364"/>
      <c r="G1362" s="364"/>
      <c r="H1362" s="364"/>
      <c r="I1362" s="364"/>
      <c r="J1362" s="165"/>
      <c r="K1362" s="165"/>
    </row>
    <row r="1363" spans="1:11" ht="15" customHeight="1" x14ac:dyDescent="0.25">
      <c r="A1363" s="181"/>
      <c r="E1363" s="379"/>
      <c r="F1363" s="364"/>
      <c r="G1363" s="364"/>
      <c r="H1363" s="364"/>
      <c r="I1363" s="364"/>
      <c r="J1363" s="165"/>
      <c r="K1363" s="165"/>
    </row>
    <row r="1364" spans="1:11" ht="15" customHeight="1" x14ac:dyDescent="0.25">
      <c r="A1364" s="181"/>
      <c r="E1364" s="379"/>
      <c r="F1364" s="364"/>
      <c r="G1364" s="364"/>
      <c r="H1364" s="364"/>
      <c r="I1364" s="364"/>
      <c r="J1364" s="165"/>
      <c r="K1364" s="165"/>
    </row>
    <row r="1365" spans="1:11" ht="15" customHeight="1" x14ac:dyDescent="0.25">
      <c r="A1365" s="181"/>
      <c r="B1365" s="181"/>
      <c r="C1365" s="381"/>
      <c r="D1365" s="381"/>
      <c r="E1365" s="393"/>
      <c r="F1365" s="364"/>
      <c r="G1365" s="364"/>
      <c r="H1365" s="364"/>
      <c r="I1365" s="373"/>
      <c r="J1365" s="165"/>
      <c r="K1365" s="165"/>
    </row>
    <row r="1366" spans="1:11" ht="15" customHeight="1" x14ac:dyDescent="0.25">
      <c r="A1366" s="181"/>
      <c r="B1366" s="181"/>
      <c r="C1366" s="381"/>
      <c r="D1366" s="381"/>
      <c r="E1366" s="393"/>
      <c r="F1366" s="364"/>
      <c r="G1366" s="364"/>
      <c r="H1366" s="364"/>
      <c r="I1366" s="373"/>
      <c r="J1366" s="165"/>
      <c r="K1366" s="165"/>
    </row>
    <row r="1367" spans="1:11" ht="15" customHeight="1" x14ac:dyDescent="0.25">
      <c r="E1367" s="379"/>
      <c r="F1367" s="373"/>
      <c r="G1367" s="373"/>
      <c r="H1367" s="373"/>
      <c r="I1367" s="373"/>
      <c r="J1367" s="165"/>
      <c r="K1367" s="165"/>
    </row>
    <row r="1368" spans="1:11" ht="15" customHeight="1" x14ac:dyDescent="0.25">
      <c r="E1368" s="379"/>
      <c r="F1368" s="373"/>
      <c r="G1368" s="373"/>
      <c r="H1368" s="373"/>
      <c r="I1368" s="373"/>
      <c r="J1368" s="165"/>
      <c r="K1368" s="165"/>
    </row>
    <row r="1369" spans="1:11" ht="15" customHeight="1" x14ac:dyDescent="0.25">
      <c r="E1369" s="379"/>
      <c r="F1369" s="373"/>
      <c r="G1369" s="373"/>
      <c r="H1369" s="373"/>
      <c r="I1369" s="373"/>
      <c r="J1369" s="165"/>
      <c r="K1369" s="165"/>
    </row>
    <row r="1370" spans="1:11" ht="15" customHeight="1" x14ac:dyDescent="0.25">
      <c r="F1370" s="373"/>
      <c r="G1370" s="373"/>
      <c r="H1370" s="373"/>
      <c r="I1370" s="373"/>
      <c r="J1370" s="165"/>
      <c r="K1370" s="165"/>
    </row>
    <row r="1371" spans="1:11" ht="15" customHeight="1" x14ac:dyDescent="0.25">
      <c r="F1371" s="373"/>
      <c r="G1371" s="373"/>
      <c r="H1371" s="373"/>
      <c r="I1371" s="373"/>
      <c r="J1371" s="165"/>
      <c r="K1371" s="165"/>
    </row>
    <row r="1372" spans="1:11" ht="15" customHeight="1" x14ac:dyDescent="0.25">
      <c r="E1372" s="379"/>
      <c r="F1372" s="373"/>
      <c r="G1372" s="373"/>
      <c r="H1372" s="373"/>
      <c r="I1372" s="373"/>
      <c r="J1372" s="165"/>
      <c r="K1372" s="165"/>
    </row>
    <row r="1373" spans="1:11" ht="15" customHeight="1" x14ac:dyDescent="0.25">
      <c r="A1373" s="181"/>
      <c r="B1373" s="181"/>
      <c r="C1373" s="381"/>
      <c r="D1373" s="381"/>
      <c r="E1373" s="335"/>
      <c r="F1373" s="364"/>
      <c r="G1373" s="364"/>
      <c r="H1373" s="364"/>
      <c r="I1373" s="364"/>
      <c r="J1373" s="165"/>
      <c r="K1373" s="165"/>
    </row>
    <row r="1374" spans="1:11" ht="15" customHeight="1" x14ac:dyDescent="0.25">
      <c r="A1374" s="181"/>
      <c r="B1374" s="181"/>
      <c r="C1374" s="381"/>
      <c r="D1374" s="381"/>
      <c r="E1374" s="335"/>
      <c r="F1374" s="364"/>
      <c r="G1374" s="364"/>
      <c r="H1374" s="364"/>
      <c r="I1374" s="364"/>
      <c r="J1374" s="165"/>
      <c r="K1374" s="165"/>
    </row>
    <row r="1375" spans="1:11" ht="15" customHeight="1" x14ac:dyDescent="0.25">
      <c r="A1375" s="181"/>
      <c r="B1375" s="181"/>
      <c r="C1375" s="381"/>
      <c r="D1375" s="381"/>
      <c r="E1375" s="335"/>
      <c r="F1375" s="364"/>
      <c r="G1375" s="364"/>
      <c r="H1375" s="364"/>
      <c r="I1375" s="364"/>
      <c r="J1375" s="165"/>
      <c r="K1375" s="165"/>
    </row>
    <row r="1376" spans="1:11" ht="15" customHeight="1" x14ac:dyDescent="0.25">
      <c r="F1376" s="373"/>
      <c r="G1376" s="373"/>
      <c r="H1376" s="373"/>
      <c r="I1376" s="373"/>
      <c r="J1376" s="165"/>
      <c r="K1376" s="165"/>
    </row>
    <row r="1377" spans="1:11" ht="15" customHeight="1" x14ac:dyDescent="0.25">
      <c r="A1377" s="181"/>
      <c r="F1377" s="373"/>
      <c r="G1377" s="373"/>
      <c r="H1377" s="373"/>
      <c r="I1377" s="373"/>
      <c r="J1377" s="165"/>
      <c r="K1377" s="165"/>
    </row>
    <row r="1378" spans="1:11" ht="15" customHeight="1" x14ac:dyDescent="0.25">
      <c r="F1378" s="373"/>
      <c r="G1378" s="373"/>
      <c r="H1378" s="373"/>
      <c r="I1378" s="373"/>
      <c r="J1378" s="165"/>
      <c r="K1378" s="165"/>
    </row>
    <row r="1379" spans="1:11" ht="15" customHeight="1" x14ac:dyDescent="0.25">
      <c r="E1379" s="379"/>
      <c r="F1379" s="373"/>
      <c r="G1379" s="373"/>
      <c r="H1379" s="373"/>
      <c r="I1379" s="373"/>
      <c r="J1379" s="165"/>
      <c r="K1379" s="165"/>
    </row>
    <row r="1380" spans="1:11" ht="15" customHeight="1" x14ac:dyDescent="0.25">
      <c r="E1380" s="379"/>
      <c r="F1380" s="373"/>
      <c r="G1380" s="373"/>
      <c r="H1380" s="373"/>
      <c r="I1380" s="373"/>
      <c r="J1380" s="165"/>
      <c r="K1380" s="165"/>
    </row>
    <row r="1381" spans="1:11" ht="15" customHeight="1" x14ac:dyDescent="0.25">
      <c r="E1381" s="379"/>
      <c r="F1381" s="373"/>
      <c r="G1381" s="373"/>
      <c r="H1381" s="373"/>
      <c r="I1381" s="373"/>
      <c r="J1381" s="165"/>
      <c r="K1381" s="165"/>
    </row>
    <row r="1382" spans="1:11" ht="15" customHeight="1" x14ac:dyDescent="0.25">
      <c r="E1382" s="379"/>
      <c r="F1382" s="373"/>
      <c r="G1382" s="373"/>
      <c r="H1382" s="373"/>
      <c r="I1382" s="373"/>
      <c r="J1382" s="165"/>
      <c r="K1382" s="165"/>
    </row>
    <row r="1383" spans="1:11" ht="15" customHeight="1" x14ac:dyDescent="0.25">
      <c r="E1383" s="379"/>
      <c r="F1383" s="373"/>
      <c r="G1383" s="373"/>
      <c r="H1383" s="373"/>
      <c r="I1383" s="373"/>
      <c r="J1383" s="165"/>
      <c r="K1383" s="165"/>
    </row>
    <row r="1384" spans="1:11" ht="15" customHeight="1" x14ac:dyDescent="0.25">
      <c r="E1384" s="379"/>
      <c r="F1384" s="373"/>
      <c r="G1384" s="373"/>
      <c r="H1384" s="373"/>
      <c r="I1384" s="373"/>
      <c r="J1384" s="165"/>
      <c r="K1384" s="165"/>
    </row>
    <row r="1385" spans="1:11" ht="15" customHeight="1" x14ac:dyDescent="0.25">
      <c r="E1385" s="379"/>
      <c r="F1385" s="373"/>
      <c r="G1385" s="373"/>
      <c r="H1385" s="373"/>
      <c r="I1385" s="373"/>
      <c r="J1385" s="165"/>
      <c r="K1385" s="165"/>
    </row>
    <row r="1386" spans="1:11" ht="15" customHeight="1" x14ac:dyDescent="0.25">
      <c r="E1386" s="379"/>
      <c r="F1386" s="373"/>
      <c r="G1386" s="373"/>
      <c r="H1386" s="373"/>
      <c r="I1386" s="373"/>
      <c r="J1386" s="165"/>
      <c r="K1386" s="165"/>
    </row>
    <row r="1387" spans="1:11" ht="15" customHeight="1" x14ac:dyDescent="0.25">
      <c r="F1387" s="373"/>
      <c r="G1387" s="373"/>
      <c r="H1387" s="373"/>
      <c r="I1387" s="373"/>
      <c r="J1387" s="165"/>
      <c r="K1387" s="165"/>
    </row>
    <row r="1388" spans="1:11" ht="15" customHeight="1" x14ac:dyDescent="0.25">
      <c r="A1388" s="181"/>
      <c r="F1388" s="364"/>
      <c r="G1388" s="364"/>
      <c r="H1388" s="364"/>
      <c r="I1388" s="364"/>
      <c r="J1388" s="165"/>
      <c r="K1388" s="165"/>
    </row>
    <row r="1389" spans="1:11" ht="15" customHeight="1" x14ac:dyDescent="0.25">
      <c r="A1389" s="181"/>
      <c r="F1389" s="364"/>
      <c r="G1389" s="364"/>
      <c r="H1389" s="364"/>
      <c r="I1389" s="364"/>
      <c r="J1389" s="165"/>
      <c r="K1389" s="165"/>
    </row>
    <row r="1390" spans="1:11" ht="15" customHeight="1" x14ac:dyDescent="0.25">
      <c r="A1390" s="181"/>
      <c r="F1390" s="364"/>
      <c r="G1390" s="364"/>
      <c r="H1390" s="364"/>
      <c r="I1390" s="364"/>
      <c r="J1390" s="165"/>
      <c r="K1390" s="165"/>
    </row>
    <row r="1391" spans="1:11" ht="15" customHeight="1" x14ac:dyDescent="0.25">
      <c r="A1391" s="181"/>
      <c r="F1391" s="364"/>
      <c r="G1391" s="364"/>
      <c r="H1391" s="364"/>
      <c r="I1391" s="364"/>
      <c r="J1391" s="165"/>
      <c r="K1391" s="165"/>
    </row>
    <row r="1392" spans="1:11" ht="15" customHeight="1" x14ac:dyDescent="0.25">
      <c r="F1392" s="373"/>
      <c r="G1392" s="373"/>
      <c r="H1392" s="373"/>
      <c r="I1392" s="373"/>
      <c r="J1392" s="165"/>
      <c r="K1392" s="165"/>
    </row>
    <row r="1393" spans="1:11" ht="15" customHeight="1" x14ac:dyDescent="0.25">
      <c r="A1393" s="181"/>
      <c r="F1393" s="373"/>
      <c r="G1393" s="373"/>
      <c r="H1393" s="373"/>
      <c r="I1393" s="373"/>
      <c r="J1393" s="165"/>
      <c r="K1393" s="165"/>
    </row>
    <row r="1394" spans="1:11" ht="15" customHeight="1" x14ac:dyDescent="0.25">
      <c r="E1394" s="379"/>
      <c r="F1394" s="373"/>
      <c r="G1394" s="373"/>
      <c r="H1394" s="373"/>
      <c r="I1394" s="373"/>
      <c r="J1394" s="165"/>
      <c r="K1394" s="165"/>
    </row>
    <row r="1395" spans="1:11" ht="15" customHeight="1" x14ac:dyDescent="0.25">
      <c r="E1395" s="379"/>
      <c r="F1395" s="373"/>
      <c r="G1395" s="373"/>
      <c r="H1395" s="373"/>
      <c r="I1395" s="373"/>
      <c r="J1395" s="165"/>
      <c r="K1395" s="165"/>
    </row>
    <row r="1396" spans="1:11" ht="15" customHeight="1" x14ac:dyDescent="0.25">
      <c r="F1396" s="373"/>
      <c r="G1396" s="373"/>
      <c r="H1396" s="373"/>
      <c r="I1396" s="373"/>
      <c r="J1396" s="165"/>
      <c r="K1396" s="165"/>
    </row>
    <row r="1397" spans="1:11" ht="15" customHeight="1" x14ac:dyDescent="0.25">
      <c r="A1397" s="181"/>
      <c r="F1397" s="364"/>
      <c r="G1397" s="364"/>
      <c r="H1397" s="364"/>
      <c r="I1397" s="364"/>
      <c r="J1397" s="165"/>
      <c r="K1397" s="165"/>
    </row>
    <row r="1398" spans="1:11" ht="15" customHeight="1" x14ac:dyDescent="0.25">
      <c r="F1398" s="373"/>
      <c r="G1398" s="373"/>
      <c r="H1398" s="373"/>
      <c r="I1398" s="373"/>
      <c r="J1398" s="165"/>
      <c r="K1398" s="165"/>
    </row>
    <row r="1399" spans="1:11" ht="15" customHeight="1" x14ac:dyDescent="0.25">
      <c r="A1399" s="181"/>
      <c r="F1399" s="373"/>
      <c r="G1399" s="373"/>
      <c r="H1399" s="373"/>
      <c r="I1399" s="373"/>
      <c r="J1399" s="165"/>
      <c r="K1399" s="165"/>
    </row>
    <row r="1400" spans="1:11" ht="15" customHeight="1" x14ac:dyDescent="0.25">
      <c r="E1400" s="379"/>
      <c r="F1400" s="373"/>
      <c r="G1400" s="373"/>
      <c r="H1400" s="373"/>
      <c r="I1400" s="373"/>
      <c r="J1400" s="165"/>
      <c r="K1400" s="165"/>
    </row>
    <row r="1401" spans="1:11" ht="15" customHeight="1" x14ac:dyDescent="0.25">
      <c r="A1401" s="181"/>
      <c r="B1401" s="181"/>
      <c r="C1401" s="381"/>
      <c r="D1401" s="381"/>
      <c r="E1401" s="335"/>
      <c r="F1401" s="364"/>
      <c r="G1401" s="364"/>
      <c r="H1401" s="364"/>
      <c r="I1401" s="364"/>
      <c r="J1401" s="165"/>
      <c r="K1401" s="165"/>
    </row>
    <row r="1402" spans="1:11" ht="15" customHeight="1" x14ac:dyDescent="0.25">
      <c r="F1402" s="373"/>
      <c r="G1402" s="373"/>
      <c r="H1402" s="373"/>
      <c r="I1402" s="373"/>
      <c r="J1402" s="165"/>
      <c r="K1402" s="165"/>
    </row>
    <row r="1403" spans="1:11" ht="15" customHeight="1" x14ac:dyDescent="0.25">
      <c r="A1403" s="181"/>
      <c r="B1403" s="181"/>
      <c r="C1403" s="381"/>
      <c r="D1403" s="381"/>
      <c r="E1403" s="393"/>
      <c r="F1403" s="364"/>
      <c r="G1403" s="364"/>
      <c r="H1403" s="364"/>
      <c r="I1403" s="364"/>
      <c r="J1403" s="165"/>
      <c r="K1403" s="165"/>
    </row>
    <row r="1404" spans="1:11" ht="15" customHeight="1" x14ac:dyDescent="0.25">
      <c r="A1404" s="181"/>
      <c r="B1404" s="181"/>
      <c r="C1404" s="381"/>
      <c r="D1404" s="381"/>
      <c r="E1404" s="393"/>
      <c r="F1404" s="392"/>
      <c r="G1404" s="382"/>
      <c r="H1404" s="392"/>
      <c r="I1404" s="382"/>
      <c r="J1404" s="165"/>
      <c r="K1404" s="165"/>
    </row>
    <row r="1405" spans="1:11" ht="15" customHeight="1" x14ac:dyDescent="0.25">
      <c r="A1405" s="181"/>
      <c r="B1405" s="181"/>
      <c r="C1405" s="381"/>
      <c r="D1405" s="381"/>
      <c r="E1405" s="393"/>
      <c r="F1405" s="392"/>
      <c r="G1405" s="382"/>
      <c r="H1405" s="392"/>
      <c r="I1405" s="382"/>
      <c r="J1405" s="165"/>
      <c r="K1405" s="165"/>
    </row>
    <row r="1406" spans="1:11" ht="15" customHeight="1" x14ac:dyDescent="0.25">
      <c r="A1406" s="181"/>
      <c r="B1406" s="181"/>
      <c r="C1406" s="381"/>
      <c r="D1406" s="381"/>
      <c r="E1406" s="393"/>
      <c r="F1406" s="392"/>
      <c r="G1406" s="382"/>
      <c r="H1406" s="392"/>
      <c r="I1406" s="382"/>
      <c r="J1406" s="165"/>
      <c r="K1406" s="165"/>
    </row>
    <row r="1407" spans="1:11" ht="15" customHeight="1" x14ac:dyDescent="0.25">
      <c r="A1407" s="181"/>
      <c r="B1407" s="181"/>
      <c r="C1407" s="381"/>
      <c r="D1407" s="381"/>
      <c r="E1407" s="393"/>
      <c r="F1407" s="392"/>
      <c r="G1407" s="382"/>
      <c r="H1407" s="392"/>
      <c r="I1407" s="382"/>
      <c r="J1407" s="165"/>
      <c r="K1407" s="165"/>
    </row>
    <row r="1408" spans="1:11" ht="15" customHeight="1" x14ac:dyDescent="0.25">
      <c r="A1408" s="181"/>
      <c r="B1408" s="181"/>
      <c r="C1408" s="381"/>
      <c r="D1408" s="381"/>
      <c r="E1408" s="393"/>
      <c r="F1408" s="392"/>
      <c r="G1408" s="382"/>
      <c r="H1408" s="392"/>
      <c r="I1408" s="382"/>
      <c r="J1408" s="165"/>
      <c r="K1408" s="165"/>
    </row>
    <row r="1409" spans="1:11" ht="15" customHeight="1" x14ac:dyDescent="0.25">
      <c r="A1409" s="181"/>
      <c r="B1409" s="181"/>
      <c r="C1409" s="381"/>
      <c r="D1409" s="381"/>
      <c r="E1409" s="393"/>
      <c r="F1409" s="392"/>
      <c r="G1409" s="382"/>
      <c r="H1409" s="392"/>
      <c r="I1409" s="382"/>
      <c r="J1409" s="165"/>
      <c r="K1409" s="165"/>
    </row>
    <row r="1410" spans="1:11" ht="15" customHeight="1" x14ac:dyDescent="0.25">
      <c r="A1410" s="181"/>
      <c r="B1410" s="181"/>
      <c r="C1410" s="381"/>
      <c r="D1410" s="381"/>
      <c r="E1410" s="393"/>
      <c r="F1410" s="392"/>
      <c r="G1410" s="382"/>
      <c r="H1410" s="392"/>
      <c r="I1410" s="382"/>
      <c r="J1410" s="165"/>
      <c r="K1410" s="165"/>
    </row>
    <row r="1411" spans="1:11" ht="15" customHeight="1" x14ac:dyDescent="0.25">
      <c r="A1411" s="181"/>
      <c r="B1411" s="181"/>
      <c r="C1411" s="381"/>
      <c r="D1411" s="381"/>
      <c r="E1411" s="393"/>
      <c r="F1411" s="392"/>
      <c r="G1411" s="382"/>
      <c r="H1411" s="392"/>
      <c r="I1411" s="382"/>
      <c r="J1411" s="165"/>
      <c r="K1411" s="165"/>
    </row>
    <row r="1412" spans="1:11" ht="15" customHeight="1" x14ac:dyDescent="0.25">
      <c r="A1412" s="181"/>
      <c r="B1412" s="181"/>
      <c r="C1412" s="381"/>
      <c r="D1412" s="381"/>
      <c r="E1412" s="393"/>
      <c r="F1412" s="392"/>
      <c r="G1412" s="382"/>
      <c r="H1412" s="392"/>
      <c r="I1412" s="382"/>
      <c r="J1412" s="165"/>
      <c r="K1412" s="165"/>
    </row>
    <row r="1413" spans="1:11" ht="15" customHeight="1" x14ac:dyDescent="0.25">
      <c r="A1413" s="181"/>
      <c r="B1413" s="181"/>
      <c r="C1413" s="381"/>
      <c r="D1413" s="381"/>
      <c r="E1413" s="393"/>
      <c r="F1413" s="392"/>
      <c r="G1413" s="382"/>
      <c r="H1413" s="392"/>
      <c r="I1413" s="382"/>
      <c r="J1413" s="165"/>
      <c r="K1413" s="165"/>
    </row>
    <row r="1414" spans="1:11" ht="15" customHeight="1" x14ac:dyDescent="0.25">
      <c r="A1414" s="181"/>
      <c r="B1414" s="181"/>
      <c r="C1414" s="381"/>
      <c r="D1414" s="381"/>
      <c r="E1414" s="393"/>
      <c r="F1414" s="392"/>
      <c r="G1414" s="382"/>
      <c r="H1414" s="392"/>
      <c r="I1414" s="382"/>
      <c r="J1414" s="165"/>
      <c r="K1414" s="165"/>
    </row>
    <row r="1415" spans="1:11" ht="15" customHeight="1" x14ac:dyDescent="0.25">
      <c r="A1415" s="181"/>
      <c r="B1415" s="181"/>
      <c r="C1415" s="381"/>
      <c r="D1415" s="381"/>
      <c r="E1415" s="393"/>
      <c r="F1415" s="392"/>
      <c r="G1415" s="392"/>
      <c r="H1415" s="392"/>
      <c r="J1415" s="165"/>
      <c r="K1415" s="165"/>
    </row>
    <row r="1416" spans="1:11" ht="15" customHeight="1" x14ac:dyDescent="0.25">
      <c r="A1416" s="181"/>
      <c r="B1416" s="181"/>
      <c r="C1416" s="381"/>
      <c r="D1416" s="381"/>
      <c r="E1416" s="393"/>
      <c r="F1416" s="392"/>
      <c r="G1416" s="392"/>
      <c r="H1416" s="392"/>
      <c r="J1416" s="165"/>
      <c r="K1416" s="165"/>
    </row>
    <row r="1417" spans="1:11" ht="15" customHeight="1" x14ac:dyDescent="0.25">
      <c r="E1417" s="379"/>
      <c r="F1417" s="373"/>
      <c r="G1417" s="373"/>
      <c r="H1417" s="373"/>
      <c r="I1417" s="373"/>
      <c r="J1417" s="165"/>
      <c r="K1417" s="165"/>
    </row>
    <row r="1418" spans="1:11" ht="15" customHeight="1" x14ac:dyDescent="0.25">
      <c r="E1418" s="379"/>
      <c r="F1418" s="373"/>
      <c r="G1418" s="373"/>
      <c r="H1418" s="373"/>
      <c r="I1418" s="373"/>
      <c r="J1418" s="165"/>
      <c r="K1418" s="165"/>
    </row>
    <row r="1419" spans="1:11" ht="15" customHeight="1" x14ac:dyDescent="0.25">
      <c r="E1419" s="379"/>
      <c r="F1419" s="373"/>
      <c r="G1419" s="373"/>
      <c r="H1419" s="373"/>
      <c r="I1419" s="373"/>
      <c r="J1419" s="165"/>
      <c r="K1419" s="165"/>
    </row>
    <row r="1420" spans="1:11" ht="15" customHeight="1" x14ac:dyDescent="0.25">
      <c r="F1420" s="373"/>
      <c r="G1420" s="373"/>
      <c r="H1420" s="373"/>
      <c r="I1420" s="373"/>
      <c r="J1420" s="165"/>
      <c r="K1420" s="165"/>
    </row>
    <row r="1421" spans="1:11" ht="15" customHeight="1" x14ac:dyDescent="0.25">
      <c r="E1421" s="379"/>
      <c r="F1421" s="373"/>
      <c r="G1421" s="373"/>
      <c r="H1421" s="373"/>
      <c r="I1421" s="373"/>
      <c r="J1421" s="165"/>
      <c r="K1421" s="165"/>
    </row>
    <row r="1422" spans="1:11" ht="15" customHeight="1" x14ac:dyDescent="0.25">
      <c r="F1422" s="373"/>
      <c r="G1422" s="373"/>
      <c r="H1422" s="373"/>
      <c r="I1422" s="373"/>
      <c r="J1422" s="165"/>
      <c r="K1422" s="165"/>
    </row>
    <row r="1423" spans="1:11" ht="15" customHeight="1" x14ac:dyDescent="0.25">
      <c r="F1423" s="373"/>
      <c r="G1423" s="373"/>
      <c r="H1423" s="373"/>
      <c r="I1423" s="373"/>
      <c r="J1423" s="165"/>
      <c r="K1423" s="165"/>
    </row>
    <row r="1424" spans="1:11" ht="15" customHeight="1" x14ac:dyDescent="0.25">
      <c r="A1424" s="181"/>
      <c r="B1424" s="181"/>
      <c r="C1424" s="381"/>
      <c r="D1424" s="381"/>
      <c r="E1424" s="335"/>
      <c r="F1424" s="364"/>
      <c r="G1424" s="364"/>
      <c r="H1424" s="364"/>
      <c r="I1424" s="364"/>
      <c r="J1424" s="165"/>
      <c r="K1424" s="165"/>
    </row>
    <row r="1425" spans="1:11" ht="15" customHeight="1" x14ac:dyDescent="0.25">
      <c r="A1425" s="181"/>
      <c r="B1425" s="181"/>
      <c r="C1425" s="381"/>
      <c r="D1425" s="381"/>
      <c r="E1425" s="335"/>
      <c r="F1425" s="364"/>
      <c r="G1425" s="364"/>
      <c r="H1425" s="364"/>
      <c r="I1425" s="364"/>
      <c r="J1425" s="165"/>
      <c r="K1425" s="165"/>
    </row>
    <row r="1426" spans="1:11" ht="15" customHeight="1" x14ac:dyDescent="0.25">
      <c r="A1426" s="181"/>
      <c r="B1426" s="181"/>
      <c r="C1426" s="381"/>
      <c r="D1426" s="381"/>
      <c r="E1426" s="335"/>
      <c r="F1426" s="364"/>
      <c r="G1426" s="364"/>
      <c r="H1426" s="364"/>
      <c r="I1426" s="364"/>
      <c r="J1426" s="165"/>
      <c r="K1426" s="165"/>
    </row>
    <row r="1427" spans="1:11" ht="15" customHeight="1" x14ac:dyDescent="0.25">
      <c r="F1427" s="373"/>
      <c r="G1427" s="373"/>
      <c r="H1427" s="373"/>
      <c r="I1427" s="373"/>
      <c r="J1427" s="165"/>
      <c r="K1427" s="165"/>
    </row>
    <row r="1428" spans="1:11" ht="15" customHeight="1" x14ac:dyDescent="0.25">
      <c r="A1428" s="181"/>
      <c r="F1428" s="373"/>
      <c r="G1428" s="373"/>
      <c r="H1428" s="373"/>
      <c r="I1428" s="373"/>
      <c r="J1428" s="165"/>
      <c r="K1428" s="165"/>
    </row>
    <row r="1429" spans="1:11" ht="15" customHeight="1" x14ac:dyDescent="0.25">
      <c r="F1429" s="373"/>
      <c r="G1429" s="373"/>
      <c r="H1429" s="373"/>
      <c r="I1429" s="364"/>
      <c r="J1429" s="165"/>
      <c r="K1429" s="165"/>
    </row>
    <row r="1430" spans="1:11" ht="15" customHeight="1" x14ac:dyDescent="0.25">
      <c r="E1430" s="379"/>
      <c r="F1430" s="373"/>
      <c r="G1430" s="373"/>
      <c r="H1430" s="373"/>
      <c r="I1430" s="364"/>
      <c r="J1430" s="165"/>
      <c r="K1430" s="165"/>
    </row>
    <row r="1431" spans="1:11" ht="15" customHeight="1" x14ac:dyDescent="0.25">
      <c r="E1431" s="379"/>
      <c r="F1431" s="373"/>
      <c r="G1431" s="373"/>
      <c r="H1431" s="373"/>
      <c r="I1431" s="373"/>
      <c r="J1431" s="165"/>
      <c r="K1431" s="165"/>
    </row>
    <row r="1432" spans="1:11" ht="15" customHeight="1" x14ac:dyDescent="0.25">
      <c r="E1432" s="379"/>
      <c r="F1432" s="373"/>
      <c r="G1432" s="373"/>
      <c r="H1432" s="373"/>
      <c r="I1432" s="373"/>
      <c r="J1432" s="165"/>
      <c r="K1432" s="165"/>
    </row>
    <row r="1433" spans="1:11" ht="15" customHeight="1" x14ac:dyDescent="0.25">
      <c r="E1433" s="379"/>
      <c r="F1433" s="373"/>
      <c r="G1433" s="373"/>
      <c r="H1433" s="373"/>
      <c r="I1433" s="373"/>
      <c r="J1433" s="165"/>
      <c r="K1433" s="165"/>
    </row>
    <row r="1434" spans="1:11" ht="15" customHeight="1" x14ac:dyDescent="0.25">
      <c r="E1434" s="379"/>
      <c r="F1434" s="373"/>
      <c r="G1434" s="373"/>
      <c r="H1434" s="373"/>
      <c r="I1434" s="373"/>
      <c r="J1434" s="165"/>
      <c r="K1434" s="165"/>
    </row>
    <row r="1435" spans="1:11" ht="15" customHeight="1" x14ac:dyDescent="0.25">
      <c r="E1435" s="379"/>
      <c r="F1435" s="373"/>
      <c r="G1435" s="373"/>
      <c r="H1435" s="373"/>
      <c r="I1435" s="373"/>
      <c r="J1435" s="165"/>
      <c r="K1435" s="165"/>
    </row>
    <row r="1436" spans="1:11" ht="15" customHeight="1" x14ac:dyDescent="0.25">
      <c r="F1436" s="373"/>
      <c r="G1436" s="373"/>
      <c r="H1436" s="373"/>
      <c r="I1436" s="373"/>
      <c r="J1436" s="165"/>
      <c r="K1436" s="165"/>
    </row>
    <row r="1437" spans="1:11" ht="15" customHeight="1" x14ac:dyDescent="0.25">
      <c r="A1437" s="181"/>
      <c r="F1437" s="364"/>
      <c r="G1437" s="364"/>
      <c r="H1437" s="364"/>
      <c r="I1437" s="364"/>
      <c r="J1437" s="165"/>
      <c r="K1437" s="165"/>
    </row>
    <row r="1438" spans="1:11" ht="15" customHeight="1" x14ac:dyDescent="0.25">
      <c r="A1438" s="181"/>
      <c r="F1438" s="364"/>
      <c r="G1438" s="364"/>
      <c r="H1438" s="364"/>
      <c r="I1438" s="364"/>
      <c r="J1438" s="165"/>
      <c r="K1438" s="165"/>
    </row>
    <row r="1439" spans="1:11" ht="15" customHeight="1" x14ac:dyDescent="0.25">
      <c r="A1439" s="181"/>
      <c r="F1439" s="364"/>
      <c r="G1439" s="364"/>
      <c r="H1439" s="364"/>
      <c r="I1439" s="364"/>
      <c r="J1439" s="165"/>
      <c r="K1439" s="165"/>
    </row>
    <row r="1440" spans="1:11" ht="15" customHeight="1" x14ac:dyDescent="0.25">
      <c r="A1440" s="181"/>
      <c r="F1440" s="364"/>
      <c r="G1440" s="364"/>
      <c r="H1440" s="364"/>
      <c r="I1440" s="364"/>
      <c r="J1440" s="165"/>
      <c r="K1440" s="165"/>
    </row>
    <row r="1441" spans="1:11" ht="15" customHeight="1" x14ac:dyDescent="0.25">
      <c r="F1441" s="373"/>
      <c r="G1441" s="373"/>
      <c r="H1441" s="373"/>
      <c r="I1441" s="373"/>
      <c r="J1441" s="165"/>
      <c r="K1441" s="165"/>
    </row>
    <row r="1442" spans="1:11" ht="15" customHeight="1" x14ac:dyDescent="0.25">
      <c r="A1442" s="181"/>
      <c r="F1442" s="373"/>
      <c r="G1442" s="373"/>
      <c r="H1442" s="373"/>
      <c r="I1442" s="373"/>
      <c r="J1442" s="165"/>
      <c r="K1442" s="165"/>
    </row>
    <row r="1443" spans="1:11" ht="15" customHeight="1" x14ac:dyDescent="0.25">
      <c r="F1443" s="373"/>
      <c r="G1443" s="373"/>
      <c r="H1443" s="373"/>
      <c r="I1443" s="373"/>
      <c r="J1443" s="165"/>
      <c r="K1443" s="165"/>
    </row>
    <row r="1444" spans="1:11" ht="15" customHeight="1" x14ac:dyDescent="0.25">
      <c r="F1444" s="373"/>
      <c r="G1444" s="373"/>
      <c r="H1444" s="373"/>
      <c r="I1444" s="373"/>
      <c r="J1444" s="165"/>
      <c r="K1444" s="165"/>
    </row>
    <row r="1445" spans="1:11" ht="15" customHeight="1" x14ac:dyDescent="0.25">
      <c r="F1445" s="373"/>
      <c r="G1445" s="373"/>
      <c r="H1445" s="373"/>
      <c r="I1445" s="373"/>
      <c r="J1445" s="165"/>
      <c r="K1445" s="165"/>
    </row>
    <row r="1446" spans="1:11" ht="15" customHeight="1" x14ac:dyDescent="0.25">
      <c r="A1446" s="181"/>
      <c r="F1446" s="364"/>
      <c r="G1446" s="364"/>
      <c r="H1446" s="364"/>
      <c r="I1446" s="364"/>
      <c r="J1446" s="165"/>
      <c r="K1446" s="165"/>
    </row>
    <row r="1447" spans="1:11" ht="15" customHeight="1" x14ac:dyDescent="0.25">
      <c r="A1447" s="181"/>
      <c r="F1447" s="364"/>
      <c r="G1447" s="364"/>
      <c r="H1447" s="364"/>
      <c r="I1447" s="364"/>
      <c r="J1447" s="165"/>
      <c r="K1447" s="165"/>
    </row>
    <row r="1448" spans="1:11" ht="15" customHeight="1" x14ac:dyDescent="0.25">
      <c r="A1448" s="181"/>
      <c r="F1448" s="364"/>
      <c r="G1448" s="364"/>
      <c r="H1448" s="364"/>
      <c r="I1448" s="364"/>
      <c r="J1448" s="165"/>
      <c r="K1448" s="165"/>
    </row>
    <row r="1449" spans="1:11" ht="15" customHeight="1" x14ac:dyDescent="0.25">
      <c r="A1449" s="181"/>
      <c r="F1449" s="373"/>
      <c r="G1449" s="373"/>
      <c r="H1449" s="373"/>
      <c r="I1449" s="373"/>
      <c r="J1449" s="165"/>
      <c r="K1449" s="165"/>
    </row>
    <row r="1450" spans="1:11" ht="15" customHeight="1" x14ac:dyDescent="0.25">
      <c r="A1450" s="181"/>
      <c r="B1450" s="181"/>
      <c r="C1450" s="381"/>
      <c r="D1450" s="381"/>
      <c r="E1450" s="335"/>
      <c r="F1450" s="364"/>
      <c r="G1450" s="364"/>
      <c r="H1450" s="364"/>
      <c r="I1450" s="364"/>
      <c r="J1450" s="165"/>
      <c r="K1450" s="165"/>
    </row>
    <row r="1451" spans="1:11" ht="15" customHeight="1" x14ac:dyDescent="0.25">
      <c r="E1451" s="379"/>
      <c r="F1451" s="373"/>
      <c r="G1451" s="373"/>
      <c r="H1451" s="373"/>
      <c r="I1451" s="373"/>
      <c r="J1451" s="165"/>
      <c r="K1451" s="165"/>
    </row>
    <row r="1452" spans="1:11" ht="15" customHeight="1" x14ac:dyDescent="0.25">
      <c r="A1452" s="181"/>
      <c r="E1452" s="379"/>
      <c r="F1452" s="364"/>
      <c r="G1452" s="364"/>
      <c r="H1452" s="364"/>
      <c r="I1452" s="364"/>
      <c r="J1452" s="165"/>
      <c r="K1452" s="165"/>
    </row>
    <row r="1453" spans="1:11" ht="15" customHeight="1" x14ac:dyDescent="0.25">
      <c r="A1453" s="181"/>
      <c r="E1453" s="379"/>
      <c r="F1453" s="364"/>
      <c r="G1453" s="364"/>
      <c r="H1453" s="364"/>
      <c r="I1453" s="364"/>
      <c r="J1453" s="165"/>
      <c r="K1453" s="165"/>
    </row>
    <row r="1454" spans="1:11" ht="15" customHeight="1" x14ac:dyDescent="0.25">
      <c r="A1454" s="181"/>
      <c r="E1454" s="379"/>
      <c r="F1454" s="364"/>
      <c r="G1454" s="364"/>
      <c r="H1454" s="364"/>
      <c r="I1454" s="364"/>
      <c r="J1454" s="165"/>
      <c r="K1454" s="165"/>
    </row>
    <row r="1455" spans="1:11" ht="15" customHeight="1" x14ac:dyDescent="0.25">
      <c r="A1455" s="181"/>
      <c r="E1455" s="379"/>
      <c r="F1455" s="392"/>
      <c r="G1455" s="382"/>
      <c r="H1455" s="392"/>
      <c r="I1455" s="382"/>
      <c r="J1455" s="165"/>
      <c r="K1455" s="165"/>
    </row>
    <row r="1456" spans="1:11" ht="15" customHeight="1" x14ac:dyDescent="0.25">
      <c r="A1456" s="181"/>
      <c r="E1456" s="379"/>
      <c r="F1456" s="392"/>
      <c r="G1456" s="382"/>
      <c r="H1456" s="392"/>
      <c r="I1456" s="382"/>
      <c r="J1456" s="165"/>
      <c r="K1456" s="165"/>
    </row>
    <row r="1457" spans="1:11" ht="15" customHeight="1" x14ac:dyDescent="0.25">
      <c r="A1457" s="181"/>
      <c r="E1457" s="379"/>
      <c r="F1457" s="392"/>
      <c r="G1457" s="382"/>
      <c r="H1457" s="392"/>
      <c r="I1457" s="382"/>
      <c r="J1457" s="165"/>
      <c r="K1457" s="165"/>
    </row>
    <row r="1458" spans="1:11" ht="15" customHeight="1" x14ac:dyDescent="0.25">
      <c r="A1458" s="181"/>
      <c r="E1458" s="379"/>
      <c r="F1458" s="392"/>
      <c r="G1458" s="382"/>
      <c r="H1458" s="392"/>
      <c r="I1458" s="382"/>
      <c r="J1458" s="165"/>
      <c r="K1458" s="165"/>
    </row>
    <row r="1459" spans="1:11" ht="15" customHeight="1" x14ac:dyDescent="0.25">
      <c r="A1459" s="181"/>
      <c r="E1459" s="379"/>
      <c r="F1459" s="392"/>
      <c r="G1459" s="382"/>
      <c r="H1459" s="392"/>
      <c r="I1459" s="382"/>
      <c r="J1459" s="165"/>
      <c r="K1459" s="165"/>
    </row>
    <row r="1460" spans="1:11" ht="15" customHeight="1" x14ac:dyDescent="0.25">
      <c r="A1460" s="181"/>
      <c r="E1460" s="379"/>
      <c r="F1460" s="392"/>
      <c r="G1460" s="382"/>
      <c r="H1460" s="392"/>
      <c r="I1460" s="382"/>
      <c r="J1460" s="165"/>
      <c r="K1460" s="165"/>
    </row>
    <row r="1461" spans="1:11" ht="15" customHeight="1" x14ac:dyDescent="0.25">
      <c r="A1461" s="181"/>
      <c r="E1461" s="379"/>
      <c r="F1461" s="392"/>
      <c r="G1461" s="382"/>
      <c r="H1461" s="392"/>
      <c r="I1461" s="382"/>
      <c r="J1461" s="165"/>
      <c r="K1461" s="165"/>
    </row>
    <row r="1462" spans="1:11" ht="15" customHeight="1" x14ac:dyDescent="0.25">
      <c r="A1462" s="181"/>
      <c r="E1462" s="379"/>
      <c r="F1462" s="392"/>
      <c r="G1462" s="382"/>
      <c r="H1462" s="392"/>
      <c r="I1462" s="382"/>
      <c r="J1462" s="165"/>
      <c r="K1462" s="165"/>
    </row>
    <row r="1463" spans="1:11" ht="15" customHeight="1" x14ac:dyDescent="0.25">
      <c r="A1463" s="181"/>
      <c r="E1463" s="379"/>
      <c r="F1463" s="392"/>
      <c r="G1463" s="382"/>
      <c r="H1463" s="392"/>
      <c r="I1463" s="382"/>
      <c r="J1463" s="165"/>
      <c r="K1463" s="165"/>
    </row>
    <row r="1464" spans="1:11" ht="15" customHeight="1" x14ac:dyDescent="0.25">
      <c r="A1464" s="181"/>
      <c r="B1464" s="181"/>
      <c r="C1464" s="381"/>
      <c r="D1464" s="381"/>
      <c r="E1464" s="393"/>
      <c r="F1464" s="392"/>
      <c r="G1464" s="392"/>
      <c r="H1464" s="392"/>
      <c r="J1464" s="165"/>
      <c r="K1464" s="165"/>
    </row>
    <row r="1465" spans="1:11" ht="15" customHeight="1" x14ac:dyDescent="0.25">
      <c r="A1465" s="181"/>
      <c r="B1465" s="181"/>
      <c r="C1465" s="381"/>
      <c r="D1465" s="381"/>
      <c r="E1465" s="393"/>
      <c r="F1465" s="392"/>
      <c r="G1465" s="392"/>
      <c r="H1465" s="392"/>
      <c r="J1465" s="165"/>
      <c r="K1465" s="165"/>
    </row>
    <row r="1466" spans="1:11" ht="15" customHeight="1" x14ac:dyDescent="0.25">
      <c r="E1466" s="379"/>
      <c r="F1466" s="373"/>
      <c r="G1466" s="373"/>
      <c r="H1466" s="373"/>
      <c r="I1466" s="373"/>
      <c r="J1466" s="165"/>
      <c r="K1466" s="165"/>
    </row>
    <row r="1467" spans="1:11" ht="15" customHeight="1" x14ac:dyDescent="0.25">
      <c r="E1467" s="379"/>
      <c r="F1467" s="373"/>
      <c r="G1467" s="373"/>
      <c r="H1467" s="373"/>
      <c r="I1467" s="373"/>
      <c r="J1467" s="165"/>
      <c r="K1467" s="165"/>
    </row>
    <row r="1468" spans="1:11" ht="15" customHeight="1" x14ac:dyDescent="0.25">
      <c r="E1468" s="379"/>
      <c r="F1468" s="373"/>
      <c r="G1468" s="373"/>
      <c r="H1468" s="373"/>
      <c r="I1468" s="373"/>
      <c r="J1468" s="165"/>
      <c r="K1468" s="165"/>
    </row>
    <row r="1469" spans="1:11" ht="15" customHeight="1" x14ac:dyDescent="0.25">
      <c r="E1469" s="379"/>
      <c r="F1469" s="373"/>
      <c r="G1469" s="373"/>
      <c r="H1469" s="373"/>
      <c r="I1469" s="373"/>
      <c r="J1469" s="165"/>
      <c r="K1469" s="165"/>
    </row>
    <row r="1470" spans="1:11" ht="15" customHeight="1" x14ac:dyDescent="0.25">
      <c r="F1470" s="373"/>
      <c r="G1470" s="373"/>
      <c r="H1470" s="373"/>
      <c r="I1470" s="373"/>
      <c r="J1470" s="165"/>
      <c r="K1470" s="165"/>
    </row>
    <row r="1471" spans="1:11" ht="15" customHeight="1" x14ac:dyDescent="0.25">
      <c r="F1471" s="373"/>
      <c r="G1471" s="373"/>
      <c r="H1471" s="373"/>
      <c r="I1471" s="373"/>
      <c r="J1471" s="165"/>
      <c r="K1471" s="165"/>
    </row>
    <row r="1472" spans="1:11" ht="15" customHeight="1" x14ac:dyDescent="0.25">
      <c r="F1472" s="373"/>
      <c r="G1472" s="373"/>
      <c r="H1472" s="373"/>
      <c r="I1472" s="373"/>
      <c r="J1472" s="165"/>
      <c r="K1472" s="165"/>
    </row>
    <row r="1473" spans="1:11" ht="15" customHeight="1" x14ac:dyDescent="0.25">
      <c r="A1473" s="181"/>
      <c r="C1473" s="381"/>
      <c r="D1473" s="381"/>
      <c r="E1473" s="379"/>
      <c r="F1473" s="364"/>
      <c r="G1473" s="364"/>
      <c r="H1473" s="364"/>
      <c r="I1473" s="364"/>
      <c r="J1473" s="165"/>
      <c r="K1473" s="165"/>
    </row>
    <row r="1474" spans="1:11" ht="15" customHeight="1" x14ac:dyDescent="0.25">
      <c r="A1474" s="181"/>
      <c r="C1474" s="381"/>
      <c r="D1474" s="381"/>
      <c r="E1474" s="379"/>
      <c r="F1474" s="364"/>
      <c r="G1474" s="364"/>
      <c r="H1474" s="364"/>
      <c r="I1474" s="364"/>
      <c r="J1474" s="165"/>
      <c r="K1474" s="165"/>
    </row>
    <row r="1475" spans="1:11" ht="15" customHeight="1" x14ac:dyDescent="0.25">
      <c r="A1475" s="181"/>
      <c r="C1475" s="381"/>
      <c r="D1475" s="381"/>
      <c r="E1475" s="379"/>
      <c r="F1475" s="364"/>
      <c r="G1475" s="364"/>
      <c r="H1475" s="364"/>
      <c r="I1475" s="364"/>
      <c r="J1475" s="165"/>
      <c r="K1475" s="165"/>
    </row>
    <row r="1476" spans="1:11" ht="15" customHeight="1" x14ac:dyDescent="0.25">
      <c r="A1476" s="181"/>
      <c r="B1476" s="181"/>
      <c r="C1476" s="381"/>
      <c r="D1476" s="381"/>
      <c r="E1476" s="393"/>
      <c r="F1476" s="364"/>
      <c r="G1476" s="364"/>
      <c r="H1476" s="364"/>
      <c r="I1476" s="364"/>
      <c r="J1476" s="165"/>
      <c r="K1476" s="165"/>
    </row>
    <row r="1477" spans="1:11" ht="15" customHeight="1" x14ac:dyDescent="0.25">
      <c r="A1477" s="181"/>
      <c r="B1477" s="181"/>
      <c r="C1477" s="381"/>
      <c r="D1477" s="381"/>
      <c r="E1477" s="393"/>
      <c r="F1477" s="364"/>
      <c r="G1477" s="364"/>
      <c r="H1477" s="364"/>
      <c r="I1477" s="364"/>
      <c r="J1477" s="165"/>
      <c r="K1477" s="165"/>
    </row>
    <row r="1478" spans="1:11" ht="15" customHeight="1" x14ac:dyDescent="0.25">
      <c r="E1478" s="379"/>
      <c r="F1478" s="373"/>
      <c r="G1478" s="373"/>
      <c r="H1478" s="373"/>
      <c r="I1478" s="373"/>
      <c r="J1478" s="165"/>
      <c r="K1478" s="165"/>
    </row>
    <row r="1479" spans="1:11" ht="15" customHeight="1" x14ac:dyDescent="0.25">
      <c r="E1479" s="379"/>
      <c r="F1479" s="373"/>
      <c r="G1479" s="373"/>
      <c r="H1479" s="373"/>
      <c r="I1479" s="373"/>
      <c r="J1479" s="165"/>
      <c r="K1479" s="165"/>
    </row>
    <row r="1480" spans="1:11" ht="15" customHeight="1" x14ac:dyDescent="0.25">
      <c r="C1480" s="381"/>
      <c r="D1480" s="381"/>
      <c r="E1480" s="379"/>
      <c r="F1480" s="373"/>
      <c r="G1480" s="373"/>
      <c r="H1480" s="373"/>
      <c r="I1480" s="373"/>
      <c r="J1480" s="165"/>
      <c r="K1480" s="165"/>
    </row>
    <row r="1481" spans="1:11" ht="15" customHeight="1" x14ac:dyDescent="0.25">
      <c r="C1481" s="381"/>
      <c r="D1481" s="381"/>
      <c r="E1481" s="379"/>
      <c r="F1481" s="373"/>
      <c r="G1481" s="373"/>
      <c r="H1481" s="373"/>
      <c r="I1481" s="373"/>
      <c r="J1481" s="165"/>
      <c r="K1481" s="165"/>
    </row>
    <row r="1482" spans="1:11" ht="15" customHeight="1" x14ac:dyDescent="0.25">
      <c r="E1482" s="379"/>
      <c r="F1482" s="373"/>
      <c r="G1482" s="373"/>
      <c r="H1482" s="373"/>
      <c r="I1482" s="373"/>
      <c r="J1482" s="165"/>
      <c r="K1482" s="165"/>
    </row>
    <row r="1483" spans="1:11" ht="15" customHeight="1" x14ac:dyDescent="0.25">
      <c r="E1483" s="379"/>
      <c r="F1483" s="373"/>
      <c r="G1483" s="373"/>
      <c r="H1483" s="373"/>
      <c r="I1483" s="373"/>
      <c r="J1483" s="165"/>
      <c r="K1483" s="165"/>
    </row>
    <row r="1484" spans="1:11" ht="15" customHeight="1" x14ac:dyDescent="0.25">
      <c r="E1484" s="379"/>
      <c r="F1484" s="373"/>
      <c r="G1484" s="373"/>
      <c r="H1484" s="373"/>
      <c r="I1484" s="373"/>
      <c r="J1484" s="165"/>
      <c r="K1484" s="165"/>
    </row>
    <row r="1485" spans="1:11" ht="15" customHeight="1" x14ac:dyDescent="0.25">
      <c r="F1485" s="373"/>
      <c r="G1485" s="373"/>
      <c r="H1485" s="373"/>
      <c r="I1485" s="373"/>
      <c r="J1485" s="165"/>
      <c r="K1485" s="165"/>
    </row>
    <row r="1486" spans="1:11" ht="15" customHeight="1" x14ac:dyDescent="0.25">
      <c r="F1486" s="373"/>
      <c r="G1486" s="373"/>
      <c r="H1486" s="373"/>
      <c r="I1486" s="373"/>
      <c r="J1486" s="165"/>
      <c r="K1486" s="165"/>
    </row>
    <row r="1487" spans="1:11" ht="15" customHeight="1" x14ac:dyDescent="0.25">
      <c r="A1487" s="181"/>
      <c r="F1487" s="364"/>
      <c r="G1487" s="364"/>
      <c r="H1487" s="364"/>
      <c r="I1487" s="364"/>
      <c r="J1487" s="165"/>
      <c r="K1487" s="165"/>
    </row>
    <row r="1488" spans="1:11" ht="15" customHeight="1" x14ac:dyDescent="0.25">
      <c r="A1488" s="181"/>
      <c r="F1488" s="364"/>
      <c r="G1488" s="364"/>
      <c r="H1488" s="364"/>
      <c r="I1488" s="364"/>
      <c r="J1488" s="165"/>
      <c r="K1488" s="165"/>
    </row>
    <row r="1489" spans="1:11" ht="15" customHeight="1" x14ac:dyDescent="0.25">
      <c r="A1489" s="181"/>
      <c r="F1489" s="364"/>
      <c r="G1489" s="364"/>
      <c r="H1489" s="364"/>
      <c r="I1489" s="364"/>
      <c r="J1489" s="165"/>
      <c r="K1489" s="165"/>
    </row>
    <row r="1490" spans="1:11" ht="15" customHeight="1" x14ac:dyDescent="0.25">
      <c r="A1490" s="181"/>
      <c r="F1490" s="364"/>
      <c r="G1490" s="364"/>
      <c r="H1490" s="364"/>
      <c r="I1490" s="364"/>
      <c r="J1490" s="165"/>
      <c r="K1490" s="165"/>
    </row>
    <row r="1491" spans="1:11" ht="15" customHeight="1" x14ac:dyDescent="0.25">
      <c r="A1491" s="181"/>
      <c r="F1491" s="364"/>
      <c r="G1491" s="364"/>
      <c r="H1491" s="364"/>
      <c r="I1491" s="364"/>
      <c r="J1491" s="165"/>
      <c r="K1491" s="165"/>
    </row>
    <row r="1492" spans="1:11" ht="15" customHeight="1" x14ac:dyDescent="0.25">
      <c r="E1492" s="379"/>
      <c r="F1492" s="373"/>
      <c r="G1492" s="373"/>
      <c r="H1492" s="373"/>
      <c r="I1492" s="373"/>
      <c r="J1492" s="165"/>
      <c r="K1492" s="165"/>
    </row>
    <row r="1493" spans="1:11" ht="15" customHeight="1" x14ac:dyDescent="0.25">
      <c r="E1493" s="379"/>
      <c r="F1493" s="373"/>
      <c r="G1493" s="373"/>
      <c r="H1493" s="373"/>
      <c r="I1493" s="373"/>
      <c r="J1493" s="165"/>
      <c r="K1493" s="165"/>
    </row>
    <row r="1494" spans="1:11" ht="15" customHeight="1" x14ac:dyDescent="0.25">
      <c r="E1494" s="379"/>
      <c r="F1494" s="373"/>
      <c r="G1494" s="373"/>
      <c r="H1494" s="373"/>
      <c r="I1494" s="373"/>
      <c r="J1494" s="165"/>
      <c r="K1494" s="165"/>
    </row>
    <row r="1495" spans="1:11" ht="15" customHeight="1" x14ac:dyDescent="0.25">
      <c r="E1495" s="379"/>
      <c r="F1495" s="373"/>
      <c r="G1495" s="373"/>
      <c r="H1495" s="373"/>
      <c r="I1495" s="373"/>
      <c r="J1495" s="165"/>
      <c r="K1495" s="165"/>
    </row>
    <row r="1496" spans="1:11" ht="15" customHeight="1" x14ac:dyDescent="0.25">
      <c r="A1496" s="181"/>
      <c r="B1496" s="181"/>
      <c r="C1496" s="381"/>
      <c r="D1496" s="381"/>
      <c r="E1496" s="393"/>
      <c r="F1496" s="364"/>
      <c r="G1496" s="364"/>
      <c r="H1496" s="364"/>
      <c r="I1496" s="364"/>
      <c r="J1496" s="165"/>
      <c r="K1496" s="165"/>
    </row>
    <row r="1497" spans="1:11" ht="15" customHeight="1" x14ac:dyDescent="0.25">
      <c r="A1497" s="181"/>
      <c r="B1497" s="181"/>
      <c r="C1497" s="381"/>
      <c r="D1497" s="381"/>
      <c r="E1497" s="393"/>
      <c r="F1497" s="364"/>
      <c r="G1497" s="364"/>
      <c r="H1497" s="364"/>
      <c r="I1497" s="364"/>
      <c r="J1497" s="165"/>
      <c r="K1497" s="165"/>
    </row>
    <row r="1498" spans="1:11" ht="15" customHeight="1" x14ac:dyDescent="0.25">
      <c r="A1498" s="181"/>
      <c r="F1498" s="364"/>
      <c r="G1498" s="364"/>
      <c r="H1498" s="364"/>
      <c r="I1498" s="364"/>
      <c r="J1498" s="165"/>
      <c r="K1498" s="165"/>
    </row>
    <row r="1499" spans="1:11" ht="15" customHeight="1" x14ac:dyDescent="0.25">
      <c r="A1499" s="181"/>
      <c r="F1499" s="364"/>
      <c r="G1499" s="364"/>
      <c r="H1499" s="364"/>
      <c r="I1499" s="364"/>
      <c r="J1499" s="165"/>
      <c r="K1499" s="165"/>
    </row>
    <row r="1500" spans="1:11" ht="15" customHeight="1" x14ac:dyDescent="0.25">
      <c r="A1500" s="181"/>
      <c r="E1500" s="335"/>
      <c r="F1500" s="364"/>
      <c r="G1500" s="364"/>
      <c r="H1500" s="364"/>
      <c r="I1500" s="364"/>
      <c r="J1500" s="165"/>
      <c r="K1500" s="165"/>
    </row>
    <row r="1501" spans="1:11" ht="15" customHeight="1" x14ac:dyDescent="0.25">
      <c r="A1501" s="600"/>
      <c r="B1501" s="383"/>
      <c r="C1501" s="384"/>
      <c r="D1501" s="384"/>
      <c r="E1501" s="385"/>
      <c r="F1501" s="364"/>
      <c r="G1501" s="364"/>
      <c r="H1501" s="364"/>
      <c r="I1501" s="373"/>
      <c r="J1501" s="165"/>
      <c r="K1501" s="165"/>
    </row>
    <row r="1502" spans="1:11" ht="15" customHeight="1" x14ac:dyDescent="0.25">
      <c r="A1502" s="600"/>
      <c r="B1502" s="383"/>
      <c r="C1502" s="384"/>
      <c r="D1502" s="384"/>
      <c r="E1502" s="385"/>
      <c r="F1502" s="364"/>
      <c r="G1502" s="364"/>
      <c r="H1502" s="364"/>
      <c r="I1502" s="373"/>
      <c r="J1502" s="165"/>
      <c r="K1502" s="165"/>
    </row>
    <row r="1503" spans="1:11" ht="15" customHeight="1" x14ac:dyDescent="0.25">
      <c r="A1503" s="600"/>
      <c r="B1503" s="383"/>
      <c r="C1503" s="384"/>
      <c r="D1503" s="384"/>
      <c r="E1503" s="385"/>
      <c r="F1503" s="364"/>
      <c r="G1503" s="364"/>
      <c r="H1503" s="364"/>
      <c r="I1503" s="373"/>
      <c r="J1503" s="165"/>
      <c r="K1503" s="165"/>
    </row>
    <row r="1504" spans="1:11" ht="15" customHeight="1" x14ac:dyDescent="0.25">
      <c r="A1504" s="600"/>
      <c r="B1504" s="383"/>
      <c r="C1504" s="384"/>
      <c r="D1504" s="384"/>
      <c r="E1504" s="385"/>
      <c r="F1504" s="364"/>
      <c r="G1504" s="364"/>
      <c r="H1504" s="364"/>
      <c r="I1504" s="373"/>
      <c r="J1504" s="165"/>
      <c r="K1504" s="165"/>
    </row>
    <row r="1505" spans="1:11" ht="15" customHeight="1" x14ac:dyDescent="0.25">
      <c r="F1505" s="373"/>
      <c r="G1505" s="373"/>
      <c r="H1505" s="373"/>
      <c r="I1505" s="373"/>
      <c r="J1505" s="165"/>
      <c r="K1505" s="165"/>
    </row>
    <row r="1506" spans="1:11" ht="15" customHeight="1" x14ac:dyDescent="0.25">
      <c r="C1506" s="381"/>
      <c r="D1506" s="381"/>
      <c r="F1506" s="373"/>
      <c r="G1506" s="373"/>
      <c r="H1506" s="373"/>
      <c r="I1506" s="373"/>
      <c r="J1506" s="165"/>
      <c r="K1506" s="165"/>
    </row>
    <row r="1507" spans="1:11" ht="15" customHeight="1" x14ac:dyDescent="0.25">
      <c r="A1507" s="181"/>
      <c r="B1507" s="181"/>
      <c r="C1507" s="381"/>
      <c r="D1507" s="381"/>
      <c r="E1507" s="393"/>
      <c r="F1507" s="364"/>
      <c r="G1507" s="364"/>
      <c r="H1507" s="364"/>
      <c r="I1507" s="373"/>
      <c r="J1507" s="165"/>
      <c r="K1507" s="165"/>
    </row>
    <row r="1508" spans="1:11" ht="15" customHeight="1" x14ac:dyDescent="0.25">
      <c r="E1508" s="379"/>
      <c r="F1508" s="373"/>
      <c r="G1508" s="373"/>
      <c r="H1508" s="373"/>
      <c r="I1508" s="373"/>
      <c r="J1508" s="165"/>
      <c r="K1508" s="165"/>
    </row>
    <row r="1509" spans="1:11" ht="15" customHeight="1" x14ac:dyDescent="0.25">
      <c r="E1509" s="379"/>
      <c r="F1509" s="373"/>
      <c r="G1509" s="373"/>
      <c r="H1509" s="373"/>
      <c r="I1509" s="373"/>
      <c r="J1509" s="165"/>
      <c r="K1509" s="165"/>
    </row>
    <row r="1510" spans="1:11" ht="15" customHeight="1" x14ac:dyDescent="0.25">
      <c r="E1510" s="379"/>
      <c r="F1510" s="373"/>
      <c r="G1510" s="373"/>
      <c r="H1510" s="373"/>
      <c r="I1510" s="373"/>
      <c r="J1510" s="165"/>
      <c r="K1510" s="165"/>
    </row>
    <row r="1511" spans="1:11" ht="15" customHeight="1" x14ac:dyDescent="0.25">
      <c r="E1511" s="379"/>
      <c r="F1511" s="373"/>
      <c r="G1511" s="373"/>
      <c r="H1511" s="373"/>
      <c r="I1511" s="373"/>
      <c r="J1511" s="165"/>
      <c r="K1511" s="165"/>
    </row>
    <row r="1512" spans="1:11" ht="15" customHeight="1" x14ac:dyDescent="0.25">
      <c r="F1512" s="373"/>
      <c r="G1512" s="373"/>
      <c r="H1512" s="373"/>
      <c r="I1512" s="373"/>
      <c r="J1512" s="165"/>
      <c r="K1512" s="165"/>
    </row>
    <row r="1513" spans="1:11" ht="15" customHeight="1" x14ac:dyDescent="0.25">
      <c r="F1513" s="373"/>
      <c r="G1513" s="373"/>
      <c r="H1513" s="373"/>
      <c r="I1513" s="373"/>
      <c r="J1513" s="165"/>
      <c r="K1513" s="165"/>
    </row>
    <row r="1514" spans="1:11" ht="15" customHeight="1" x14ac:dyDescent="0.25">
      <c r="A1514" s="181"/>
      <c r="B1514" s="181"/>
      <c r="C1514" s="381"/>
      <c r="D1514" s="381"/>
      <c r="E1514" s="335"/>
      <c r="F1514" s="364"/>
      <c r="G1514" s="364"/>
      <c r="H1514" s="364"/>
      <c r="I1514" s="364"/>
      <c r="J1514" s="165"/>
      <c r="K1514" s="165"/>
    </row>
    <row r="1515" spans="1:11" ht="15" customHeight="1" x14ac:dyDescent="0.25">
      <c r="A1515" s="181"/>
      <c r="B1515" s="181"/>
      <c r="C1515" s="381"/>
      <c r="D1515" s="381"/>
      <c r="E1515" s="335"/>
      <c r="F1515" s="364"/>
      <c r="G1515" s="364"/>
      <c r="H1515" s="364"/>
      <c r="I1515" s="364"/>
      <c r="J1515" s="165"/>
      <c r="K1515" s="165"/>
    </row>
    <row r="1516" spans="1:11" ht="15" customHeight="1" x14ac:dyDescent="0.25">
      <c r="A1516" s="181"/>
      <c r="B1516" s="181"/>
      <c r="C1516" s="381"/>
      <c r="D1516" s="381"/>
      <c r="E1516" s="335"/>
      <c r="F1516" s="364"/>
      <c r="G1516" s="364"/>
      <c r="H1516" s="364"/>
      <c r="I1516" s="364"/>
      <c r="J1516" s="165"/>
      <c r="K1516" s="165"/>
    </row>
    <row r="1517" spans="1:11" ht="15" customHeight="1" x14ac:dyDescent="0.25">
      <c r="A1517" s="181"/>
      <c r="B1517" s="181"/>
      <c r="C1517" s="381"/>
      <c r="D1517" s="381"/>
      <c r="E1517" s="335"/>
      <c r="F1517" s="364"/>
      <c r="G1517" s="364"/>
      <c r="H1517" s="364"/>
      <c r="I1517" s="364"/>
      <c r="J1517" s="165"/>
      <c r="K1517" s="165"/>
    </row>
    <row r="1518" spans="1:11" ht="15" customHeight="1" x14ac:dyDescent="0.25">
      <c r="F1518" s="373"/>
      <c r="G1518" s="373"/>
      <c r="H1518" s="373"/>
      <c r="I1518" s="373"/>
      <c r="J1518" s="165"/>
      <c r="K1518" s="165"/>
    </row>
    <row r="1519" spans="1:11" ht="15" customHeight="1" x14ac:dyDescent="0.25">
      <c r="A1519" s="181"/>
      <c r="F1519" s="373"/>
      <c r="G1519" s="373"/>
      <c r="H1519" s="373"/>
      <c r="I1519" s="373"/>
      <c r="J1519" s="165"/>
      <c r="K1519" s="165"/>
    </row>
    <row r="1520" spans="1:11" ht="15" customHeight="1" x14ac:dyDescent="0.25">
      <c r="E1520" s="379"/>
      <c r="F1520" s="373"/>
      <c r="G1520" s="373"/>
      <c r="H1520" s="373"/>
      <c r="I1520" s="373"/>
      <c r="J1520" s="165"/>
      <c r="K1520" s="165"/>
    </row>
    <row r="1521" spans="1:11" ht="15" customHeight="1" x14ac:dyDescent="0.25">
      <c r="C1521" s="381"/>
      <c r="D1521" s="381"/>
      <c r="E1521" s="379"/>
      <c r="F1521" s="373"/>
      <c r="G1521" s="373"/>
      <c r="H1521" s="373"/>
      <c r="I1521" s="373"/>
      <c r="J1521" s="165"/>
      <c r="K1521" s="165"/>
    </row>
    <row r="1522" spans="1:11" ht="15" customHeight="1" x14ac:dyDescent="0.25">
      <c r="C1522" s="381"/>
      <c r="D1522" s="381"/>
      <c r="E1522" s="379"/>
      <c r="F1522" s="373"/>
      <c r="G1522" s="373"/>
      <c r="H1522" s="373"/>
      <c r="I1522" s="373"/>
      <c r="J1522" s="165"/>
      <c r="K1522" s="165"/>
    </row>
    <row r="1523" spans="1:11" ht="15" customHeight="1" x14ac:dyDescent="0.25">
      <c r="E1523" s="379"/>
      <c r="F1523" s="373"/>
      <c r="G1523" s="373"/>
      <c r="H1523" s="373"/>
      <c r="I1523" s="373"/>
      <c r="J1523" s="165"/>
      <c r="K1523" s="165"/>
    </row>
    <row r="1524" spans="1:11" ht="15" customHeight="1" x14ac:dyDescent="0.25">
      <c r="E1524" s="379"/>
      <c r="F1524" s="373"/>
      <c r="G1524" s="373"/>
      <c r="H1524" s="373"/>
      <c r="I1524" s="373"/>
      <c r="J1524" s="165"/>
      <c r="K1524" s="165"/>
    </row>
    <row r="1525" spans="1:11" ht="15" customHeight="1" x14ac:dyDescent="0.25">
      <c r="E1525" s="379"/>
      <c r="F1525" s="373"/>
      <c r="G1525" s="373"/>
      <c r="H1525" s="373"/>
      <c r="I1525" s="373"/>
      <c r="J1525" s="165"/>
      <c r="K1525" s="165"/>
    </row>
    <row r="1526" spans="1:11" ht="15" customHeight="1" x14ac:dyDescent="0.25">
      <c r="E1526" s="379"/>
      <c r="F1526" s="373"/>
      <c r="G1526" s="373"/>
      <c r="H1526" s="373"/>
      <c r="I1526" s="373"/>
      <c r="J1526" s="165"/>
      <c r="K1526" s="165"/>
    </row>
    <row r="1527" spans="1:11" ht="15" customHeight="1" x14ac:dyDescent="0.25">
      <c r="E1527" s="379"/>
      <c r="F1527" s="373"/>
      <c r="G1527" s="373"/>
      <c r="H1527" s="373"/>
      <c r="I1527" s="373"/>
      <c r="J1527" s="165"/>
      <c r="K1527" s="165"/>
    </row>
    <row r="1528" spans="1:11" ht="15" customHeight="1" x14ac:dyDescent="0.25">
      <c r="F1528" s="373"/>
      <c r="G1528" s="373"/>
      <c r="H1528" s="373"/>
      <c r="I1528" s="373"/>
      <c r="J1528" s="165"/>
      <c r="K1528" s="165"/>
    </row>
    <row r="1529" spans="1:11" ht="15" customHeight="1" x14ac:dyDescent="0.25">
      <c r="A1529" s="181"/>
      <c r="F1529" s="364"/>
      <c r="G1529" s="364"/>
      <c r="H1529" s="364"/>
      <c r="I1529" s="364"/>
      <c r="J1529" s="165"/>
      <c r="K1529" s="165"/>
    </row>
    <row r="1530" spans="1:11" ht="15" customHeight="1" x14ac:dyDescent="0.25">
      <c r="A1530" s="181"/>
      <c r="F1530" s="364"/>
      <c r="G1530" s="364"/>
      <c r="H1530" s="364"/>
      <c r="I1530" s="364"/>
      <c r="J1530" s="165"/>
      <c r="K1530" s="165"/>
    </row>
    <row r="1531" spans="1:11" ht="15" customHeight="1" x14ac:dyDescent="0.25">
      <c r="A1531" s="181"/>
      <c r="F1531" s="364"/>
      <c r="G1531" s="364"/>
      <c r="H1531" s="364"/>
      <c r="I1531" s="364"/>
      <c r="J1531" s="165"/>
      <c r="K1531" s="165"/>
    </row>
    <row r="1532" spans="1:11" ht="15" customHeight="1" x14ac:dyDescent="0.25">
      <c r="A1532" s="181"/>
      <c r="F1532" s="364"/>
      <c r="G1532" s="364"/>
      <c r="H1532" s="364"/>
      <c r="I1532" s="364"/>
      <c r="J1532" s="165"/>
      <c r="K1532" s="165"/>
    </row>
    <row r="1533" spans="1:11" ht="15" customHeight="1" x14ac:dyDescent="0.25">
      <c r="F1533" s="373"/>
      <c r="G1533" s="373"/>
      <c r="H1533" s="373"/>
      <c r="I1533" s="373"/>
      <c r="J1533" s="165"/>
      <c r="K1533" s="165"/>
    </row>
    <row r="1534" spans="1:11" ht="15" customHeight="1" x14ac:dyDescent="0.25">
      <c r="A1534" s="181"/>
      <c r="F1534" s="373"/>
      <c r="G1534" s="373"/>
      <c r="H1534" s="373"/>
      <c r="I1534" s="373"/>
      <c r="J1534" s="165"/>
      <c r="K1534" s="165"/>
    </row>
    <row r="1535" spans="1:11" ht="15" customHeight="1" x14ac:dyDescent="0.25">
      <c r="E1535" s="379"/>
      <c r="F1535" s="373"/>
      <c r="G1535" s="373"/>
      <c r="H1535" s="373"/>
      <c r="I1535" s="373"/>
      <c r="J1535" s="165"/>
      <c r="K1535" s="165"/>
    </row>
    <row r="1536" spans="1:11" ht="15" customHeight="1" x14ac:dyDescent="0.25">
      <c r="E1536" s="379"/>
      <c r="F1536" s="373"/>
      <c r="G1536" s="373"/>
      <c r="H1536" s="373"/>
      <c r="I1536" s="373"/>
      <c r="J1536" s="165"/>
      <c r="K1536" s="165"/>
    </row>
    <row r="1537" spans="1:11" ht="15" customHeight="1" x14ac:dyDescent="0.25">
      <c r="F1537" s="373"/>
      <c r="G1537" s="373"/>
      <c r="H1537" s="373"/>
      <c r="I1537" s="373"/>
      <c r="J1537" s="165"/>
      <c r="K1537" s="165"/>
    </row>
    <row r="1538" spans="1:11" ht="15" customHeight="1" x14ac:dyDescent="0.25">
      <c r="F1538" s="373"/>
      <c r="G1538" s="373"/>
      <c r="H1538" s="373"/>
      <c r="I1538" s="373"/>
      <c r="J1538" s="165"/>
      <c r="K1538" s="165"/>
    </row>
    <row r="1539" spans="1:11" ht="15" customHeight="1" x14ac:dyDescent="0.25">
      <c r="A1539" s="181"/>
      <c r="F1539" s="364"/>
      <c r="G1539" s="364"/>
      <c r="H1539" s="364"/>
      <c r="I1539" s="364"/>
      <c r="J1539" s="165"/>
      <c r="K1539" s="165"/>
    </row>
    <row r="1540" spans="1:11" ht="15" customHeight="1" x14ac:dyDescent="0.25">
      <c r="F1540" s="373"/>
      <c r="G1540" s="373"/>
      <c r="H1540" s="373"/>
      <c r="I1540" s="373"/>
      <c r="J1540" s="165"/>
      <c r="K1540" s="165"/>
    </row>
    <row r="1541" spans="1:11" ht="15" customHeight="1" x14ac:dyDescent="0.25">
      <c r="A1541" s="181"/>
      <c r="F1541" s="373"/>
      <c r="G1541" s="373"/>
      <c r="H1541" s="373"/>
      <c r="I1541" s="373"/>
      <c r="J1541" s="165"/>
      <c r="K1541" s="165"/>
    </row>
    <row r="1542" spans="1:11" ht="15" customHeight="1" x14ac:dyDescent="0.25">
      <c r="E1542" s="379"/>
      <c r="F1542" s="373"/>
      <c r="G1542" s="373"/>
      <c r="H1542" s="373"/>
      <c r="I1542" s="373"/>
      <c r="J1542" s="165"/>
      <c r="K1542" s="165"/>
    </row>
    <row r="1543" spans="1:11" ht="15" customHeight="1" x14ac:dyDescent="0.25">
      <c r="A1543" s="181"/>
      <c r="B1543" s="181"/>
      <c r="C1543" s="381"/>
      <c r="D1543" s="381"/>
      <c r="E1543" s="393"/>
      <c r="F1543" s="364"/>
      <c r="G1543" s="364"/>
      <c r="H1543" s="364"/>
      <c r="I1543" s="364"/>
      <c r="J1543" s="165"/>
      <c r="K1543" s="165"/>
    </row>
    <row r="1544" spans="1:11" ht="15" customHeight="1" x14ac:dyDescent="0.25">
      <c r="F1544" s="373"/>
      <c r="G1544" s="373"/>
      <c r="H1544" s="373"/>
      <c r="I1544" s="373"/>
      <c r="J1544" s="165"/>
      <c r="K1544" s="165"/>
    </row>
    <row r="1545" spans="1:11" ht="15" customHeight="1" x14ac:dyDescent="0.25">
      <c r="A1545" s="181"/>
      <c r="E1545" s="379"/>
      <c r="F1545" s="364"/>
      <c r="G1545" s="364"/>
      <c r="H1545" s="364"/>
      <c r="I1545" s="364"/>
      <c r="J1545" s="165"/>
      <c r="K1545" s="165"/>
    </row>
    <row r="1546" spans="1:11" ht="15" customHeight="1" x14ac:dyDescent="0.25">
      <c r="A1546" s="181"/>
      <c r="E1546" s="379"/>
      <c r="F1546" s="364"/>
      <c r="G1546" s="364"/>
      <c r="H1546" s="364"/>
      <c r="I1546" s="364"/>
      <c r="J1546" s="165"/>
      <c r="K1546" s="165"/>
    </row>
    <row r="1547" spans="1:11" ht="15" customHeight="1" x14ac:dyDescent="0.25">
      <c r="J1547" s="165"/>
      <c r="K1547" s="165"/>
    </row>
    <row r="1548" spans="1:11" ht="15" customHeight="1" x14ac:dyDescent="0.25">
      <c r="J1548" s="165"/>
      <c r="K1548" s="165"/>
    </row>
    <row r="1549" spans="1:11" ht="15" customHeight="1" x14ac:dyDescent="0.25">
      <c r="J1549" s="165"/>
      <c r="K1549" s="165"/>
    </row>
    <row r="1550" spans="1:11" ht="15" customHeight="1" x14ac:dyDescent="0.25">
      <c r="J1550" s="165"/>
      <c r="K1550" s="165"/>
    </row>
    <row r="1551" spans="1:11" ht="15" customHeight="1" x14ac:dyDescent="0.25">
      <c r="J1551" s="165"/>
      <c r="K1551" s="165"/>
    </row>
    <row r="1552" spans="1:11" ht="15" customHeight="1" x14ac:dyDescent="0.25"/>
    <row r="1553" spans="1:11" ht="15" customHeight="1" x14ac:dyDescent="0.25"/>
    <row r="1554" spans="1:11" ht="15" customHeight="1" x14ac:dyDescent="0.25"/>
    <row r="1555" spans="1:11" ht="15" customHeight="1" x14ac:dyDescent="0.25">
      <c r="C1555" s="381"/>
      <c r="D1555" s="381"/>
    </row>
    <row r="1556" spans="1:11" ht="15" customHeight="1" x14ac:dyDescent="0.25">
      <c r="A1556" s="181"/>
    </row>
    <row r="1557" spans="1:11" ht="15" customHeight="1" x14ac:dyDescent="0.25">
      <c r="E1557" s="379"/>
      <c r="F1557" s="373"/>
      <c r="G1557" s="373"/>
      <c r="H1557" s="373"/>
      <c r="I1557" s="373"/>
    </row>
    <row r="1558" spans="1:11" ht="15" customHeight="1" x14ac:dyDescent="0.25">
      <c r="E1558" s="379"/>
      <c r="F1558" s="373"/>
      <c r="G1558" s="373"/>
      <c r="H1558" s="373"/>
      <c r="I1558" s="373"/>
    </row>
    <row r="1559" spans="1:11" ht="15" customHeight="1" x14ac:dyDescent="0.25">
      <c r="E1559" s="379"/>
      <c r="F1559" s="373"/>
      <c r="G1559" s="373"/>
      <c r="H1559" s="373"/>
      <c r="I1559" s="373"/>
    </row>
    <row r="1560" spans="1:11" ht="15" customHeight="1" x14ac:dyDescent="0.25">
      <c r="F1560" s="373"/>
      <c r="G1560" s="373"/>
      <c r="H1560" s="373"/>
      <c r="I1560" s="373"/>
    </row>
    <row r="1561" spans="1:11" ht="15" customHeight="1" x14ac:dyDescent="0.25">
      <c r="F1561" s="373"/>
      <c r="G1561" s="373"/>
      <c r="H1561" s="373"/>
      <c r="I1561" s="373"/>
    </row>
    <row r="1562" spans="1:11" ht="15" customHeight="1" x14ac:dyDescent="0.25">
      <c r="F1562" s="373"/>
      <c r="G1562" s="373"/>
      <c r="H1562" s="373"/>
      <c r="I1562" s="373"/>
    </row>
    <row r="1563" spans="1:11" ht="15" customHeight="1" x14ac:dyDescent="0.25">
      <c r="A1563" s="181"/>
      <c r="B1563" s="181"/>
      <c r="C1563" s="381"/>
      <c r="D1563" s="381"/>
      <c r="E1563" s="335"/>
      <c r="F1563" s="364"/>
      <c r="G1563" s="364"/>
      <c r="H1563" s="364"/>
      <c r="I1563" s="364"/>
    </row>
    <row r="1564" spans="1:11" ht="15" customHeight="1" x14ac:dyDescent="0.25">
      <c r="A1564" s="181"/>
      <c r="B1564" s="181"/>
      <c r="C1564" s="381"/>
      <c r="D1564" s="381"/>
      <c r="E1564" s="335"/>
      <c r="F1564" s="364"/>
      <c r="G1564" s="364"/>
      <c r="H1564" s="364"/>
      <c r="I1564" s="364"/>
      <c r="J1564" s="382"/>
      <c r="K1564" s="395"/>
    </row>
    <row r="1565" spans="1:11" ht="15" customHeight="1" x14ac:dyDescent="0.25">
      <c r="A1565" s="181"/>
      <c r="B1565" s="181"/>
      <c r="C1565" s="381"/>
      <c r="D1565" s="381"/>
      <c r="E1565" s="335"/>
      <c r="F1565" s="364"/>
      <c r="G1565" s="364"/>
      <c r="H1565" s="364"/>
      <c r="I1565" s="364"/>
      <c r="J1565" s="382"/>
      <c r="K1565" s="395"/>
    </row>
    <row r="1566" spans="1:11" ht="15" customHeight="1" x14ac:dyDescent="0.25">
      <c r="A1566" s="181"/>
      <c r="B1566" s="181"/>
      <c r="C1566" s="381"/>
      <c r="D1566" s="381"/>
      <c r="E1566" s="335"/>
      <c r="F1566" s="364"/>
      <c r="G1566" s="364"/>
      <c r="H1566" s="364"/>
      <c r="I1566" s="364"/>
      <c r="J1566" s="382"/>
      <c r="K1566" s="395"/>
    </row>
    <row r="1567" spans="1:11" ht="15" customHeight="1" x14ac:dyDescent="0.25">
      <c r="F1567" s="373"/>
      <c r="G1567" s="373"/>
      <c r="H1567" s="373"/>
      <c r="I1567" s="373"/>
    </row>
    <row r="1568" spans="1:11" ht="15" customHeight="1" x14ac:dyDescent="0.25">
      <c r="A1568" s="181"/>
      <c r="F1568" s="373"/>
      <c r="G1568" s="373"/>
      <c r="H1568" s="373"/>
      <c r="I1568" s="373"/>
      <c r="J1568" s="165"/>
      <c r="K1568" s="165"/>
    </row>
    <row r="1569" spans="1:11" ht="15" customHeight="1" x14ac:dyDescent="0.25">
      <c r="E1569" s="379"/>
      <c r="F1569" s="373"/>
      <c r="G1569" s="373"/>
      <c r="H1569" s="373"/>
      <c r="I1569" s="373"/>
      <c r="J1569" s="165"/>
      <c r="K1569" s="165"/>
    </row>
    <row r="1570" spans="1:11" ht="15" customHeight="1" x14ac:dyDescent="0.25">
      <c r="E1570" s="379"/>
      <c r="F1570" s="373"/>
      <c r="G1570" s="373"/>
      <c r="H1570" s="373"/>
      <c r="I1570" s="373"/>
      <c r="J1570" s="165"/>
      <c r="K1570" s="165"/>
    </row>
    <row r="1571" spans="1:11" ht="15" customHeight="1" x14ac:dyDescent="0.25">
      <c r="E1571" s="379"/>
      <c r="F1571" s="373"/>
      <c r="G1571" s="373"/>
      <c r="H1571" s="373"/>
      <c r="I1571" s="373"/>
      <c r="J1571" s="165"/>
      <c r="K1571" s="165"/>
    </row>
    <row r="1572" spans="1:11" ht="15" customHeight="1" x14ac:dyDescent="0.25">
      <c r="E1572" s="379"/>
      <c r="F1572" s="373"/>
      <c r="G1572" s="373"/>
      <c r="H1572" s="373"/>
      <c r="I1572" s="373"/>
      <c r="J1572" s="165"/>
      <c r="K1572" s="165"/>
    </row>
    <row r="1573" spans="1:11" ht="15" customHeight="1" x14ac:dyDescent="0.25">
      <c r="E1573" s="379"/>
      <c r="F1573" s="373"/>
      <c r="G1573" s="373"/>
      <c r="H1573" s="373"/>
      <c r="I1573" s="373"/>
      <c r="J1573" s="165"/>
      <c r="K1573" s="165"/>
    </row>
    <row r="1574" spans="1:11" ht="15" customHeight="1" x14ac:dyDescent="0.25">
      <c r="E1574" s="379"/>
      <c r="F1574" s="373"/>
      <c r="G1574" s="373"/>
      <c r="H1574" s="373"/>
      <c r="I1574" s="373"/>
      <c r="J1574" s="165"/>
      <c r="K1574" s="165"/>
    </row>
    <row r="1575" spans="1:11" ht="15" customHeight="1" x14ac:dyDescent="0.25">
      <c r="E1575" s="379"/>
      <c r="F1575" s="373"/>
      <c r="G1575" s="373"/>
      <c r="H1575" s="373"/>
      <c r="I1575" s="373"/>
      <c r="J1575" s="165"/>
      <c r="K1575" s="165"/>
    </row>
    <row r="1576" spans="1:11" ht="15" customHeight="1" x14ac:dyDescent="0.25">
      <c r="F1576" s="373"/>
      <c r="G1576" s="373"/>
      <c r="H1576" s="373"/>
      <c r="I1576" s="373"/>
      <c r="J1576" s="165"/>
      <c r="K1576" s="165"/>
    </row>
    <row r="1577" spans="1:11" ht="15" customHeight="1" x14ac:dyDescent="0.25">
      <c r="A1577" s="181"/>
      <c r="F1577" s="364"/>
      <c r="G1577" s="364"/>
      <c r="H1577" s="364"/>
      <c r="I1577" s="364"/>
      <c r="J1577" s="165"/>
      <c r="K1577" s="165"/>
    </row>
    <row r="1578" spans="1:11" ht="15" customHeight="1" x14ac:dyDescent="0.25">
      <c r="A1578" s="181"/>
      <c r="F1578" s="364"/>
      <c r="G1578" s="364"/>
      <c r="H1578" s="364"/>
      <c r="I1578" s="364"/>
      <c r="J1578" s="165"/>
      <c r="K1578" s="165"/>
    </row>
    <row r="1579" spans="1:11" ht="15" customHeight="1" x14ac:dyDescent="0.25">
      <c r="A1579" s="181"/>
      <c r="F1579" s="364"/>
      <c r="G1579" s="364"/>
      <c r="H1579" s="364"/>
      <c r="I1579" s="364"/>
      <c r="J1579" s="165"/>
      <c r="K1579" s="165"/>
    </row>
    <row r="1580" spans="1:11" ht="15" customHeight="1" x14ac:dyDescent="0.25">
      <c r="A1580" s="181"/>
      <c r="F1580" s="364"/>
      <c r="G1580" s="364"/>
      <c r="H1580" s="364"/>
      <c r="I1580" s="364"/>
      <c r="J1580" s="165"/>
      <c r="K1580" s="165"/>
    </row>
    <row r="1581" spans="1:11" ht="15" customHeight="1" x14ac:dyDescent="0.25">
      <c r="F1581" s="373"/>
      <c r="G1581" s="373"/>
      <c r="H1581" s="373"/>
      <c r="I1581" s="373"/>
      <c r="J1581" s="165"/>
      <c r="K1581" s="165"/>
    </row>
    <row r="1582" spans="1:11" ht="15" customHeight="1" x14ac:dyDescent="0.25">
      <c r="A1582" s="181"/>
      <c r="F1582" s="373"/>
      <c r="G1582" s="373"/>
      <c r="H1582" s="373"/>
      <c r="I1582" s="373"/>
      <c r="J1582" s="165"/>
      <c r="K1582" s="165"/>
    </row>
    <row r="1583" spans="1:11" ht="15" customHeight="1" x14ac:dyDescent="0.25">
      <c r="E1583" s="379"/>
      <c r="F1583" s="373"/>
      <c r="G1583" s="373"/>
      <c r="H1583" s="373"/>
      <c r="I1583" s="373"/>
      <c r="J1583" s="165"/>
      <c r="K1583" s="165"/>
    </row>
    <row r="1584" spans="1:11" ht="15" customHeight="1" x14ac:dyDescent="0.25">
      <c r="E1584" s="379"/>
      <c r="F1584" s="373"/>
      <c r="G1584" s="373"/>
      <c r="H1584" s="373"/>
      <c r="I1584" s="373"/>
      <c r="J1584" s="165"/>
      <c r="K1584" s="165"/>
    </row>
    <row r="1585" spans="1:11" ht="15" customHeight="1" x14ac:dyDescent="0.25">
      <c r="F1585" s="373"/>
      <c r="G1585" s="373"/>
      <c r="H1585" s="373"/>
      <c r="I1585" s="373"/>
      <c r="J1585" s="165"/>
      <c r="K1585" s="165"/>
    </row>
    <row r="1586" spans="1:11" ht="15" customHeight="1" x14ac:dyDescent="0.25">
      <c r="A1586" s="181"/>
      <c r="F1586" s="364"/>
      <c r="G1586" s="364"/>
      <c r="H1586" s="364"/>
      <c r="I1586" s="364"/>
      <c r="J1586" s="165"/>
      <c r="K1586" s="165"/>
    </row>
    <row r="1587" spans="1:11" ht="15" customHeight="1" x14ac:dyDescent="0.25">
      <c r="F1587" s="373"/>
      <c r="G1587" s="373"/>
      <c r="H1587" s="373"/>
      <c r="I1587" s="373"/>
      <c r="J1587" s="165"/>
      <c r="K1587" s="165"/>
    </row>
    <row r="1588" spans="1:11" ht="15" customHeight="1" x14ac:dyDescent="0.25">
      <c r="E1588" s="379"/>
      <c r="F1588" s="373"/>
      <c r="G1588" s="373"/>
      <c r="H1588" s="373"/>
      <c r="I1588" s="373"/>
      <c r="J1588" s="165"/>
      <c r="K1588" s="165"/>
    </row>
    <row r="1589" spans="1:11" ht="15" customHeight="1" x14ac:dyDescent="0.25">
      <c r="E1589" s="379"/>
      <c r="F1589" s="373"/>
      <c r="G1589" s="373"/>
      <c r="H1589" s="373"/>
      <c r="I1589" s="373"/>
      <c r="J1589" s="165"/>
      <c r="K1589" s="165"/>
    </row>
    <row r="1590" spans="1:11" ht="15" customHeight="1" x14ac:dyDescent="0.25">
      <c r="A1590" s="181"/>
      <c r="B1590" s="181"/>
      <c r="C1590" s="381"/>
      <c r="D1590" s="381"/>
      <c r="E1590" s="335"/>
      <c r="F1590" s="364"/>
      <c r="G1590" s="364"/>
      <c r="H1590" s="364"/>
      <c r="I1590" s="364"/>
      <c r="J1590" s="165"/>
      <c r="K1590" s="165"/>
    </row>
    <row r="1591" spans="1:11" ht="15" customHeight="1" x14ac:dyDescent="0.25">
      <c r="F1591" s="373"/>
      <c r="G1591" s="373"/>
      <c r="H1591" s="373"/>
      <c r="I1591" s="373"/>
      <c r="J1591" s="165"/>
      <c r="K1591" s="165"/>
    </row>
    <row r="1592" spans="1:11" ht="15" customHeight="1" x14ac:dyDescent="0.25">
      <c r="F1592" s="373"/>
      <c r="G1592" s="373"/>
      <c r="H1592" s="373"/>
      <c r="I1592" s="373"/>
      <c r="J1592" s="165"/>
      <c r="K1592" s="165"/>
    </row>
    <row r="1593" spans="1:11" ht="15" customHeight="1" x14ac:dyDescent="0.25">
      <c r="A1593" s="181"/>
      <c r="F1593" s="382"/>
      <c r="G1593" s="382"/>
      <c r="H1593" s="382"/>
      <c r="I1593" s="382"/>
      <c r="J1593" s="165"/>
      <c r="K1593" s="165"/>
    </row>
    <row r="1594" spans="1:11" ht="15" customHeight="1" x14ac:dyDescent="0.25">
      <c r="J1594" s="165"/>
      <c r="K1594" s="165"/>
    </row>
    <row r="1595" spans="1:11" ht="15" customHeight="1" x14ac:dyDescent="0.25">
      <c r="A1595" s="181"/>
      <c r="B1595" s="181"/>
      <c r="J1595" s="165"/>
      <c r="K1595" s="165"/>
    </row>
    <row r="1596" spans="1:11" ht="15" customHeight="1" x14ac:dyDescent="0.25">
      <c r="J1596" s="165"/>
      <c r="K1596" s="165"/>
    </row>
    <row r="1597" spans="1:11" ht="15" customHeight="1" x14ac:dyDescent="0.25">
      <c r="J1597" s="165"/>
      <c r="K1597" s="165"/>
    </row>
    <row r="1598" spans="1:11" ht="15" customHeight="1" x14ac:dyDescent="0.25">
      <c r="J1598" s="165"/>
      <c r="K1598" s="165"/>
    </row>
    <row r="1599" spans="1:11" ht="15" customHeight="1" x14ac:dyDescent="0.25">
      <c r="A1599" s="181"/>
      <c r="B1599" s="181"/>
      <c r="C1599" s="381"/>
      <c r="D1599" s="381"/>
      <c r="E1599" s="391"/>
      <c r="F1599" s="364"/>
      <c r="G1599" s="364"/>
      <c r="H1599" s="364"/>
      <c r="I1599" s="364"/>
      <c r="J1599" s="165"/>
      <c r="K1599" s="165"/>
    </row>
    <row r="1600" spans="1:11" ht="15" customHeight="1" x14ac:dyDescent="0.25">
      <c r="A1600" s="181"/>
      <c r="B1600" s="181"/>
      <c r="C1600" s="381"/>
      <c r="D1600" s="381"/>
      <c r="E1600" s="391"/>
      <c r="F1600" s="364"/>
      <c r="G1600" s="364"/>
      <c r="H1600" s="364"/>
      <c r="I1600" s="364"/>
    </row>
    <row r="1601" spans="1:11" ht="15" customHeight="1" x14ac:dyDescent="0.25">
      <c r="A1601" s="181"/>
      <c r="B1601" s="181"/>
      <c r="C1601" s="381"/>
      <c r="D1601" s="381"/>
      <c r="E1601" s="391"/>
      <c r="F1601" s="364"/>
      <c r="G1601" s="364"/>
      <c r="H1601" s="364"/>
      <c r="I1601" s="364"/>
    </row>
    <row r="1602" spans="1:11" ht="15" customHeight="1" x14ac:dyDescent="0.25">
      <c r="A1602" s="181"/>
      <c r="B1602" s="181"/>
      <c r="C1602" s="381"/>
      <c r="D1602" s="381"/>
      <c r="E1602" s="391"/>
      <c r="F1602" s="364"/>
      <c r="G1602" s="364"/>
      <c r="H1602" s="364"/>
      <c r="I1602" s="364"/>
    </row>
    <row r="1603" spans="1:11" ht="15" customHeight="1" x14ac:dyDescent="0.25"/>
    <row r="1604" spans="1:11" ht="15" customHeight="1" x14ac:dyDescent="0.25">
      <c r="C1604" s="381"/>
      <c r="D1604" s="381"/>
    </row>
    <row r="1605" spans="1:11" ht="15" customHeight="1" x14ac:dyDescent="0.25">
      <c r="A1605" s="181"/>
      <c r="B1605" s="181"/>
    </row>
    <row r="1606" spans="1:11" ht="15" customHeight="1" x14ac:dyDescent="0.25">
      <c r="E1606" s="379"/>
      <c r="F1606" s="373"/>
      <c r="G1606" s="373"/>
      <c r="H1606" s="373"/>
      <c r="I1606" s="373"/>
    </row>
    <row r="1607" spans="1:11" ht="15" customHeight="1" x14ac:dyDescent="0.25">
      <c r="E1607" s="379"/>
      <c r="F1607" s="373"/>
      <c r="G1607" s="373"/>
      <c r="H1607" s="373"/>
      <c r="I1607" s="373"/>
    </row>
    <row r="1608" spans="1:11" ht="15" customHeight="1" x14ac:dyDescent="0.25">
      <c r="E1608" s="379"/>
      <c r="F1608" s="373"/>
      <c r="G1608" s="373"/>
      <c r="H1608" s="373"/>
      <c r="I1608" s="373"/>
    </row>
    <row r="1609" spans="1:11" ht="15" customHeight="1" x14ac:dyDescent="0.25">
      <c r="E1609" s="379"/>
      <c r="F1609" s="373"/>
      <c r="G1609" s="373"/>
      <c r="H1609" s="373"/>
      <c r="I1609" s="373"/>
    </row>
    <row r="1610" spans="1:11" ht="15" customHeight="1" x14ac:dyDescent="0.25">
      <c r="E1610" s="379"/>
      <c r="F1610" s="373"/>
      <c r="G1610" s="373"/>
      <c r="H1610" s="373"/>
      <c r="I1610" s="373"/>
    </row>
    <row r="1611" spans="1:11" ht="15" customHeight="1" x14ac:dyDescent="0.25">
      <c r="E1611" s="379"/>
      <c r="F1611" s="373"/>
      <c r="G1611" s="373"/>
      <c r="H1611" s="373"/>
      <c r="I1611" s="373"/>
    </row>
    <row r="1612" spans="1:11" ht="15" customHeight="1" x14ac:dyDescent="0.25">
      <c r="F1612" s="373"/>
      <c r="G1612" s="373"/>
      <c r="H1612" s="373"/>
      <c r="I1612" s="373"/>
    </row>
    <row r="1613" spans="1:11" ht="15" customHeight="1" x14ac:dyDescent="0.25">
      <c r="A1613" s="181"/>
      <c r="B1613" s="181"/>
      <c r="C1613" s="381"/>
      <c r="D1613" s="381"/>
      <c r="E1613" s="335"/>
      <c r="F1613" s="364"/>
      <c r="G1613" s="364"/>
      <c r="H1613" s="364"/>
      <c r="I1613" s="364"/>
      <c r="J1613" s="382"/>
      <c r="K1613" s="395"/>
    </row>
    <row r="1614" spans="1:11" ht="15" customHeight="1" x14ac:dyDescent="0.25">
      <c r="A1614" s="181"/>
      <c r="B1614" s="181"/>
      <c r="C1614" s="381"/>
      <c r="D1614" s="381"/>
      <c r="E1614" s="335"/>
      <c r="F1614" s="364"/>
      <c r="G1614" s="364"/>
      <c r="H1614" s="364"/>
      <c r="I1614" s="364"/>
      <c r="J1614" s="382"/>
      <c r="K1614" s="395"/>
    </row>
    <row r="1615" spans="1:11" ht="15" customHeight="1" x14ac:dyDescent="0.25">
      <c r="A1615" s="181"/>
      <c r="B1615" s="181"/>
      <c r="C1615" s="381"/>
      <c r="D1615" s="381"/>
      <c r="E1615" s="335"/>
      <c r="F1615" s="364"/>
      <c r="G1615" s="364"/>
      <c r="H1615" s="364"/>
      <c r="I1615" s="364"/>
      <c r="J1615" s="382"/>
      <c r="K1615" s="395"/>
    </row>
    <row r="1616" spans="1:11" ht="15" customHeight="1" x14ac:dyDescent="0.25">
      <c r="F1616" s="373"/>
      <c r="G1616" s="373"/>
      <c r="H1616" s="373"/>
      <c r="I1616" s="373"/>
      <c r="J1616" s="165"/>
      <c r="K1616" s="165"/>
    </row>
    <row r="1617" spans="1:11" ht="15" customHeight="1" x14ac:dyDescent="0.25">
      <c r="A1617" s="181"/>
      <c r="F1617" s="373"/>
      <c r="G1617" s="373"/>
      <c r="H1617" s="373"/>
      <c r="I1617" s="373"/>
      <c r="J1617" s="165"/>
      <c r="K1617" s="165"/>
    </row>
    <row r="1618" spans="1:11" ht="15" customHeight="1" x14ac:dyDescent="0.25">
      <c r="E1618" s="379"/>
      <c r="F1618" s="373"/>
      <c r="G1618" s="373"/>
      <c r="H1618" s="373"/>
      <c r="I1618" s="373"/>
      <c r="J1618" s="165"/>
      <c r="K1618" s="165"/>
    </row>
    <row r="1619" spans="1:11" ht="15" customHeight="1" x14ac:dyDescent="0.25">
      <c r="E1619" s="379"/>
      <c r="F1619" s="373"/>
      <c r="G1619" s="373"/>
      <c r="H1619" s="373"/>
      <c r="I1619" s="373"/>
      <c r="J1619" s="165"/>
      <c r="K1619" s="165"/>
    </row>
    <row r="1620" spans="1:11" ht="15" customHeight="1" x14ac:dyDescent="0.25">
      <c r="E1620" s="379"/>
      <c r="F1620" s="373"/>
      <c r="G1620" s="373"/>
      <c r="H1620" s="373"/>
      <c r="I1620" s="373"/>
      <c r="J1620" s="165"/>
      <c r="K1620" s="165"/>
    </row>
    <row r="1621" spans="1:11" ht="15" customHeight="1" x14ac:dyDescent="0.25">
      <c r="E1621" s="379"/>
      <c r="F1621" s="373"/>
      <c r="G1621" s="373"/>
      <c r="H1621" s="373"/>
      <c r="I1621" s="373"/>
      <c r="J1621" s="165"/>
      <c r="K1621" s="165"/>
    </row>
    <row r="1622" spans="1:11" ht="15" customHeight="1" x14ac:dyDescent="0.25">
      <c r="E1622" s="379"/>
      <c r="F1622" s="373"/>
      <c r="G1622" s="373"/>
      <c r="H1622" s="373"/>
      <c r="I1622" s="373"/>
      <c r="J1622" s="165"/>
      <c r="K1622" s="165"/>
    </row>
    <row r="1623" spans="1:11" ht="15" customHeight="1" x14ac:dyDescent="0.25">
      <c r="E1623" s="379"/>
      <c r="F1623" s="373"/>
      <c r="G1623" s="373"/>
      <c r="H1623" s="373"/>
      <c r="I1623" s="373"/>
      <c r="J1623" s="165"/>
      <c r="K1623" s="165"/>
    </row>
    <row r="1624" spans="1:11" ht="15" customHeight="1" x14ac:dyDescent="0.25">
      <c r="E1624" s="379"/>
      <c r="F1624" s="373"/>
      <c r="G1624" s="373"/>
      <c r="H1624" s="373"/>
      <c r="I1624" s="373"/>
      <c r="J1624" s="165"/>
      <c r="K1624" s="165"/>
    </row>
    <row r="1625" spans="1:11" ht="15" customHeight="1" x14ac:dyDescent="0.25">
      <c r="E1625" s="379"/>
      <c r="F1625" s="373"/>
      <c r="G1625" s="373"/>
      <c r="H1625" s="373"/>
      <c r="I1625" s="373"/>
      <c r="J1625" s="165"/>
      <c r="K1625" s="165"/>
    </row>
    <row r="1626" spans="1:11" ht="15" customHeight="1" x14ac:dyDescent="0.25">
      <c r="F1626" s="373"/>
      <c r="G1626" s="373"/>
      <c r="H1626" s="373"/>
      <c r="I1626" s="373"/>
      <c r="J1626" s="165"/>
      <c r="K1626" s="165"/>
    </row>
    <row r="1627" spans="1:11" ht="15" customHeight="1" x14ac:dyDescent="0.25">
      <c r="A1627" s="181"/>
      <c r="F1627" s="364"/>
      <c r="G1627" s="364"/>
      <c r="H1627" s="364"/>
      <c r="I1627" s="364"/>
      <c r="J1627" s="165"/>
      <c r="K1627" s="165"/>
    </row>
    <row r="1628" spans="1:11" ht="15" customHeight="1" x14ac:dyDescent="0.25">
      <c r="A1628" s="181"/>
      <c r="F1628" s="364"/>
      <c r="G1628" s="364"/>
      <c r="H1628" s="364"/>
      <c r="I1628" s="364"/>
      <c r="J1628" s="165"/>
      <c r="K1628" s="165"/>
    </row>
    <row r="1629" spans="1:11" ht="15" customHeight="1" x14ac:dyDescent="0.25">
      <c r="A1629" s="181"/>
      <c r="F1629" s="364"/>
      <c r="G1629" s="364"/>
      <c r="H1629" s="364"/>
      <c r="I1629" s="364"/>
      <c r="J1629" s="165"/>
      <c r="K1629" s="165"/>
    </row>
    <row r="1630" spans="1:11" ht="15" customHeight="1" x14ac:dyDescent="0.25">
      <c r="F1630" s="373"/>
      <c r="G1630" s="373"/>
      <c r="H1630" s="373"/>
      <c r="I1630" s="373"/>
      <c r="J1630" s="165"/>
      <c r="K1630" s="165"/>
    </row>
    <row r="1631" spans="1:11" ht="15" customHeight="1" x14ac:dyDescent="0.25">
      <c r="A1631" s="181"/>
      <c r="F1631" s="373"/>
      <c r="G1631" s="373"/>
      <c r="H1631" s="373"/>
      <c r="I1631" s="373"/>
      <c r="J1631" s="165"/>
      <c r="K1631" s="165"/>
    </row>
    <row r="1632" spans="1:11" ht="15" customHeight="1" x14ac:dyDescent="0.25">
      <c r="E1632" s="379"/>
      <c r="F1632" s="373"/>
      <c r="G1632" s="373"/>
      <c r="H1632" s="373"/>
      <c r="I1632" s="373"/>
      <c r="J1632" s="165"/>
      <c r="K1632" s="165"/>
    </row>
    <row r="1633" spans="1:11" ht="15" customHeight="1" x14ac:dyDescent="0.25">
      <c r="E1633" s="379"/>
      <c r="F1633" s="373"/>
      <c r="G1633" s="373"/>
      <c r="H1633" s="373"/>
      <c r="I1633" s="373"/>
      <c r="J1633" s="165"/>
      <c r="K1633" s="165"/>
    </row>
    <row r="1634" spans="1:11" ht="15" customHeight="1" x14ac:dyDescent="0.25">
      <c r="F1634" s="373"/>
      <c r="G1634" s="373"/>
      <c r="H1634" s="373"/>
      <c r="I1634" s="373"/>
      <c r="J1634" s="165"/>
      <c r="K1634" s="165"/>
    </row>
    <row r="1635" spans="1:11" ht="15" customHeight="1" x14ac:dyDescent="0.25">
      <c r="A1635" s="181"/>
      <c r="F1635" s="364"/>
      <c r="G1635" s="364"/>
      <c r="H1635" s="364"/>
      <c r="I1635" s="364"/>
      <c r="J1635" s="165"/>
      <c r="K1635" s="165"/>
    </row>
    <row r="1636" spans="1:11" ht="15" customHeight="1" x14ac:dyDescent="0.25">
      <c r="F1636" s="373"/>
      <c r="G1636" s="373"/>
      <c r="H1636" s="373"/>
      <c r="I1636" s="373"/>
      <c r="J1636" s="165"/>
      <c r="K1636" s="165"/>
    </row>
    <row r="1637" spans="1:11" ht="15" customHeight="1" x14ac:dyDescent="0.25">
      <c r="F1637" s="373"/>
      <c r="G1637" s="373"/>
      <c r="H1637" s="373"/>
      <c r="I1637" s="373"/>
      <c r="J1637" s="165"/>
      <c r="K1637" s="165"/>
    </row>
    <row r="1638" spans="1:11" ht="15" customHeight="1" x14ac:dyDescent="0.25">
      <c r="F1638" s="373"/>
      <c r="G1638" s="373"/>
      <c r="H1638" s="373"/>
      <c r="I1638" s="373"/>
      <c r="J1638" s="165"/>
      <c r="K1638" s="165"/>
    </row>
    <row r="1639" spans="1:11" ht="15" customHeight="1" x14ac:dyDescent="0.25">
      <c r="A1639" s="181"/>
      <c r="F1639" s="364"/>
      <c r="G1639" s="364"/>
      <c r="H1639" s="364"/>
      <c r="I1639" s="364"/>
      <c r="J1639" s="165"/>
      <c r="K1639" s="165"/>
    </row>
    <row r="1640" spans="1:11" ht="15" customHeight="1" x14ac:dyDescent="0.25">
      <c r="F1640" s="373"/>
      <c r="G1640" s="373"/>
      <c r="H1640" s="373"/>
      <c r="I1640" s="373"/>
      <c r="J1640" s="165"/>
      <c r="K1640" s="165"/>
    </row>
    <row r="1641" spans="1:11" ht="15" customHeight="1" x14ac:dyDescent="0.25">
      <c r="F1641" s="373"/>
      <c r="G1641" s="373"/>
      <c r="H1641" s="373"/>
      <c r="I1641" s="373"/>
      <c r="J1641" s="165"/>
      <c r="K1641" s="165"/>
    </row>
    <row r="1642" spans="1:11" ht="15" customHeight="1" x14ac:dyDescent="0.25">
      <c r="A1642" s="181"/>
      <c r="F1642" s="382"/>
      <c r="G1642" s="382"/>
      <c r="H1642" s="382"/>
      <c r="I1642" s="382"/>
      <c r="J1642" s="165"/>
      <c r="K1642" s="165"/>
    </row>
    <row r="1643" spans="1:11" ht="15" customHeight="1" x14ac:dyDescent="0.25">
      <c r="J1643" s="165"/>
      <c r="K1643" s="165"/>
    </row>
    <row r="1644" spans="1:11" ht="15" customHeight="1" x14ac:dyDescent="0.25">
      <c r="A1644" s="181"/>
      <c r="B1644" s="181"/>
      <c r="J1644" s="165"/>
      <c r="K1644" s="165"/>
    </row>
    <row r="1645" spans="1:11" ht="15" customHeight="1" x14ac:dyDescent="0.25">
      <c r="J1645" s="165"/>
      <c r="K1645" s="165"/>
    </row>
    <row r="1646" spans="1:11" ht="15" customHeight="1" x14ac:dyDescent="0.25">
      <c r="A1646" s="181"/>
      <c r="B1646" s="181"/>
      <c r="C1646" s="381"/>
      <c r="D1646" s="381"/>
      <c r="E1646" s="391"/>
      <c r="F1646" s="364"/>
      <c r="G1646" s="364"/>
      <c r="H1646" s="364"/>
      <c r="I1646" s="364"/>
      <c r="J1646" s="165"/>
      <c r="K1646" s="165"/>
    </row>
    <row r="1647" spans="1:11" ht="15" customHeight="1" x14ac:dyDescent="0.25">
      <c r="J1647" s="165"/>
      <c r="K1647" s="165"/>
    </row>
    <row r="1648" spans="1:11" ht="15" customHeight="1" x14ac:dyDescent="0.25">
      <c r="J1648" s="165"/>
      <c r="K1648" s="165"/>
    </row>
    <row r="1649" spans="1:11" ht="15" customHeight="1" x14ac:dyDescent="0.25">
      <c r="J1649" s="165"/>
      <c r="K1649" s="165"/>
    </row>
    <row r="1650" spans="1:11" ht="15" customHeight="1" x14ac:dyDescent="0.25">
      <c r="J1650" s="165"/>
      <c r="K1650" s="165"/>
    </row>
    <row r="1651" spans="1:11" ht="15" customHeight="1" x14ac:dyDescent="0.25">
      <c r="J1651" s="165"/>
      <c r="K1651" s="165"/>
    </row>
    <row r="1652" spans="1:11" ht="15" customHeight="1" x14ac:dyDescent="0.25">
      <c r="C1652" s="381"/>
      <c r="D1652" s="381"/>
      <c r="J1652" s="165"/>
      <c r="K1652" s="165"/>
    </row>
    <row r="1653" spans="1:11" ht="15" customHeight="1" x14ac:dyDescent="0.25">
      <c r="A1653" s="181"/>
      <c r="B1653" s="181"/>
      <c r="J1653" s="165"/>
      <c r="K1653" s="165"/>
    </row>
    <row r="1654" spans="1:11" ht="15" customHeight="1" x14ac:dyDescent="0.25">
      <c r="E1654" s="379"/>
      <c r="F1654" s="373"/>
      <c r="G1654" s="373"/>
      <c r="H1654" s="373"/>
      <c r="I1654" s="373"/>
      <c r="J1654" s="165"/>
      <c r="K1654" s="165"/>
    </row>
    <row r="1655" spans="1:11" ht="15" customHeight="1" x14ac:dyDescent="0.25">
      <c r="E1655" s="379"/>
      <c r="F1655" s="373"/>
      <c r="G1655" s="373"/>
      <c r="H1655" s="373"/>
      <c r="I1655" s="373"/>
      <c r="J1655" s="165"/>
      <c r="K1655" s="165"/>
    </row>
    <row r="1656" spans="1:11" ht="15" customHeight="1" x14ac:dyDescent="0.25">
      <c r="E1656" s="379"/>
      <c r="F1656" s="373"/>
      <c r="G1656" s="373"/>
      <c r="H1656" s="373"/>
      <c r="I1656" s="373"/>
      <c r="J1656" s="165"/>
      <c r="K1656" s="165"/>
    </row>
    <row r="1657" spans="1:11" ht="15" customHeight="1" x14ac:dyDescent="0.25">
      <c r="E1657" s="379"/>
      <c r="F1657" s="373"/>
      <c r="G1657" s="373"/>
      <c r="H1657" s="373"/>
      <c r="I1657" s="373"/>
      <c r="J1657" s="165"/>
      <c r="K1657" s="165"/>
    </row>
    <row r="1658" spans="1:11" ht="15" customHeight="1" x14ac:dyDescent="0.25">
      <c r="E1658" s="379"/>
      <c r="F1658" s="373"/>
      <c r="G1658" s="373"/>
      <c r="H1658" s="373"/>
      <c r="I1658" s="373"/>
      <c r="J1658" s="165"/>
      <c r="K1658" s="165"/>
    </row>
    <row r="1659" spans="1:11" ht="15" customHeight="1" x14ac:dyDescent="0.25">
      <c r="E1659" s="379"/>
      <c r="F1659" s="373"/>
      <c r="G1659" s="373"/>
      <c r="H1659" s="373"/>
      <c r="I1659" s="373"/>
      <c r="J1659" s="165"/>
      <c r="K1659" s="165"/>
    </row>
    <row r="1660" spans="1:11" ht="15" customHeight="1" x14ac:dyDescent="0.25">
      <c r="E1660" s="379"/>
      <c r="F1660" s="373"/>
      <c r="G1660" s="373"/>
      <c r="H1660" s="373"/>
      <c r="I1660" s="373"/>
      <c r="J1660" s="165"/>
      <c r="K1660" s="165"/>
    </row>
    <row r="1661" spans="1:11" ht="15" customHeight="1" x14ac:dyDescent="0.25">
      <c r="F1661" s="373"/>
      <c r="G1661" s="373"/>
      <c r="H1661" s="373"/>
      <c r="I1661" s="373"/>
      <c r="J1661" s="165"/>
      <c r="K1661" s="165"/>
    </row>
    <row r="1662" spans="1:11" ht="15" customHeight="1" x14ac:dyDescent="0.25">
      <c r="F1662" s="373"/>
      <c r="G1662" s="373"/>
      <c r="H1662" s="373"/>
      <c r="I1662" s="373"/>
      <c r="J1662" s="165"/>
      <c r="K1662" s="165"/>
    </row>
    <row r="1663" spans="1:11" ht="15" customHeight="1" x14ac:dyDescent="0.25">
      <c r="A1663" s="181"/>
      <c r="B1663" s="181"/>
      <c r="C1663" s="381"/>
      <c r="D1663" s="381"/>
      <c r="E1663" s="335"/>
      <c r="F1663" s="364"/>
      <c r="G1663" s="364"/>
      <c r="H1663" s="364"/>
      <c r="I1663" s="364"/>
      <c r="J1663" s="165"/>
      <c r="K1663" s="165"/>
    </row>
    <row r="1664" spans="1:11" ht="15" customHeight="1" x14ac:dyDescent="0.25">
      <c r="A1664" s="181"/>
      <c r="B1664" s="181"/>
      <c r="C1664" s="381"/>
      <c r="D1664" s="381"/>
      <c r="E1664" s="335"/>
      <c r="F1664" s="364"/>
      <c r="G1664" s="364"/>
      <c r="H1664" s="364"/>
      <c r="I1664" s="364"/>
      <c r="J1664" s="165"/>
      <c r="K1664" s="165"/>
    </row>
    <row r="1665" spans="1:11" ht="15" customHeight="1" x14ac:dyDescent="0.25">
      <c r="A1665" s="181"/>
      <c r="B1665" s="181"/>
      <c r="C1665" s="381"/>
      <c r="D1665" s="381"/>
      <c r="E1665" s="335"/>
      <c r="F1665" s="364"/>
      <c r="G1665" s="364"/>
      <c r="H1665" s="364"/>
      <c r="I1665" s="364"/>
      <c r="J1665" s="165"/>
      <c r="K1665" s="165"/>
    </row>
    <row r="1666" spans="1:11" ht="15" customHeight="1" x14ac:dyDescent="0.25">
      <c r="A1666" s="181"/>
      <c r="B1666" s="181"/>
      <c r="C1666" s="381"/>
      <c r="D1666" s="381"/>
      <c r="E1666" s="335"/>
      <c r="F1666" s="364"/>
      <c r="G1666" s="364"/>
      <c r="H1666" s="364"/>
      <c r="I1666" s="364"/>
      <c r="J1666" s="165"/>
      <c r="K1666" s="165"/>
    </row>
    <row r="1667" spans="1:11" ht="15" customHeight="1" x14ac:dyDescent="0.25">
      <c r="F1667" s="373"/>
      <c r="G1667" s="373"/>
      <c r="H1667" s="373"/>
      <c r="I1667" s="373"/>
      <c r="J1667" s="165"/>
      <c r="K1667" s="165"/>
    </row>
    <row r="1668" spans="1:11" ht="15" customHeight="1" x14ac:dyDescent="0.25">
      <c r="A1668" s="181"/>
      <c r="F1668" s="373"/>
      <c r="G1668" s="373"/>
      <c r="H1668" s="373"/>
      <c r="I1668" s="373"/>
      <c r="J1668" s="165"/>
      <c r="K1668" s="165"/>
    </row>
    <row r="1669" spans="1:11" ht="15" customHeight="1" x14ac:dyDescent="0.25">
      <c r="E1669" s="379"/>
      <c r="F1669" s="373"/>
      <c r="G1669" s="373"/>
      <c r="H1669" s="373"/>
      <c r="I1669" s="373"/>
      <c r="J1669" s="165"/>
      <c r="K1669" s="165"/>
    </row>
    <row r="1670" spans="1:11" ht="15" customHeight="1" x14ac:dyDescent="0.25">
      <c r="C1670" s="381"/>
      <c r="D1670" s="381"/>
      <c r="E1670" s="379"/>
      <c r="F1670" s="373"/>
      <c r="G1670" s="373"/>
      <c r="H1670" s="373"/>
      <c r="I1670" s="373"/>
      <c r="J1670" s="165"/>
      <c r="K1670" s="165"/>
    </row>
    <row r="1671" spans="1:11" ht="15" customHeight="1" x14ac:dyDescent="0.25">
      <c r="C1671" s="381"/>
      <c r="D1671" s="381"/>
      <c r="E1671" s="379"/>
      <c r="F1671" s="373"/>
      <c r="G1671" s="373"/>
      <c r="H1671" s="373"/>
      <c r="I1671" s="373"/>
      <c r="J1671" s="165"/>
      <c r="K1671" s="165"/>
    </row>
    <row r="1672" spans="1:11" ht="15" customHeight="1" x14ac:dyDescent="0.25">
      <c r="E1672" s="379"/>
      <c r="F1672" s="373"/>
      <c r="G1672" s="373"/>
      <c r="H1672" s="373"/>
      <c r="I1672" s="373"/>
      <c r="J1672" s="165"/>
      <c r="K1672" s="165"/>
    </row>
    <row r="1673" spans="1:11" ht="15" customHeight="1" x14ac:dyDescent="0.25">
      <c r="E1673" s="379"/>
      <c r="F1673" s="373"/>
      <c r="G1673" s="373"/>
      <c r="H1673" s="373"/>
      <c r="I1673" s="373"/>
      <c r="J1673" s="165"/>
      <c r="K1673" s="165"/>
    </row>
    <row r="1674" spans="1:11" ht="15" customHeight="1" x14ac:dyDescent="0.25">
      <c r="E1674" s="379"/>
      <c r="F1674" s="373"/>
      <c r="G1674" s="373"/>
      <c r="H1674" s="373"/>
      <c r="I1674" s="373"/>
      <c r="J1674" s="165"/>
      <c r="K1674" s="165"/>
    </row>
    <row r="1675" spans="1:11" ht="15" customHeight="1" x14ac:dyDescent="0.25">
      <c r="E1675" s="379"/>
      <c r="F1675" s="373"/>
      <c r="G1675" s="373"/>
      <c r="H1675" s="373"/>
      <c r="I1675" s="373"/>
      <c r="J1675" s="165"/>
      <c r="K1675" s="165"/>
    </row>
    <row r="1676" spans="1:11" ht="15" customHeight="1" x14ac:dyDescent="0.25">
      <c r="E1676" s="379"/>
      <c r="F1676" s="373"/>
      <c r="G1676" s="373"/>
      <c r="H1676" s="373"/>
      <c r="I1676" s="373"/>
      <c r="J1676" s="165"/>
      <c r="K1676" s="165"/>
    </row>
    <row r="1677" spans="1:11" ht="15" customHeight="1" x14ac:dyDescent="0.25">
      <c r="F1677" s="373"/>
      <c r="G1677" s="373"/>
      <c r="H1677" s="373"/>
      <c r="I1677" s="373"/>
      <c r="J1677" s="165"/>
      <c r="K1677" s="165"/>
    </row>
    <row r="1678" spans="1:11" ht="15" customHeight="1" x14ac:dyDescent="0.25">
      <c r="A1678" s="181"/>
      <c r="F1678" s="364"/>
      <c r="G1678" s="364"/>
      <c r="H1678" s="364"/>
      <c r="I1678" s="364"/>
      <c r="J1678" s="165"/>
      <c r="K1678" s="165"/>
    </row>
    <row r="1679" spans="1:11" ht="15" customHeight="1" x14ac:dyDescent="0.25">
      <c r="A1679" s="181"/>
      <c r="F1679" s="364"/>
      <c r="G1679" s="364"/>
      <c r="H1679" s="364"/>
      <c r="I1679" s="364"/>
      <c r="J1679" s="165"/>
      <c r="K1679" s="165"/>
    </row>
    <row r="1680" spans="1:11" ht="15" customHeight="1" x14ac:dyDescent="0.25">
      <c r="A1680" s="181"/>
      <c r="F1680" s="364"/>
      <c r="G1680" s="364"/>
      <c r="H1680" s="364"/>
      <c r="I1680" s="364"/>
      <c r="J1680" s="165"/>
      <c r="K1680" s="165"/>
    </row>
    <row r="1681" spans="1:11" ht="15" customHeight="1" x14ac:dyDescent="0.25">
      <c r="A1681" s="181"/>
      <c r="F1681" s="364"/>
      <c r="G1681" s="364"/>
      <c r="H1681" s="364"/>
      <c r="I1681" s="364"/>
      <c r="J1681" s="165"/>
      <c r="K1681" s="165"/>
    </row>
    <row r="1682" spans="1:11" ht="15" customHeight="1" x14ac:dyDescent="0.25">
      <c r="F1682" s="373"/>
      <c r="G1682" s="373"/>
      <c r="H1682" s="373"/>
      <c r="I1682" s="373"/>
      <c r="J1682" s="165"/>
      <c r="K1682" s="165"/>
    </row>
    <row r="1683" spans="1:11" ht="15" customHeight="1" x14ac:dyDescent="0.25">
      <c r="A1683" s="181"/>
      <c r="F1683" s="373"/>
      <c r="G1683" s="373"/>
      <c r="H1683" s="373"/>
      <c r="I1683" s="373"/>
      <c r="J1683" s="165"/>
      <c r="K1683" s="165"/>
    </row>
    <row r="1684" spans="1:11" ht="15" customHeight="1" x14ac:dyDescent="0.25">
      <c r="E1684" s="379"/>
      <c r="F1684" s="373"/>
      <c r="G1684" s="373"/>
      <c r="H1684" s="373"/>
      <c r="I1684" s="373"/>
      <c r="J1684" s="165"/>
      <c r="K1684" s="165"/>
    </row>
    <row r="1685" spans="1:11" ht="15" customHeight="1" x14ac:dyDescent="0.25">
      <c r="E1685" s="379"/>
      <c r="F1685" s="373"/>
      <c r="G1685" s="373"/>
      <c r="H1685" s="373"/>
      <c r="I1685" s="373"/>
      <c r="J1685" s="165"/>
      <c r="K1685" s="165"/>
    </row>
    <row r="1686" spans="1:11" ht="15" customHeight="1" x14ac:dyDescent="0.25">
      <c r="F1686" s="373"/>
      <c r="G1686" s="373"/>
      <c r="H1686" s="373"/>
      <c r="I1686" s="373"/>
      <c r="J1686" s="165"/>
      <c r="K1686" s="165"/>
    </row>
    <row r="1687" spans="1:11" ht="15" customHeight="1" x14ac:dyDescent="0.25">
      <c r="F1687" s="373"/>
      <c r="G1687" s="373"/>
      <c r="H1687" s="373"/>
      <c r="I1687" s="373"/>
      <c r="J1687" s="165"/>
      <c r="K1687" s="165"/>
    </row>
    <row r="1688" spans="1:11" ht="15" customHeight="1" x14ac:dyDescent="0.25">
      <c r="A1688" s="181"/>
      <c r="F1688" s="364"/>
      <c r="G1688" s="364"/>
      <c r="H1688" s="364"/>
      <c r="I1688" s="364"/>
      <c r="J1688" s="165"/>
      <c r="K1688" s="165"/>
    </row>
    <row r="1689" spans="1:11" ht="15" customHeight="1" x14ac:dyDescent="0.25">
      <c r="F1689" s="373"/>
      <c r="G1689" s="373"/>
      <c r="H1689" s="373"/>
      <c r="I1689" s="373"/>
      <c r="J1689" s="165"/>
      <c r="K1689" s="165"/>
    </row>
    <row r="1690" spans="1:11" ht="15" customHeight="1" x14ac:dyDescent="0.25">
      <c r="A1690" s="181"/>
      <c r="F1690" s="373"/>
      <c r="G1690" s="373"/>
      <c r="H1690" s="373"/>
      <c r="I1690" s="373"/>
      <c r="J1690" s="165"/>
      <c r="K1690" s="165"/>
    </row>
    <row r="1691" spans="1:11" ht="15" customHeight="1" x14ac:dyDescent="0.25">
      <c r="E1691" s="379"/>
      <c r="F1691" s="373"/>
      <c r="G1691" s="373"/>
      <c r="H1691" s="373"/>
      <c r="I1691" s="373"/>
      <c r="J1691" s="165"/>
      <c r="K1691" s="165"/>
    </row>
    <row r="1692" spans="1:11" ht="15" customHeight="1" x14ac:dyDescent="0.25">
      <c r="A1692" s="181"/>
      <c r="B1692" s="181"/>
      <c r="C1692" s="381"/>
      <c r="D1692" s="381"/>
      <c r="E1692" s="393"/>
      <c r="F1692" s="364"/>
      <c r="G1692" s="364"/>
      <c r="H1692" s="364"/>
      <c r="I1692" s="364"/>
      <c r="J1692" s="165"/>
      <c r="K1692" s="165"/>
    </row>
    <row r="1693" spans="1:11" ht="15" customHeight="1" x14ac:dyDescent="0.25">
      <c r="F1693" s="373"/>
      <c r="G1693" s="373"/>
      <c r="H1693" s="373"/>
      <c r="I1693" s="373"/>
      <c r="J1693" s="165"/>
      <c r="K1693" s="165"/>
    </row>
    <row r="1694" spans="1:11" ht="15" customHeight="1" x14ac:dyDescent="0.25">
      <c r="A1694" s="181"/>
      <c r="B1694" s="181"/>
      <c r="C1694" s="381"/>
      <c r="D1694" s="381"/>
      <c r="E1694" s="335"/>
      <c r="F1694" s="382"/>
      <c r="G1694" s="382"/>
      <c r="H1694" s="382"/>
      <c r="I1694" s="382"/>
      <c r="J1694" s="165"/>
      <c r="K1694" s="165"/>
    </row>
    <row r="1695" spans="1:11" ht="15" customHeight="1" x14ac:dyDescent="0.25">
      <c r="A1695" s="181"/>
      <c r="B1695" s="181"/>
      <c r="J1695" s="165"/>
      <c r="K1695" s="165"/>
    </row>
    <row r="1696" spans="1:11" ht="15" customHeight="1" x14ac:dyDescent="0.25">
      <c r="J1696" s="165"/>
      <c r="K1696" s="165"/>
    </row>
    <row r="1697" spans="1:11" ht="15" customHeight="1" x14ac:dyDescent="0.25">
      <c r="J1697" s="165"/>
      <c r="K1697" s="165"/>
    </row>
    <row r="1698" spans="1:11" ht="15" customHeight="1" x14ac:dyDescent="0.25">
      <c r="J1698" s="165"/>
      <c r="K1698" s="165"/>
    </row>
    <row r="1699" spans="1:11" ht="15" customHeight="1" x14ac:dyDescent="0.25">
      <c r="J1699" s="165"/>
      <c r="K1699" s="165"/>
    </row>
    <row r="1700" spans="1:11" ht="15" customHeight="1" x14ac:dyDescent="0.25">
      <c r="C1700" s="381"/>
      <c r="D1700" s="381"/>
      <c r="J1700" s="165"/>
      <c r="K1700" s="165"/>
    </row>
    <row r="1701" spans="1:11" ht="15" customHeight="1" x14ac:dyDescent="0.25">
      <c r="A1701" s="181"/>
      <c r="B1701" s="181"/>
      <c r="J1701" s="165"/>
      <c r="K1701" s="165"/>
    </row>
    <row r="1702" spans="1:11" ht="15" customHeight="1" x14ac:dyDescent="0.25">
      <c r="E1702" s="379"/>
      <c r="F1702" s="373"/>
      <c r="G1702" s="373"/>
      <c r="H1702" s="373"/>
      <c r="I1702" s="373"/>
      <c r="J1702" s="165"/>
      <c r="K1702" s="165"/>
    </row>
    <row r="1703" spans="1:11" ht="15" customHeight="1" x14ac:dyDescent="0.25">
      <c r="E1703" s="379"/>
      <c r="F1703" s="373"/>
      <c r="G1703" s="373"/>
      <c r="H1703" s="373"/>
      <c r="I1703" s="373"/>
      <c r="J1703" s="165"/>
      <c r="K1703" s="165"/>
    </row>
    <row r="1704" spans="1:11" ht="15" customHeight="1" x14ac:dyDescent="0.25">
      <c r="E1704" s="379"/>
      <c r="F1704" s="373"/>
      <c r="G1704" s="373"/>
      <c r="H1704" s="373"/>
      <c r="I1704" s="373"/>
      <c r="J1704" s="165"/>
      <c r="K1704" s="165"/>
    </row>
    <row r="1705" spans="1:11" ht="15" customHeight="1" x14ac:dyDescent="0.25">
      <c r="F1705" s="373"/>
      <c r="G1705" s="373"/>
      <c r="H1705" s="373"/>
      <c r="I1705" s="373"/>
      <c r="J1705" s="165"/>
      <c r="K1705" s="165"/>
    </row>
    <row r="1706" spans="1:11" ht="15" customHeight="1" x14ac:dyDescent="0.25">
      <c r="F1706" s="373"/>
      <c r="G1706" s="373"/>
      <c r="H1706" s="373"/>
      <c r="I1706" s="373"/>
      <c r="J1706" s="165"/>
      <c r="K1706" s="165"/>
    </row>
    <row r="1707" spans="1:11" ht="15" customHeight="1" x14ac:dyDescent="0.25">
      <c r="E1707" s="379"/>
      <c r="F1707" s="373"/>
      <c r="G1707" s="373"/>
      <c r="H1707" s="373"/>
      <c r="I1707" s="373"/>
      <c r="J1707" s="165"/>
      <c r="K1707" s="165"/>
    </row>
    <row r="1708" spans="1:11" ht="15" customHeight="1" x14ac:dyDescent="0.25">
      <c r="A1708" s="181"/>
      <c r="B1708" s="181"/>
      <c r="C1708" s="381"/>
      <c r="D1708" s="381"/>
      <c r="E1708" s="335"/>
      <c r="F1708" s="364"/>
      <c r="G1708" s="364"/>
      <c r="H1708" s="364"/>
      <c r="I1708" s="364"/>
      <c r="J1708" s="165"/>
      <c r="K1708" s="165"/>
    </row>
    <row r="1709" spans="1:11" ht="15" customHeight="1" x14ac:dyDescent="0.25">
      <c r="A1709" s="181"/>
      <c r="B1709" s="181"/>
      <c r="C1709" s="381"/>
      <c r="D1709" s="381"/>
      <c r="E1709" s="335"/>
      <c r="F1709" s="364"/>
      <c r="G1709" s="364"/>
      <c r="H1709" s="364"/>
      <c r="I1709" s="364"/>
      <c r="J1709" s="165"/>
      <c r="K1709" s="165"/>
    </row>
    <row r="1710" spans="1:11" ht="15" customHeight="1" x14ac:dyDescent="0.25">
      <c r="A1710" s="181"/>
      <c r="B1710" s="181"/>
      <c r="C1710" s="381"/>
      <c r="D1710" s="381"/>
      <c r="E1710" s="335"/>
      <c r="F1710" s="364"/>
      <c r="G1710" s="364"/>
      <c r="H1710" s="364"/>
      <c r="I1710" s="364"/>
      <c r="J1710" s="165"/>
      <c r="K1710" s="165"/>
    </row>
    <row r="1711" spans="1:11" ht="15" customHeight="1" x14ac:dyDescent="0.25">
      <c r="F1711" s="373"/>
      <c r="G1711" s="373"/>
      <c r="H1711" s="373"/>
      <c r="I1711" s="373"/>
      <c r="J1711" s="165"/>
      <c r="K1711" s="165"/>
    </row>
    <row r="1712" spans="1:11" ht="15" customHeight="1" x14ac:dyDescent="0.25">
      <c r="A1712" s="181"/>
      <c r="F1712" s="373"/>
      <c r="G1712" s="373"/>
      <c r="H1712" s="373"/>
      <c r="I1712" s="373"/>
      <c r="J1712" s="165"/>
      <c r="K1712" s="165"/>
    </row>
    <row r="1713" spans="1:11" ht="15" customHeight="1" x14ac:dyDescent="0.25">
      <c r="F1713" s="373"/>
      <c r="G1713" s="373"/>
      <c r="H1713" s="373"/>
      <c r="I1713" s="373"/>
      <c r="J1713" s="165"/>
      <c r="K1713" s="165"/>
    </row>
    <row r="1714" spans="1:11" ht="15" customHeight="1" x14ac:dyDescent="0.25">
      <c r="E1714" s="379"/>
      <c r="F1714" s="373"/>
      <c r="G1714" s="373"/>
      <c r="H1714" s="373"/>
      <c r="I1714" s="373"/>
      <c r="J1714" s="165"/>
      <c r="K1714" s="165"/>
    </row>
    <row r="1715" spans="1:11" ht="15" customHeight="1" x14ac:dyDescent="0.25">
      <c r="E1715" s="379"/>
      <c r="F1715" s="373"/>
      <c r="G1715" s="373"/>
      <c r="H1715" s="373"/>
      <c r="I1715" s="373"/>
      <c r="J1715" s="165"/>
      <c r="K1715" s="165"/>
    </row>
    <row r="1716" spans="1:11" ht="15" customHeight="1" x14ac:dyDescent="0.25">
      <c r="E1716" s="379"/>
      <c r="F1716" s="373"/>
      <c r="G1716" s="373"/>
      <c r="H1716" s="373"/>
      <c r="I1716" s="373"/>
      <c r="J1716" s="165"/>
      <c r="K1716" s="165"/>
    </row>
    <row r="1717" spans="1:11" ht="15" customHeight="1" x14ac:dyDescent="0.25">
      <c r="E1717" s="379"/>
      <c r="F1717" s="373"/>
      <c r="G1717" s="373"/>
      <c r="H1717" s="373"/>
      <c r="I1717" s="373"/>
      <c r="J1717" s="165"/>
      <c r="K1717" s="165"/>
    </row>
    <row r="1718" spans="1:11" ht="15" customHeight="1" x14ac:dyDescent="0.25">
      <c r="E1718" s="379"/>
      <c r="F1718" s="373"/>
      <c r="G1718" s="373"/>
      <c r="H1718" s="373"/>
      <c r="I1718" s="373"/>
      <c r="J1718" s="165"/>
      <c r="K1718" s="165"/>
    </row>
    <row r="1719" spans="1:11" ht="15" customHeight="1" x14ac:dyDescent="0.25">
      <c r="E1719" s="379"/>
      <c r="F1719" s="373"/>
      <c r="G1719" s="373"/>
      <c r="H1719" s="373"/>
      <c r="I1719" s="373"/>
      <c r="J1719" s="165"/>
      <c r="K1719" s="165"/>
    </row>
    <row r="1720" spans="1:11" ht="15" customHeight="1" x14ac:dyDescent="0.25">
      <c r="E1720" s="379"/>
      <c r="F1720" s="373"/>
      <c r="G1720" s="373"/>
      <c r="H1720" s="373"/>
      <c r="I1720" s="373"/>
      <c r="J1720" s="165"/>
      <c r="K1720" s="165"/>
    </row>
    <row r="1721" spans="1:11" ht="15" customHeight="1" x14ac:dyDescent="0.25">
      <c r="E1721" s="379"/>
      <c r="F1721" s="373"/>
      <c r="G1721" s="373"/>
      <c r="H1721" s="373"/>
      <c r="I1721" s="373"/>
      <c r="J1721" s="165"/>
      <c r="K1721" s="165"/>
    </row>
    <row r="1722" spans="1:11" ht="15" customHeight="1" x14ac:dyDescent="0.25">
      <c r="F1722" s="373"/>
      <c r="G1722" s="373"/>
      <c r="H1722" s="373"/>
      <c r="I1722" s="373"/>
      <c r="J1722" s="165"/>
      <c r="K1722" s="165"/>
    </row>
    <row r="1723" spans="1:11" ht="15" customHeight="1" x14ac:dyDescent="0.25">
      <c r="A1723" s="181"/>
      <c r="F1723" s="364"/>
      <c r="G1723" s="364"/>
      <c r="H1723" s="364"/>
      <c r="I1723" s="364"/>
      <c r="J1723" s="165"/>
      <c r="K1723" s="165"/>
    </row>
    <row r="1724" spans="1:11" ht="15" customHeight="1" x14ac:dyDescent="0.25">
      <c r="A1724" s="181"/>
      <c r="F1724" s="364"/>
      <c r="G1724" s="364"/>
      <c r="H1724" s="364"/>
      <c r="I1724" s="364"/>
      <c r="J1724" s="165"/>
      <c r="K1724" s="165"/>
    </row>
    <row r="1725" spans="1:11" ht="15" customHeight="1" x14ac:dyDescent="0.25">
      <c r="A1725" s="181"/>
      <c r="F1725" s="364"/>
      <c r="G1725" s="364"/>
      <c r="H1725" s="364"/>
      <c r="I1725" s="364"/>
      <c r="J1725" s="165"/>
      <c r="K1725" s="165"/>
    </row>
    <row r="1726" spans="1:11" ht="15" customHeight="1" x14ac:dyDescent="0.25">
      <c r="A1726" s="181"/>
      <c r="F1726" s="364"/>
      <c r="G1726" s="364"/>
      <c r="H1726" s="364"/>
      <c r="I1726" s="364"/>
      <c r="J1726" s="165"/>
      <c r="K1726" s="165"/>
    </row>
    <row r="1727" spans="1:11" ht="15" customHeight="1" x14ac:dyDescent="0.25">
      <c r="F1727" s="373"/>
      <c r="G1727" s="373"/>
      <c r="H1727" s="373"/>
      <c r="I1727" s="373"/>
      <c r="J1727" s="165"/>
      <c r="K1727" s="165"/>
    </row>
    <row r="1728" spans="1:11" ht="15" customHeight="1" x14ac:dyDescent="0.25">
      <c r="A1728" s="181"/>
      <c r="F1728" s="373"/>
      <c r="G1728" s="373"/>
      <c r="H1728" s="373"/>
      <c r="I1728" s="373"/>
      <c r="J1728" s="165"/>
      <c r="K1728" s="165"/>
    </row>
    <row r="1729" spans="1:11" ht="15" customHeight="1" x14ac:dyDescent="0.25">
      <c r="E1729" s="379"/>
      <c r="F1729" s="373"/>
      <c r="G1729" s="373"/>
      <c r="H1729" s="373"/>
      <c r="I1729" s="373"/>
      <c r="J1729" s="165"/>
      <c r="K1729" s="165"/>
    </row>
    <row r="1730" spans="1:11" ht="15" customHeight="1" x14ac:dyDescent="0.25">
      <c r="E1730" s="379"/>
      <c r="F1730" s="373"/>
      <c r="G1730" s="373"/>
      <c r="H1730" s="373"/>
      <c r="I1730" s="373"/>
      <c r="J1730" s="165"/>
      <c r="K1730" s="165"/>
    </row>
    <row r="1731" spans="1:11" ht="15" customHeight="1" x14ac:dyDescent="0.25">
      <c r="F1731" s="373"/>
      <c r="G1731" s="373"/>
      <c r="H1731" s="373"/>
      <c r="I1731" s="373"/>
      <c r="J1731" s="165"/>
      <c r="K1731" s="165"/>
    </row>
    <row r="1732" spans="1:11" ht="15" customHeight="1" x14ac:dyDescent="0.25">
      <c r="A1732" s="181"/>
      <c r="F1732" s="364"/>
      <c r="G1732" s="364"/>
      <c r="H1732" s="364"/>
      <c r="I1732" s="364"/>
      <c r="J1732" s="165"/>
      <c r="K1732" s="165"/>
    </row>
    <row r="1733" spans="1:11" ht="15" customHeight="1" x14ac:dyDescent="0.25">
      <c r="F1733" s="373"/>
      <c r="G1733" s="373"/>
      <c r="H1733" s="373"/>
      <c r="I1733" s="373"/>
      <c r="J1733" s="165"/>
      <c r="K1733" s="165"/>
    </row>
    <row r="1734" spans="1:11" ht="15" customHeight="1" x14ac:dyDescent="0.25">
      <c r="A1734" s="181"/>
      <c r="F1734" s="373"/>
      <c r="G1734" s="373"/>
      <c r="H1734" s="373"/>
      <c r="I1734" s="373"/>
      <c r="J1734" s="165"/>
      <c r="K1734" s="165"/>
    </row>
    <row r="1735" spans="1:11" ht="15" customHeight="1" x14ac:dyDescent="0.25">
      <c r="E1735" s="379"/>
      <c r="F1735" s="373"/>
      <c r="G1735" s="373"/>
      <c r="H1735" s="373"/>
      <c r="I1735" s="373"/>
      <c r="J1735" s="165"/>
      <c r="K1735" s="165"/>
    </row>
    <row r="1736" spans="1:11" ht="15" customHeight="1" x14ac:dyDescent="0.25">
      <c r="A1736" s="181"/>
      <c r="B1736" s="181"/>
      <c r="C1736" s="381"/>
      <c r="D1736" s="381"/>
      <c r="E1736" s="335"/>
      <c r="F1736" s="364"/>
      <c r="G1736" s="364"/>
      <c r="H1736" s="364"/>
      <c r="I1736" s="364"/>
      <c r="J1736" s="165"/>
      <c r="K1736" s="165"/>
    </row>
    <row r="1737" spans="1:11" ht="15" customHeight="1" x14ac:dyDescent="0.25">
      <c r="F1737" s="373"/>
      <c r="G1737" s="373"/>
      <c r="H1737" s="373"/>
      <c r="I1737" s="373"/>
      <c r="J1737" s="165"/>
      <c r="K1737" s="165"/>
    </row>
    <row r="1738" spans="1:11" ht="15" customHeight="1" x14ac:dyDescent="0.25">
      <c r="F1738" s="373"/>
      <c r="G1738" s="373"/>
      <c r="H1738" s="373"/>
      <c r="I1738" s="373"/>
      <c r="J1738" s="165"/>
      <c r="K1738" s="165"/>
    </row>
    <row r="1739" spans="1:11" ht="15" customHeight="1" x14ac:dyDescent="0.25">
      <c r="A1739" s="181"/>
      <c r="F1739" s="364"/>
      <c r="G1739" s="364"/>
      <c r="H1739" s="364"/>
      <c r="I1739" s="364"/>
      <c r="J1739" s="165"/>
      <c r="K1739" s="165"/>
    </row>
    <row r="1740" spans="1:11" ht="15" customHeight="1" x14ac:dyDescent="0.25">
      <c r="J1740" s="165"/>
      <c r="K1740" s="165"/>
    </row>
    <row r="1741" spans="1:11" ht="15" customHeight="1" x14ac:dyDescent="0.25">
      <c r="A1741" s="181"/>
      <c r="B1741" s="181"/>
      <c r="J1741" s="165"/>
      <c r="K1741" s="165"/>
    </row>
    <row r="1742" spans="1:11" ht="15" customHeight="1" x14ac:dyDescent="0.25">
      <c r="A1742" s="181"/>
      <c r="B1742" s="181"/>
      <c r="J1742" s="165"/>
      <c r="K1742" s="165"/>
    </row>
    <row r="1743" spans="1:11" ht="15" customHeight="1" x14ac:dyDescent="0.25">
      <c r="A1743" s="181"/>
      <c r="B1743" s="181"/>
      <c r="J1743" s="165"/>
      <c r="K1743" s="165"/>
    </row>
    <row r="1744" spans="1:11" ht="15" customHeight="1" x14ac:dyDescent="0.25">
      <c r="A1744" s="181"/>
      <c r="B1744" s="181"/>
      <c r="J1744" s="165"/>
      <c r="K1744" s="165"/>
    </row>
    <row r="1745" spans="1:11" ht="15" customHeight="1" x14ac:dyDescent="0.25">
      <c r="A1745" s="181"/>
      <c r="B1745" s="181"/>
      <c r="J1745" s="165"/>
      <c r="K1745" s="165"/>
    </row>
    <row r="1746" spans="1:11" ht="15" customHeight="1" x14ac:dyDescent="0.25">
      <c r="J1746" s="165"/>
      <c r="K1746" s="165"/>
    </row>
    <row r="1747" spans="1:11" ht="15" customHeight="1" x14ac:dyDescent="0.25">
      <c r="J1747" s="165"/>
      <c r="K1747" s="165"/>
    </row>
    <row r="1748" spans="1:11" ht="15" customHeight="1" x14ac:dyDescent="0.25">
      <c r="C1748" s="381"/>
      <c r="D1748" s="381"/>
      <c r="J1748" s="165"/>
      <c r="K1748" s="165"/>
    </row>
    <row r="1749" spans="1:11" ht="15" customHeight="1" x14ac:dyDescent="0.25">
      <c r="A1749" s="181"/>
      <c r="B1749" s="181"/>
      <c r="J1749" s="165"/>
      <c r="K1749" s="165"/>
    </row>
    <row r="1750" spans="1:11" ht="15" customHeight="1" x14ac:dyDescent="0.25">
      <c r="E1750" s="379"/>
      <c r="F1750" s="373"/>
      <c r="G1750" s="373"/>
      <c r="H1750" s="373"/>
      <c r="I1750" s="373"/>
      <c r="J1750" s="165"/>
      <c r="K1750" s="165"/>
    </row>
    <row r="1751" spans="1:11" ht="15" customHeight="1" x14ac:dyDescent="0.25">
      <c r="E1751" s="379"/>
      <c r="F1751" s="373"/>
      <c r="G1751" s="373"/>
      <c r="H1751" s="373"/>
      <c r="I1751" s="373"/>
      <c r="J1751" s="165"/>
      <c r="K1751" s="165"/>
    </row>
    <row r="1752" spans="1:11" ht="15" customHeight="1" x14ac:dyDescent="0.25">
      <c r="E1752" s="379"/>
      <c r="F1752" s="373"/>
      <c r="G1752" s="373"/>
      <c r="H1752" s="373"/>
      <c r="I1752" s="373"/>
      <c r="J1752" s="165"/>
      <c r="K1752" s="165"/>
    </row>
    <row r="1753" spans="1:11" ht="15" customHeight="1" x14ac:dyDescent="0.25">
      <c r="F1753" s="373"/>
      <c r="G1753" s="373"/>
      <c r="H1753" s="373"/>
      <c r="I1753" s="373"/>
      <c r="J1753" s="165"/>
      <c r="K1753" s="165"/>
    </row>
    <row r="1754" spans="1:11" ht="15" customHeight="1" x14ac:dyDescent="0.25">
      <c r="E1754" s="379"/>
      <c r="F1754" s="373"/>
      <c r="G1754" s="373"/>
      <c r="H1754" s="373"/>
      <c r="I1754" s="373"/>
      <c r="J1754" s="165"/>
      <c r="K1754" s="165"/>
    </row>
    <row r="1755" spans="1:11" ht="15" customHeight="1" x14ac:dyDescent="0.25">
      <c r="F1755" s="373"/>
      <c r="G1755" s="373"/>
      <c r="H1755" s="373"/>
      <c r="I1755" s="373"/>
      <c r="J1755" s="165"/>
      <c r="K1755" s="165"/>
    </row>
    <row r="1756" spans="1:11" ht="15" customHeight="1" x14ac:dyDescent="0.25">
      <c r="F1756" s="373"/>
      <c r="G1756" s="373"/>
      <c r="H1756" s="373"/>
      <c r="I1756" s="373"/>
      <c r="J1756" s="165"/>
      <c r="K1756" s="165"/>
    </row>
    <row r="1757" spans="1:11" ht="15" customHeight="1" x14ac:dyDescent="0.25">
      <c r="A1757" s="181"/>
      <c r="B1757" s="181"/>
      <c r="C1757" s="381"/>
      <c r="D1757" s="381"/>
      <c r="E1757" s="335"/>
      <c r="F1757" s="364"/>
      <c r="G1757" s="364"/>
      <c r="H1757" s="364"/>
      <c r="I1757" s="364"/>
      <c r="J1757" s="165"/>
      <c r="K1757" s="165"/>
    </row>
    <row r="1758" spans="1:11" ht="15" customHeight="1" x14ac:dyDescent="0.25">
      <c r="A1758" s="181"/>
      <c r="B1758" s="181"/>
      <c r="C1758" s="381"/>
      <c r="D1758" s="381"/>
      <c r="E1758" s="335"/>
      <c r="F1758" s="364"/>
      <c r="G1758" s="364"/>
      <c r="H1758" s="364"/>
      <c r="I1758" s="364"/>
      <c r="J1758" s="165"/>
      <c r="K1758" s="165"/>
    </row>
    <row r="1759" spans="1:11" ht="15" customHeight="1" x14ac:dyDescent="0.25">
      <c r="A1759" s="181"/>
      <c r="B1759" s="181"/>
      <c r="C1759" s="381"/>
      <c r="D1759" s="381"/>
      <c r="E1759" s="335"/>
      <c r="F1759" s="364"/>
      <c r="G1759" s="364"/>
      <c r="H1759" s="364"/>
      <c r="I1759" s="364"/>
      <c r="J1759" s="165"/>
      <c r="K1759" s="165"/>
    </row>
    <row r="1760" spans="1:11" ht="15" customHeight="1" x14ac:dyDescent="0.25">
      <c r="F1760" s="373"/>
      <c r="G1760" s="373"/>
      <c r="H1760" s="373"/>
      <c r="I1760" s="373"/>
      <c r="J1760" s="165"/>
      <c r="K1760" s="165"/>
    </row>
    <row r="1761" spans="1:11" ht="15" customHeight="1" x14ac:dyDescent="0.25">
      <c r="A1761" s="181"/>
      <c r="F1761" s="373"/>
      <c r="G1761" s="373"/>
      <c r="H1761" s="373"/>
      <c r="I1761" s="373"/>
      <c r="J1761" s="165"/>
      <c r="K1761" s="165"/>
    </row>
    <row r="1762" spans="1:11" ht="15" customHeight="1" x14ac:dyDescent="0.25">
      <c r="F1762" s="373"/>
      <c r="G1762" s="373"/>
      <c r="H1762" s="373"/>
      <c r="I1762" s="364"/>
      <c r="J1762" s="165"/>
      <c r="K1762" s="165"/>
    </row>
    <row r="1763" spans="1:11" ht="15" customHeight="1" x14ac:dyDescent="0.25">
      <c r="E1763" s="379"/>
      <c r="F1763" s="373"/>
      <c r="G1763" s="373"/>
      <c r="H1763" s="373"/>
      <c r="I1763" s="373"/>
      <c r="J1763" s="165"/>
      <c r="K1763" s="165"/>
    </row>
    <row r="1764" spans="1:11" ht="15" customHeight="1" x14ac:dyDescent="0.25">
      <c r="E1764" s="379"/>
      <c r="F1764" s="373"/>
      <c r="G1764" s="373"/>
      <c r="H1764" s="373"/>
      <c r="I1764" s="373"/>
      <c r="J1764" s="165"/>
      <c r="K1764" s="165"/>
    </row>
    <row r="1765" spans="1:11" ht="15" customHeight="1" x14ac:dyDescent="0.25">
      <c r="E1765" s="379"/>
      <c r="F1765" s="373"/>
      <c r="G1765" s="373"/>
      <c r="H1765" s="373"/>
      <c r="I1765" s="373"/>
      <c r="J1765" s="165"/>
      <c r="K1765" s="165"/>
    </row>
    <row r="1766" spans="1:11" ht="15" customHeight="1" x14ac:dyDescent="0.25">
      <c r="E1766" s="379"/>
      <c r="F1766" s="373"/>
      <c r="G1766" s="373"/>
      <c r="H1766" s="373"/>
      <c r="I1766" s="373"/>
      <c r="J1766" s="165"/>
      <c r="K1766" s="165"/>
    </row>
    <row r="1767" spans="1:11" ht="15" customHeight="1" x14ac:dyDescent="0.25">
      <c r="E1767" s="379"/>
      <c r="F1767" s="373"/>
      <c r="G1767" s="373"/>
      <c r="H1767" s="373"/>
      <c r="I1767" s="373"/>
      <c r="J1767" s="165"/>
      <c r="K1767" s="165"/>
    </row>
    <row r="1768" spans="1:11" ht="15" customHeight="1" x14ac:dyDescent="0.25">
      <c r="E1768" s="379"/>
      <c r="F1768" s="373"/>
      <c r="G1768" s="373"/>
      <c r="H1768" s="373"/>
      <c r="I1768" s="373"/>
      <c r="J1768" s="165"/>
      <c r="K1768" s="165"/>
    </row>
    <row r="1769" spans="1:11" ht="15" customHeight="1" x14ac:dyDescent="0.25">
      <c r="F1769" s="373"/>
      <c r="G1769" s="373"/>
      <c r="H1769" s="373"/>
      <c r="I1769" s="373"/>
      <c r="J1769" s="165"/>
      <c r="K1769" s="165"/>
    </row>
    <row r="1770" spans="1:11" ht="15" customHeight="1" x14ac:dyDescent="0.25">
      <c r="A1770" s="181"/>
      <c r="F1770" s="364"/>
      <c r="G1770" s="364"/>
      <c r="H1770" s="364"/>
      <c r="I1770" s="364"/>
      <c r="J1770" s="165"/>
      <c r="K1770" s="165"/>
    </row>
    <row r="1771" spans="1:11" ht="15" customHeight="1" x14ac:dyDescent="0.25">
      <c r="A1771" s="181"/>
      <c r="F1771" s="364"/>
      <c r="G1771" s="364"/>
      <c r="H1771" s="364"/>
      <c r="I1771" s="364"/>
      <c r="J1771" s="165"/>
      <c r="K1771" s="165"/>
    </row>
    <row r="1772" spans="1:11" ht="15" customHeight="1" x14ac:dyDescent="0.25">
      <c r="A1772" s="181"/>
      <c r="F1772" s="364"/>
      <c r="G1772" s="364"/>
      <c r="H1772" s="364"/>
      <c r="I1772" s="364"/>
      <c r="J1772" s="165"/>
      <c r="K1772" s="165"/>
    </row>
    <row r="1773" spans="1:11" ht="15" customHeight="1" x14ac:dyDescent="0.25">
      <c r="A1773" s="181"/>
      <c r="F1773" s="364"/>
      <c r="G1773" s="364"/>
      <c r="H1773" s="364"/>
      <c r="I1773" s="364"/>
      <c r="J1773" s="165"/>
      <c r="K1773" s="165"/>
    </row>
    <row r="1774" spans="1:11" ht="15" customHeight="1" x14ac:dyDescent="0.25">
      <c r="F1774" s="373"/>
      <c r="G1774" s="373"/>
      <c r="H1774" s="373"/>
      <c r="I1774" s="373"/>
      <c r="J1774" s="165"/>
      <c r="K1774" s="165"/>
    </row>
    <row r="1775" spans="1:11" ht="15" customHeight="1" x14ac:dyDescent="0.25">
      <c r="A1775" s="181"/>
      <c r="F1775" s="373"/>
      <c r="G1775" s="373"/>
      <c r="H1775" s="373"/>
      <c r="I1775" s="373"/>
      <c r="J1775" s="165"/>
      <c r="K1775" s="165"/>
    </row>
    <row r="1776" spans="1:11" ht="15" customHeight="1" x14ac:dyDescent="0.25">
      <c r="F1776" s="373"/>
      <c r="G1776" s="373"/>
      <c r="H1776" s="373"/>
      <c r="I1776" s="373"/>
      <c r="J1776" s="165"/>
      <c r="K1776" s="165"/>
    </row>
    <row r="1777" spans="1:11" ht="15" customHeight="1" x14ac:dyDescent="0.25">
      <c r="F1777" s="373"/>
      <c r="G1777" s="373"/>
      <c r="H1777" s="373"/>
      <c r="I1777" s="373"/>
      <c r="J1777" s="165"/>
      <c r="K1777" s="165"/>
    </row>
    <row r="1778" spans="1:11" ht="15" customHeight="1" x14ac:dyDescent="0.25">
      <c r="F1778" s="373"/>
      <c r="G1778" s="373"/>
      <c r="H1778" s="373"/>
      <c r="I1778" s="373"/>
      <c r="J1778" s="165"/>
      <c r="K1778" s="165"/>
    </row>
    <row r="1779" spans="1:11" ht="15" customHeight="1" x14ac:dyDescent="0.25">
      <c r="A1779" s="181"/>
      <c r="F1779" s="364"/>
      <c r="G1779" s="364"/>
      <c r="H1779" s="364"/>
      <c r="I1779" s="364"/>
      <c r="J1779" s="165"/>
      <c r="K1779" s="165"/>
    </row>
    <row r="1780" spans="1:11" ht="15" customHeight="1" x14ac:dyDescent="0.25">
      <c r="A1780" s="181"/>
      <c r="F1780" s="364"/>
      <c r="G1780" s="364"/>
      <c r="H1780" s="364"/>
      <c r="I1780" s="364"/>
      <c r="J1780" s="165"/>
      <c r="K1780" s="165"/>
    </row>
    <row r="1781" spans="1:11" ht="15" customHeight="1" x14ac:dyDescent="0.25">
      <c r="A1781" s="181"/>
      <c r="F1781" s="364"/>
      <c r="G1781" s="364"/>
      <c r="H1781" s="364"/>
      <c r="I1781" s="364"/>
      <c r="J1781" s="165"/>
      <c r="K1781" s="165"/>
    </row>
    <row r="1782" spans="1:11" ht="15" customHeight="1" x14ac:dyDescent="0.25">
      <c r="A1782" s="181"/>
      <c r="F1782" s="373"/>
      <c r="G1782" s="373"/>
      <c r="H1782" s="373"/>
      <c r="I1782" s="373"/>
      <c r="J1782" s="165"/>
      <c r="K1782" s="165"/>
    </row>
    <row r="1783" spans="1:11" ht="15" customHeight="1" x14ac:dyDescent="0.25">
      <c r="A1783" s="181"/>
      <c r="B1783" s="181"/>
      <c r="C1783" s="381"/>
      <c r="D1783" s="381"/>
      <c r="E1783" s="335"/>
      <c r="F1783" s="364"/>
      <c r="G1783" s="364"/>
      <c r="H1783" s="364"/>
      <c r="I1783" s="364"/>
      <c r="J1783" s="165"/>
      <c r="K1783" s="165"/>
    </row>
    <row r="1784" spans="1:11" ht="15" customHeight="1" x14ac:dyDescent="0.25">
      <c r="E1784" s="379"/>
      <c r="F1784" s="373"/>
      <c r="G1784" s="373"/>
      <c r="H1784" s="373"/>
      <c r="I1784" s="373"/>
      <c r="J1784" s="165"/>
      <c r="K1784" s="165"/>
    </row>
    <row r="1785" spans="1:11" ht="15" customHeight="1" x14ac:dyDescent="0.25">
      <c r="F1785" s="373"/>
      <c r="G1785" s="373"/>
      <c r="H1785" s="373"/>
      <c r="I1785" s="373"/>
      <c r="J1785" s="165"/>
      <c r="K1785" s="165"/>
    </row>
    <row r="1786" spans="1:11" ht="15" customHeight="1" x14ac:dyDescent="0.25">
      <c r="F1786" s="373"/>
      <c r="G1786" s="373"/>
      <c r="H1786" s="373"/>
      <c r="I1786" s="373"/>
      <c r="J1786" s="165"/>
      <c r="K1786" s="165"/>
    </row>
    <row r="1787" spans="1:11" ht="15" customHeight="1" x14ac:dyDescent="0.25">
      <c r="F1787" s="373"/>
      <c r="G1787" s="373"/>
      <c r="H1787" s="373"/>
      <c r="I1787" s="373"/>
      <c r="J1787" s="165"/>
      <c r="K1787" s="165"/>
    </row>
    <row r="1788" spans="1:11" ht="15" customHeight="1" x14ac:dyDescent="0.25">
      <c r="J1788" s="165"/>
      <c r="K1788" s="165"/>
    </row>
    <row r="1789" spans="1:11" ht="15" customHeight="1" x14ac:dyDescent="0.25">
      <c r="A1789" s="181"/>
      <c r="F1789" s="382"/>
      <c r="G1789" s="382"/>
      <c r="H1789" s="382"/>
      <c r="I1789" s="382"/>
      <c r="J1789" s="165"/>
      <c r="K1789" s="165"/>
    </row>
    <row r="1790" spans="1:11" ht="15" customHeight="1" x14ac:dyDescent="0.25">
      <c r="J1790" s="165"/>
      <c r="K1790" s="165"/>
    </row>
    <row r="1791" spans="1:11" ht="15" customHeight="1" x14ac:dyDescent="0.25">
      <c r="J1791" s="165"/>
      <c r="K1791" s="165"/>
    </row>
    <row r="1792" spans="1:11" ht="15" customHeight="1" x14ac:dyDescent="0.25">
      <c r="J1792" s="165"/>
      <c r="K1792" s="165"/>
    </row>
    <row r="1793" spans="1:11" ht="15" customHeight="1" x14ac:dyDescent="0.25">
      <c r="J1793" s="165"/>
      <c r="K1793" s="165"/>
    </row>
    <row r="1794" spans="1:11" ht="15" customHeight="1" x14ac:dyDescent="0.25">
      <c r="J1794" s="165"/>
      <c r="K1794" s="165"/>
    </row>
    <row r="1795" spans="1:11" ht="15" customHeight="1" x14ac:dyDescent="0.25">
      <c r="J1795" s="165"/>
      <c r="K1795" s="165"/>
    </row>
    <row r="1796" spans="1:11" ht="15" customHeight="1" x14ac:dyDescent="0.25">
      <c r="C1796" s="381"/>
      <c r="D1796" s="381"/>
      <c r="J1796" s="165"/>
      <c r="K1796" s="165"/>
    </row>
    <row r="1797" spans="1:11" ht="15" customHeight="1" x14ac:dyDescent="0.25">
      <c r="A1797" s="181"/>
      <c r="B1797" s="181"/>
      <c r="J1797" s="165"/>
      <c r="K1797" s="165"/>
    </row>
    <row r="1798" spans="1:11" ht="15" customHeight="1" x14ac:dyDescent="0.25">
      <c r="E1798" s="379"/>
      <c r="F1798" s="373"/>
      <c r="G1798" s="373"/>
      <c r="H1798" s="373"/>
      <c r="I1798" s="373"/>
      <c r="J1798" s="165"/>
      <c r="K1798" s="165"/>
    </row>
    <row r="1799" spans="1:11" ht="15" customHeight="1" x14ac:dyDescent="0.25">
      <c r="E1799" s="379"/>
      <c r="F1799" s="373"/>
      <c r="G1799" s="373"/>
      <c r="H1799" s="373"/>
      <c r="I1799" s="373"/>
      <c r="J1799" s="165"/>
      <c r="K1799" s="165"/>
    </row>
    <row r="1800" spans="1:11" ht="15" customHeight="1" x14ac:dyDescent="0.25">
      <c r="E1800" s="379"/>
      <c r="F1800" s="373"/>
      <c r="G1800" s="373"/>
      <c r="H1800" s="373"/>
      <c r="I1800" s="373"/>
      <c r="J1800" s="165"/>
      <c r="K1800" s="165"/>
    </row>
    <row r="1801" spans="1:11" ht="15" customHeight="1" x14ac:dyDescent="0.25">
      <c r="E1801" s="379"/>
      <c r="F1801" s="373"/>
      <c r="G1801" s="373"/>
      <c r="H1801" s="373"/>
      <c r="I1801" s="373"/>
      <c r="J1801" s="165"/>
      <c r="K1801" s="165"/>
    </row>
    <row r="1802" spans="1:11" ht="15" customHeight="1" x14ac:dyDescent="0.25">
      <c r="F1802" s="373"/>
      <c r="G1802" s="373"/>
      <c r="H1802" s="373"/>
      <c r="I1802" s="373"/>
      <c r="J1802" s="165"/>
      <c r="K1802" s="165"/>
    </row>
    <row r="1803" spans="1:11" ht="15" customHeight="1" x14ac:dyDescent="0.25">
      <c r="F1803" s="373"/>
      <c r="G1803" s="373"/>
      <c r="H1803" s="373"/>
      <c r="I1803" s="373"/>
      <c r="J1803" s="165"/>
      <c r="K1803" s="165"/>
    </row>
    <row r="1804" spans="1:11" ht="15" customHeight="1" x14ac:dyDescent="0.25">
      <c r="A1804" s="181"/>
      <c r="B1804" s="181"/>
      <c r="C1804" s="381"/>
      <c r="D1804" s="381"/>
      <c r="E1804" s="335"/>
      <c r="F1804" s="364"/>
      <c r="G1804" s="364"/>
      <c r="H1804" s="364"/>
      <c r="I1804" s="364"/>
      <c r="J1804" s="165"/>
      <c r="K1804" s="165"/>
    </row>
    <row r="1805" spans="1:11" ht="15" customHeight="1" x14ac:dyDescent="0.25">
      <c r="A1805" s="181"/>
      <c r="B1805" s="181"/>
      <c r="C1805" s="381"/>
      <c r="D1805" s="381"/>
      <c r="E1805" s="335"/>
      <c r="F1805" s="364"/>
      <c r="G1805" s="364"/>
      <c r="H1805" s="364"/>
      <c r="I1805" s="364"/>
      <c r="J1805" s="165"/>
      <c r="K1805" s="165"/>
    </row>
    <row r="1806" spans="1:11" ht="15" customHeight="1" x14ac:dyDescent="0.25">
      <c r="F1806" s="373"/>
      <c r="G1806" s="373"/>
      <c r="H1806" s="373"/>
      <c r="I1806" s="373"/>
      <c r="J1806" s="165"/>
      <c r="K1806" s="165"/>
    </row>
    <row r="1807" spans="1:11" ht="15" customHeight="1" x14ac:dyDescent="0.25">
      <c r="A1807" s="181"/>
      <c r="F1807" s="373"/>
      <c r="G1807" s="373"/>
      <c r="H1807" s="373"/>
      <c r="I1807" s="373"/>
      <c r="J1807" s="165"/>
      <c r="K1807" s="165"/>
    </row>
    <row r="1808" spans="1:11" ht="15" customHeight="1" x14ac:dyDescent="0.25">
      <c r="E1808" s="379"/>
      <c r="F1808" s="373"/>
      <c r="G1808" s="373"/>
      <c r="H1808" s="373"/>
      <c r="I1808" s="373"/>
      <c r="J1808" s="165"/>
      <c r="K1808" s="165"/>
    </row>
    <row r="1809" spans="1:11" ht="15" customHeight="1" x14ac:dyDescent="0.25">
      <c r="E1809" s="379"/>
      <c r="F1809" s="373"/>
      <c r="G1809" s="373"/>
      <c r="H1809" s="373"/>
      <c r="I1809" s="373"/>
      <c r="J1809" s="165"/>
      <c r="K1809" s="165"/>
    </row>
    <row r="1810" spans="1:11" ht="15" customHeight="1" x14ac:dyDescent="0.25">
      <c r="E1810" s="379"/>
      <c r="F1810" s="373"/>
      <c r="G1810" s="373"/>
      <c r="H1810" s="373"/>
      <c r="I1810" s="373"/>
      <c r="J1810" s="165"/>
      <c r="K1810" s="165"/>
    </row>
    <row r="1811" spans="1:11" ht="15" customHeight="1" x14ac:dyDescent="0.25">
      <c r="E1811" s="379"/>
      <c r="F1811" s="373"/>
      <c r="G1811" s="373"/>
      <c r="H1811" s="373"/>
      <c r="I1811" s="373"/>
      <c r="J1811" s="165"/>
      <c r="K1811" s="165"/>
    </row>
    <row r="1812" spans="1:11" ht="15" customHeight="1" x14ac:dyDescent="0.25">
      <c r="E1812" s="379"/>
      <c r="F1812" s="373"/>
      <c r="G1812" s="373"/>
      <c r="H1812" s="373"/>
      <c r="I1812" s="373"/>
      <c r="J1812" s="165"/>
      <c r="K1812" s="165"/>
    </row>
    <row r="1813" spans="1:11" ht="15" customHeight="1" x14ac:dyDescent="0.25">
      <c r="E1813" s="379"/>
      <c r="F1813" s="373"/>
      <c r="G1813" s="373"/>
      <c r="H1813" s="373"/>
      <c r="I1813" s="373"/>
      <c r="J1813" s="165"/>
      <c r="K1813" s="165"/>
    </row>
    <row r="1814" spans="1:11" ht="15" customHeight="1" x14ac:dyDescent="0.25">
      <c r="E1814" s="379"/>
      <c r="F1814" s="373"/>
      <c r="G1814" s="373"/>
      <c r="H1814" s="373"/>
      <c r="I1814" s="373"/>
      <c r="J1814" s="165"/>
      <c r="K1814" s="165"/>
    </row>
    <row r="1815" spans="1:11" ht="15" customHeight="1" x14ac:dyDescent="0.25">
      <c r="F1815" s="373"/>
      <c r="G1815" s="373"/>
      <c r="H1815" s="373"/>
      <c r="I1815" s="373"/>
      <c r="J1815" s="165"/>
      <c r="K1815" s="165"/>
    </row>
    <row r="1816" spans="1:11" ht="15" customHeight="1" x14ac:dyDescent="0.25">
      <c r="A1816" s="181"/>
      <c r="F1816" s="364"/>
      <c r="G1816" s="364"/>
      <c r="H1816" s="364"/>
      <c r="I1816" s="364"/>
      <c r="J1816" s="165"/>
      <c r="K1816" s="165"/>
    </row>
    <row r="1817" spans="1:11" ht="15" customHeight="1" x14ac:dyDescent="0.25">
      <c r="A1817" s="181"/>
      <c r="F1817" s="364"/>
      <c r="G1817" s="364"/>
      <c r="H1817" s="364"/>
      <c r="I1817" s="364"/>
      <c r="J1817" s="165"/>
      <c r="K1817" s="165"/>
    </row>
    <row r="1818" spans="1:11" ht="15" customHeight="1" x14ac:dyDescent="0.25">
      <c r="F1818" s="373"/>
      <c r="G1818" s="373"/>
      <c r="H1818" s="373"/>
      <c r="I1818" s="373"/>
      <c r="J1818" s="165"/>
      <c r="K1818" s="165"/>
    </row>
    <row r="1819" spans="1:11" ht="15" customHeight="1" x14ac:dyDescent="0.25">
      <c r="A1819" s="181"/>
      <c r="F1819" s="373"/>
      <c r="G1819" s="373"/>
      <c r="H1819" s="373"/>
      <c r="I1819" s="373"/>
      <c r="J1819" s="165"/>
      <c r="K1819" s="165"/>
    </row>
    <row r="1820" spans="1:11" ht="15" customHeight="1" x14ac:dyDescent="0.25">
      <c r="F1820" s="373"/>
      <c r="G1820" s="373"/>
      <c r="H1820" s="373"/>
      <c r="I1820" s="373"/>
      <c r="J1820" s="165"/>
      <c r="K1820" s="165"/>
    </row>
    <row r="1821" spans="1:11" ht="15" customHeight="1" x14ac:dyDescent="0.25">
      <c r="F1821" s="373"/>
      <c r="G1821" s="373"/>
      <c r="H1821" s="373"/>
      <c r="I1821" s="373"/>
      <c r="J1821" s="165"/>
      <c r="K1821" s="165"/>
    </row>
    <row r="1822" spans="1:11" ht="15" customHeight="1" x14ac:dyDescent="0.25">
      <c r="F1822" s="373"/>
      <c r="G1822" s="373"/>
      <c r="H1822" s="373"/>
      <c r="I1822" s="373"/>
      <c r="J1822" s="165"/>
      <c r="K1822" s="165"/>
    </row>
    <row r="1823" spans="1:11" ht="15" customHeight="1" x14ac:dyDescent="0.25">
      <c r="A1823" s="181"/>
      <c r="F1823" s="364"/>
      <c r="G1823" s="364"/>
      <c r="H1823" s="364"/>
      <c r="I1823" s="364"/>
      <c r="J1823" s="165"/>
      <c r="K1823" s="165"/>
    </row>
    <row r="1824" spans="1:11" ht="15" customHeight="1" x14ac:dyDescent="0.25">
      <c r="F1824" s="373"/>
      <c r="G1824" s="373"/>
      <c r="H1824" s="373"/>
      <c r="I1824" s="373"/>
      <c r="J1824" s="165"/>
      <c r="K1824" s="165"/>
    </row>
    <row r="1825" spans="1:11" ht="15" customHeight="1" x14ac:dyDescent="0.25">
      <c r="A1825" s="181"/>
      <c r="F1825" s="373"/>
      <c r="G1825" s="373"/>
      <c r="H1825" s="373"/>
      <c r="I1825" s="373"/>
      <c r="J1825" s="165"/>
      <c r="K1825" s="165"/>
    </row>
    <row r="1826" spans="1:11" ht="15" customHeight="1" x14ac:dyDescent="0.25">
      <c r="F1826" s="373"/>
      <c r="G1826" s="373"/>
      <c r="H1826" s="373"/>
      <c r="I1826" s="373"/>
      <c r="J1826" s="165"/>
      <c r="K1826" s="165"/>
    </row>
    <row r="1827" spans="1:11" ht="15" customHeight="1" x14ac:dyDescent="0.25">
      <c r="A1827" s="181"/>
      <c r="B1827" s="181"/>
      <c r="C1827" s="381"/>
      <c r="D1827" s="381"/>
      <c r="E1827" s="335"/>
      <c r="F1827" s="364"/>
      <c r="G1827" s="364"/>
      <c r="H1827" s="364"/>
      <c r="I1827" s="364"/>
      <c r="J1827" s="165"/>
      <c r="K1827" s="165"/>
    </row>
    <row r="1828" spans="1:11" ht="15" customHeight="1" x14ac:dyDescent="0.25">
      <c r="E1828" s="379"/>
      <c r="J1828" s="165"/>
      <c r="K1828" s="165"/>
    </row>
    <row r="1829" spans="1:11" ht="15" customHeight="1" x14ac:dyDescent="0.25">
      <c r="E1829" s="379"/>
      <c r="J1829" s="165"/>
      <c r="K1829" s="165"/>
    </row>
    <row r="1830" spans="1:11" ht="15" customHeight="1" x14ac:dyDescent="0.25">
      <c r="J1830" s="165"/>
      <c r="K1830" s="165"/>
    </row>
    <row r="1831" spans="1:11" ht="15" customHeight="1" x14ac:dyDescent="0.25">
      <c r="J1831" s="165"/>
      <c r="K1831" s="165"/>
    </row>
    <row r="1832" spans="1:11" ht="15" customHeight="1" x14ac:dyDescent="0.25">
      <c r="J1832" s="165"/>
      <c r="K1832" s="165"/>
    </row>
    <row r="1833" spans="1:11" ht="15" customHeight="1" x14ac:dyDescent="0.25">
      <c r="A1833" s="181"/>
      <c r="F1833" s="382"/>
      <c r="G1833" s="382"/>
      <c r="H1833" s="382"/>
      <c r="I1833" s="382"/>
      <c r="J1833" s="165"/>
      <c r="K1833" s="165"/>
    </row>
    <row r="1834" spans="1:11" ht="15" customHeight="1" x14ac:dyDescent="0.25">
      <c r="J1834" s="165"/>
      <c r="K1834" s="165"/>
    </row>
    <row r="1835" spans="1:11" ht="15" customHeight="1" x14ac:dyDescent="0.25">
      <c r="A1835" s="181"/>
      <c r="B1835" s="181"/>
      <c r="J1835" s="165"/>
      <c r="K1835" s="165"/>
    </row>
    <row r="1836" spans="1:11" ht="15" customHeight="1" x14ac:dyDescent="0.25">
      <c r="J1836" s="165"/>
      <c r="K1836" s="165"/>
    </row>
    <row r="1837" spans="1:11" ht="15" customHeight="1" x14ac:dyDescent="0.25">
      <c r="J1837" s="165"/>
      <c r="K1837" s="165"/>
    </row>
    <row r="1838" spans="1:11" ht="15" customHeight="1" x14ac:dyDescent="0.25">
      <c r="A1838" s="181"/>
      <c r="B1838" s="181"/>
      <c r="C1838" s="381"/>
      <c r="D1838" s="381"/>
      <c r="E1838" s="335"/>
      <c r="F1838" s="382"/>
      <c r="G1838" s="382"/>
      <c r="H1838" s="382"/>
      <c r="I1838" s="382"/>
      <c r="J1838" s="165"/>
      <c r="K1838" s="165"/>
    </row>
    <row r="1839" spans="1:11" ht="15" customHeight="1" x14ac:dyDescent="0.25">
      <c r="J1839" s="165"/>
      <c r="K1839" s="165"/>
    </row>
    <row r="1840" spans="1:11" ht="15" customHeight="1" x14ac:dyDescent="0.25">
      <c r="A1840" s="165"/>
      <c r="B1840" s="165"/>
      <c r="C1840" s="165"/>
      <c r="D1840" s="184"/>
      <c r="E1840" s="184"/>
      <c r="F1840" s="165"/>
      <c r="G1840" s="165"/>
      <c r="H1840" s="165"/>
      <c r="I1840" s="165"/>
      <c r="J1840" s="165"/>
      <c r="K1840" s="165"/>
    </row>
    <row r="1841" spans="1:11" ht="15" customHeight="1" x14ac:dyDescent="0.25">
      <c r="A1841" s="165"/>
      <c r="B1841" s="165"/>
      <c r="C1841" s="165"/>
      <c r="F1841" s="165"/>
      <c r="G1841" s="165"/>
      <c r="H1841" s="165"/>
      <c r="I1841" s="165"/>
      <c r="J1841" s="165"/>
      <c r="K1841" s="165"/>
    </row>
    <row r="1842" spans="1:11" ht="15" customHeight="1" x14ac:dyDescent="0.25">
      <c r="A1842" s="165"/>
      <c r="B1842" s="165"/>
      <c r="C1842" s="165"/>
      <c r="E1842" s="184"/>
      <c r="F1842" s="165"/>
      <c r="G1842" s="165"/>
      <c r="H1842" s="165"/>
      <c r="I1842" s="165"/>
      <c r="J1842" s="165"/>
      <c r="K1842" s="165"/>
    </row>
    <row r="1843" spans="1:11" ht="15" customHeight="1" x14ac:dyDescent="0.25">
      <c r="A1843" s="165"/>
      <c r="B1843" s="165"/>
      <c r="C1843" s="165"/>
      <c r="F1843" s="165"/>
      <c r="G1843" s="165"/>
      <c r="H1843" s="165"/>
      <c r="I1843" s="165"/>
      <c r="J1843" s="165"/>
      <c r="K1843" s="165"/>
    </row>
    <row r="1844" spans="1:11" ht="15" customHeight="1" x14ac:dyDescent="0.25">
      <c r="A1844" s="165"/>
      <c r="B1844" s="165"/>
      <c r="C1844" s="165"/>
      <c r="F1844" s="165"/>
      <c r="G1844" s="165"/>
      <c r="H1844" s="165"/>
      <c r="I1844" s="165"/>
      <c r="J1844" s="165"/>
      <c r="K1844" s="165"/>
    </row>
    <row r="1845" spans="1:11" x14ac:dyDescent="0.25">
      <c r="A1845" s="165"/>
      <c r="B1845" s="165"/>
      <c r="C1845" s="165"/>
      <c r="F1845" s="165"/>
      <c r="G1845" s="165"/>
      <c r="H1845" s="165"/>
      <c r="I1845" s="165"/>
      <c r="J1845" s="165"/>
      <c r="K1845" s="165"/>
    </row>
    <row r="1846" spans="1:11" x14ac:dyDescent="0.25">
      <c r="A1846" s="165"/>
      <c r="B1846" s="165"/>
      <c r="C1846" s="165"/>
      <c r="E1846" s="184"/>
      <c r="F1846" s="165"/>
      <c r="G1846" s="165"/>
      <c r="H1846" s="165"/>
      <c r="I1846" s="165"/>
      <c r="J1846" s="165"/>
      <c r="K1846" s="165"/>
    </row>
    <row r="1847" spans="1:11" x14ac:dyDescent="0.25">
      <c r="A1847" s="165"/>
      <c r="B1847" s="165"/>
      <c r="C1847" s="165"/>
      <c r="E1847" s="184"/>
      <c r="F1847" s="165"/>
      <c r="G1847" s="165"/>
      <c r="H1847" s="165"/>
      <c r="I1847" s="165"/>
      <c r="J1847" s="165"/>
      <c r="K1847" s="165"/>
    </row>
    <row r="1848" spans="1:11" x14ac:dyDescent="0.25">
      <c r="A1848" s="165"/>
      <c r="B1848" s="165"/>
      <c r="C1848" s="165"/>
      <c r="D1848" s="184"/>
      <c r="E1848" s="184"/>
      <c r="F1848" s="165"/>
      <c r="G1848" s="165"/>
      <c r="H1848" s="165"/>
      <c r="I1848" s="165"/>
      <c r="J1848" s="165"/>
      <c r="K1848" s="165"/>
    </row>
    <row r="1849" spans="1:11" x14ac:dyDescent="0.25">
      <c r="E1849" s="184"/>
    </row>
    <row r="1850" spans="1:11" x14ac:dyDescent="0.25">
      <c r="E1850" s="184"/>
    </row>
    <row r="1851" spans="1:11" x14ac:dyDescent="0.25">
      <c r="A1851" s="165"/>
      <c r="B1851" s="165"/>
      <c r="C1851" s="165"/>
      <c r="D1851" s="165"/>
      <c r="E1851" s="184"/>
    </row>
    <row r="1853" spans="1:11" x14ac:dyDescent="0.25">
      <c r="A1853" s="165"/>
      <c r="B1853" s="165"/>
      <c r="C1853" s="165"/>
      <c r="D1853" s="396"/>
      <c r="E1853" s="184"/>
    </row>
    <row r="1854" spans="1:11" x14ac:dyDescent="0.25">
      <c r="A1854" s="165"/>
      <c r="B1854" s="165"/>
      <c r="C1854" s="165"/>
      <c r="D1854" s="396"/>
      <c r="K1854" s="394" t="s">
        <v>3</v>
      </c>
    </row>
    <row r="1855" spans="1:11" x14ac:dyDescent="0.25">
      <c r="A1855" s="165"/>
      <c r="B1855" s="165"/>
      <c r="C1855" s="165"/>
      <c r="D1855" s="165"/>
      <c r="E1855" s="184"/>
    </row>
  </sheetData>
  <autoFilter ref="A1:K1851"/>
  <mergeCells count="36">
    <mergeCell ref="F11:H11"/>
    <mergeCell ref="F92:H92"/>
    <mergeCell ref="F200:H200"/>
    <mergeCell ref="F327:H327"/>
    <mergeCell ref="F609:H609"/>
    <mergeCell ref="F426:H426"/>
    <mergeCell ref="F933:H933"/>
    <mergeCell ref="C530:F530"/>
    <mergeCell ref="A1018:K1018"/>
    <mergeCell ref="A1019:K1019"/>
    <mergeCell ref="A1020:K1020"/>
    <mergeCell ref="F724:H724"/>
    <mergeCell ref="F820:H820"/>
    <mergeCell ref="F531:H531"/>
    <mergeCell ref="A1016:B1016"/>
    <mergeCell ref="A1021:K1021"/>
    <mergeCell ref="A1022:K1022"/>
    <mergeCell ref="A1023:K1023"/>
    <mergeCell ref="A1024:K1024"/>
    <mergeCell ref="A1025:K1025"/>
    <mergeCell ref="A1026:K1026"/>
    <mergeCell ref="A1027:K1027"/>
    <mergeCell ref="A1028:K1028"/>
    <mergeCell ref="A1029:K1029"/>
    <mergeCell ref="A1030:K1030"/>
    <mergeCell ref="A1031:K1031"/>
    <mergeCell ref="A1032:K1032"/>
    <mergeCell ref="A1038:K1038"/>
    <mergeCell ref="A1039:K1039"/>
    <mergeCell ref="A1040:K1040"/>
    <mergeCell ref="A1041:K1041"/>
    <mergeCell ref="A1033:K1033"/>
    <mergeCell ref="A1034:K1034"/>
    <mergeCell ref="A1035:K1035"/>
    <mergeCell ref="A1036:K1036"/>
    <mergeCell ref="A1037:K1037"/>
  </mergeCells>
  <pageMargins left="0.11811023622047245" right="0.11811023622047245" top="0.15748031496062992" bottom="0.15748031496062992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03"/>
  <sheetViews>
    <sheetView tabSelected="1" topLeftCell="A463" zoomScaleNormal="100" zoomScaleSheetLayoutView="50" workbookViewId="0">
      <selection activeCell="A474" sqref="A474:K482"/>
    </sheetView>
  </sheetViews>
  <sheetFormatPr defaultRowHeight="15.75" x14ac:dyDescent="0.25"/>
  <cols>
    <col min="1" max="1" width="33" style="8" customWidth="1"/>
    <col min="2" max="2" width="32.42578125" style="8" customWidth="1"/>
    <col min="3" max="3" width="10.5703125" style="141" customWidth="1"/>
    <col min="4" max="4" width="9.5703125" style="20" customWidth="1"/>
    <col min="5" max="5" width="11.7109375" style="20" customWidth="1"/>
    <col min="6" max="6" width="12.140625" style="20" customWidth="1"/>
    <col min="7" max="7" width="10.42578125" style="20" customWidth="1"/>
    <col min="8" max="8" width="9.5703125" style="20" customWidth="1"/>
    <col min="9" max="9" width="17.42578125" style="20" customWidth="1"/>
    <col min="10" max="10" width="13" style="20" customWidth="1"/>
    <col min="11" max="11" width="22" style="8" customWidth="1"/>
    <col min="12" max="16384" width="9.140625" style="9"/>
  </cols>
  <sheetData>
    <row r="1" spans="1:11" x14ac:dyDescent="0.25">
      <c r="A1" s="2" t="s">
        <v>218</v>
      </c>
      <c r="B1" s="2"/>
      <c r="C1" s="3"/>
      <c r="D1" s="4"/>
      <c r="E1" s="5"/>
      <c r="F1" s="6"/>
      <c r="G1" s="6"/>
      <c r="H1" s="6" t="s">
        <v>219</v>
      </c>
      <c r="I1" s="4"/>
      <c r="J1" s="7"/>
    </row>
    <row r="2" spans="1:11" x14ac:dyDescent="0.25">
      <c r="A2" s="2" t="s">
        <v>220</v>
      </c>
      <c r="B2" s="2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2" t="s">
        <v>221</v>
      </c>
      <c r="B3" s="2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</row>
    <row r="5" spans="1:11" x14ac:dyDescent="0.25">
      <c r="A5" s="2"/>
      <c r="B5" s="2"/>
      <c r="C5" s="13" t="s">
        <v>248</v>
      </c>
      <c r="D5" s="13"/>
      <c r="E5" s="13"/>
      <c r="F5" s="13"/>
      <c r="G5" s="13"/>
      <c r="H5" s="13"/>
      <c r="I5" s="13"/>
      <c r="J5" s="7"/>
    </row>
    <row r="6" spans="1:11" x14ac:dyDescent="0.25">
      <c r="A6" s="2"/>
      <c r="B6" s="2"/>
      <c r="C6" s="14" t="s">
        <v>2</v>
      </c>
      <c r="D6" s="14"/>
      <c r="E6" s="14"/>
      <c r="F6" s="14"/>
      <c r="G6" s="14"/>
      <c r="H6" s="14"/>
      <c r="I6" s="14"/>
      <c r="J6" s="7"/>
    </row>
    <row r="7" spans="1:11" x14ac:dyDescent="0.25">
      <c r="A7" s="11"/>
      <c r="B7" s="11"/>
      <c r="C7" s="15" t="s">
        <v>222</v>
      </c>
      <c r="D7" s="15"/>
      <c r="E7" s="15"/>
      <c r="F7" s="15"/>
      <c r="G7" s="14"/>
      <c r="H7" s="14"/>
      <c r="I7" s="14"/>
      <c r="J7" s="7"/>
    </row>
    <row r="8" spans="1:11" x14ac:dyDescent="0.25">
      <c r="A8" s="11"/>
      <c r="B8" s="11"/>
      <c r="C8" s="16"/>
      <c r="D8" s="7"/>
      <c r="E8" s="6" t="s">
        <v>3</v>
      </c>
      <c r="F8" s="6"/>
      <c r="G8" s="6"/>
      <c r="H8" s="7"/>
      <c r="I8" s="7"/>
      <c r="J8" s="7"/>
    </row>
    <row r="9" spans="1:11" ht="16.5" thickBot="1" x14ac:dyDescent="0.3">
      <c r="A9" s="402" t="s">
        <v>4</v>
      </c>
      <c r="B9" s="17"/>
      <c r="C9" s="18"/>
      <c r="D9" s="19"/>
    </row>
    <row r="10" spans="1:11" ht="39" customHeight="1" x14ac:dyDescent="0.25">
      <c r="A10" s="21" t="s">
        <v>5</v>
      </c>
      <c r="B10" s="22"/>
      <c r="C10" s="23" t="s">
        <v>6</v>
      </c>
      <c r="D10" s="607" t="s">
        <v>7</v>
      </c>
      <c r="E10" s="24" t="s">
        <v>7</v>
      </c>
      <c r="F10" s="752" t="s">
        <v>8</v>
      </c>
      <c r="G10" s="747"/>
      <c r="H10" s="748"/>
      <c r="I10" s="607" t="s">
        <v>9</v>
      </c>
      <c r="J10" s="25" t="s">
        <v>10</v>
      </c>
      <c r="K10" s="26" t="s">
        <v>11</v>
      </c>
    </row>
    <row r="11" spans="1:11" ht="29.25" customHeight="1" thickBot="1" x14ac:dyDescent="0.3">
      <c r="A11" s="27" t="s">
        <v>12</v>
      </c>
      <c r="B11" s="28"/>
      <c r="C11" s="29" t="s">
        <v>13</v>
      </c>
      <c r="D11" s="30" t="s">
        <v>14</v>
      </c>
      <c r="E11" s="31" t="s">
        <v>14</v>
      </c>
      <c r="F11" s="32"/>
      <c r="G11" s="33"/>
      <c r="H11" s="34"/>
      <c r="I11" s="30" t="s">
        <v>15</v>
      </c>
      <c r="J11" s="35"/>
      <c r="K11" s="36"/>
    </row>
    <row r="12" spans="1:11" ht="26.25" customHeight="1" thickBot="1" x14ac:dyDescent="0.3">
      <c r="A12" s="37"/>
      <c r="B12" s="38"/>
      <c r="C12" s="39"/>
      <c r="D12" s="40" t="s">
        <v>16</v>
      </c>
      <c r="E12" s="40" t="s">
        <v>17</v>
      </c>
      <c r="F12" s="40" t="s">
        <v>18</v>
      </c>
      <c r="G12" s="40" t="s">
        <v>19</v>
      </c>
      <c r="H12" s="41" t="s">
        <v>20</v>
      </c>
      <c r="I12" s="41" t="s">
        <v>21</v>
      </c>
      <c r="J12" s="41" t="s">
        <v>22</v>
      </c>
      <c r="K12" s="42"/>
    </row>
    <row r="13" spans="1:11" x14ac:dyDescent="0.25">
      <c r="A13" s="21"/>
      <c r="B13" s="43" t="s">
        <v>23</v>
      </c>
      <c r="C13" s="424"/>
      <c r="D13" s="148"/>
      <c r="E13" s="430"/>
      <c r="F13" s="431"/>
      <c r="G13" s="431"/>
      <c r="H13" s="432"/>
      <c r="I13" s="433"/>
      <c r="J13" s="433"/>
      <c r="K13" s="62"/>
    </row>
    <row r="14" spans="1:11" ht="31.5" x14ac:dyDescent="0.25">
      <c r="A14" s="1" t="s">
        <v>256</v>
      </c>
      <c r="B14" s="47"/>
      <c r="C14" s="100" t="s">
        <v>304</v>
      </c>
      <c r="D14" s="101"/>
      <c r="E14" s="102"/>
      <c r="F14" s="101">
        <v>6.84</v>
      </c>
      <c r="G14" s="102">
        <v>7.1</v>
      </c>
      <c r="H14" s="101">
        <v>45.66</v>
      </c>
      <c r="I14" s="102">
        <v>274.2</v>
      </c>
      <c r="J14" s="101">
        <v>0.86</v>
      </c>
      <c r="K14" s="62" t="s">
        <v>92</v>
      </c>
    </row>
    <row r="15" spans="1:11" x14ac:dyDescent="0.25">
      <c r="A15" s="1"/>
      <c r="B15" s="79" t="s">
        <v>93</v>
      </c>
      <c r="C15" s="100"/>
      <c r="D15" s="101">
        <v>22.5</v>
      </c>
      <c r="E15" s="102">
        <v>22.5</v>
      </c>
      <c r="F15" s="101"/>
      <c r="G15" s="102"/>
      <c r="H15" s="101"/>
      <c r="I15" s="102"/>
      <c r="J15" s="101"/>
      <c r="K15" s="62"/>
    </row>
    <row r="16" spans="1:11" x14ac:dyDescent="0.25">
      <c r="A16" s="1"/>
      <c r="B16" s="47" t="s">
        <v>27</v>
      </c>
      <c r="C16" s="100"/>
      <c r="D16" s="101">
        <v>90</v>
      </c>
      <c r="E16" s="102">
        <v>90</v>
      </c>
      <c r="F16" s="101"/>
      <c r="G16" s="102"/>
      <c r="H16" s="101"/>
      <c r="I16" s="102"/>
      <c r="J16" s="101"/>
      <c r="K16" s="62"/>
    </row>
    <row r="17" spans="1:11" x14ac:dyDescent="0.25">
      <c r="A17" s="1"/>
      <c r="B17" s="47" t="s">
        <v>28</v>
      </c>
      <c r="C17" s="100"/>
      <c r="D17" s="101">
        <v>68</v>
      </c>
      <c r="E17" s="102">
        <v>68</v>
      </c>
      <c r="F17" s="101"/>
      <c r="G17" s="102"/>
      <c r="H17" s="101"/>
      <c r="I17" s="102"/>
      <c r="J17" s="101"/>
      <c r="K17" s="62"/>
    </row>
    <row r="18" spans="1:11" x14ac:dyDescent="0.25">
      <c r="A18" s="1"/>
      <c r="B18" s="47" t="s">
        <v>29</v>
      </c>
      <c r="C18" s="100"/>
      <c r="D18" s="101">
        <v>2.5</v>
      </c>
      <c r="E18" s="102">
        <v>2.5</v>
      </c>
      <c r="F18" s="101"/>
      <c r="G18" s="102"/>
      <c r="H18" s="101"/>
      <c r="I18" s="102"/>
      <c r="J18" s="101"/>
      <c r="K18" s="62"/>
    </row>
    <row r="19" spans="1:11" x14ac:dyDescent="0.25">
      <c r="A19" s="1"/>
      <c r="B19" s="51" t="s">
        <v>197</v>
      </c>
      <c r="C19" s="100"/>
      <c r="D19" s="101">
        <v>0.5</v>
      </c>
      <c r="E19" s="102">
        <v>0.5</v>
      </c>
      <c r="F19" s="101"/>
      <c r="G19" s="102"/>
      <c r="H19" s="101"/>
      <c r="I19" s="102"/>
      <c r="J19" s="101"/>
      <c r="K19" s="62"/>
    </row>
    <row r="20" spans="1:11" x14ac:dyDescent="0.25">
      <c r="A20" s="1"/>
      <c r="B20" s="47" t="s">
        <v>30</v>
      </c>
      <c r="C20" s="100"/>
      <c r="D20" s="101">
        <v>5</v>
      </c>
      <c r="E20" s="102">
        <v>5</v>
      </c>
      <c r="F20" s="101"/>
      <c r="G20" s="102"/>
      <c r="H20" s="101"/>
      <c r="I20" s="102"/>
      <c r="J20" s="101"/>
      <c r="K20" s="62"/>
    </row>
    <row r="21" spans="1:11" x14ac:dyDescent="0.25">
      <c r="A21" s="1" t="s">
        <v>31</v>
      </c>
      <c r="B21" s="47"/>
      <c r="C21" s="100" t="s">
        <v>269</v>
      </c>
      <c r="D21" s="431"/>
      <c r="E21" s="431"/>
      <c r="F21" s="148">
        <v>2.8522522522522524</v>
      </c>
      <c r="G21" s="102">
        <v>2.4126126126126128</v>
      </c>
      <c r="H21" s="102">
        <v>5.99</v>
      </c>
      <c r="I21" s="148">
        <v>42.67</v>
      </c>
      <c r="J21" s="148">
        <v>1.17</v>
      </c>
      <c r="K21" s="65" t="s">
        <v>377</v>
      </c>
    </row>
    <row r="22" spans="1:11" x14ac:dyDescent="0.25">
      <c r="A22" s="1"/>
      <c r="B22" s="47" t="s">
        <v>33</v>
      </c>
      <c r="C22" s="100"/>
      <c r="D22" s="102">
        <v>2.5</v>
      </c>
      <c r="E22" s="102">
        <v>2.5</v>
      </c>
      <c r="F22" s="148"/>
      <c r="G22" s="148"/>
      <c r="H22" s="148"/>
      <c r="I22" s="148"/>
      <c r="J22" s="148"/>
      <c r="K22" s="62"/>
    </row>
    <row r="23" spans="1:11" x14ac:dyDescent="0.25">
      <c r="A23" s="1"/>
      <c r="B23" s="47" t="s">
        <v>29</v>
      </c>
      <c r="C23" s="100"/>
      <c r="D23" s="102">
        <v>6</v>
      </c>
      <c r="E23" s="102">
        <v>6</v>
      </c>
      <c r="F23" s="148"/>
      <c r="G23" s="102"/>
      <c r="H23" s="102"/>
      <c r="I23" s="148"/>
      <c r="J23" s="148"/>
      <c r="K23" s="62"/>
    </row>
    <row r="24" spans="1:11" x14ac:dyDescent="0.25">
      <c r="A24" s="53"/>
      <c r="B24" s="47" t="s">
        <v>27</v>
      </c>
      <c r="C24" s="100"/>
      <c r="D24" s="102">
        <v>90</v>
      </c>
      <c r="E24" s="102">
        <v>90</v>
      </c>
      <c r="F24" s="148"/>
      <c r="G24" s="102"/>
      <c r="H24" s="102"/>
      <c r="I24" s="148"/>
      <c r="J24" s="148"/>
      <c r="K24" s="62"/>
    </row>
    <row r="25" spans="1:11" x14ac:dyDescent="0.25">
      <c r="A25" s="53"/>
      <c r="B25" s="47" t="s">
        <v>28</v>
      </c>
      <c r="C25" s="100"/>
      <c r="D25" s="102">
        <v>108</v>
      </c>
      <c r="E25" s="102">
        <v>108</v>
      </c>
      <c r="F25" s="148"/>
      <c r="G25" s="102"/>
      <c r="H25" s="102"/>
      <c r="I25" s="148"/>
      <c r="J25" s="148"/>
      <c r="K25" s="62"/>
    </row>
    <row r="26" spans="1:11" ht="30" customHeight="1" x14ac:dyDescent="0.25">
      <c r="A26" s="1" t="s">
        <v>184</v>
      </c>
      <c r="B26" s="47"/>
      <c r="C26" s="100" t="s">
        <v>35</v>
      </c>
      <c r="D26" s="433"/>
      <c r="E26" s="431"/>
      <c r="F26" s="148">
        <v>2.2922522522522524</v>
      </c>
      <c r="G26" s="102">
        <v>4.5008708708708705</v>
      </c>
      <c r="H26" s="101">
        <v>15.49</v>
      </c>
      <c r="I26" s="148">
        <v>111.67867867867868</v>
      </c>
      <c r="J26" s="148"/>
      <c r="K26" s="62" t="s">
        <v>384</v>
      </c>
    </row>
    <row r="27" spans="1:11" x14ac:dyDescent="0.25">
      <c r="A27" s="1"/>
      <c r="B27" s="47" t="s">
        <v>37</v>
      </c>
      <c r="C27" s="100"/>
      <c r="D27" s="148">
        <v>30</v>
      </c>
      <c r="E27" s="102">
        <v>30</v>
      </c>
      <c r="F27" s="148"/>
      <c r="G27" s="102"/>
      <c r="H27" s="102"/>
      <c r="I27" s="148"/>
      <c r="J27" s="148"/>
      <c r="K27" s="62"/>
    </row>
    <row r="28" spans="1:11" ht="14.25" customHeight="1" thickBot="1" x14ac:dyDescent="0.3">
      <c r="A28" s="1"/>
      <c r="B28" s="47" t="s">
        <v>30</v>
      </c>
      <c r="C28" s="100"/>
      <c r="D28" s="148">
        <v>5</v>
      </c>
      <c r="E28" s="102">
        <v>5</v>
      </c>
      <c r="F28" s="148" t="s">
        <v>3</v>
      </c>
      <c r="G28" s="102"/>
      <c r="H28" s="102"/>
      <c r="I28" s="148"/>
      <c r="J28" s="148"/>
      <c r="K28" s="62"/>
    </row>
    <row r="29" spans="1:11" s="58" customFormat="1" ht="18" customHeight="1" thickBot="1" x14ac:dyDescent="0.3">
      <c r="A29" s="54" t="s">
        <v>38</v>
      </c>
      <c r="B29" s="55"/>
      <c r="C29" s="435">
        <v>406</v>
      </c>
      <c r="D29" s="436"/>
      <c r="E29" s="437"/>
      <c r="F29" s="438">
        <f>F26+F21+F14</f>
        <v>11.984504504504505</v>
      </c>
      <c r="G29" s="438">
        <f t="shared" ref="G29:J29" si="0">G26+G21+G14</f>
        <v>14.013483483483483</v>
      </c>
      <c r="H29" s="438">
        <f t="shared" si="0"/>
        <v>67.14</v>
      </c>
      <c r="I29" s="438">
        <f t="shared" si="0"/>
        <v>428.5486786786787</v>
      </c>
      <c r="J29" s="438">
        <f t="shared" si="0"/>
        <v>2.0299999999999998</v>
      </c>
      <c r="K29" s="439"/>
    </row>
    <row r="30" spans="1:11" ht="14.25" customHeight="1" x14ac:dyDescent="0.25">
      <c r="A30" s="21"/>
      <c r="B30" s="43" t="s">
        <v>39</v>
      </c>
      <c r="C30" s="100"/>
      <c r="D30" s="148"/>
      <c r="E30" s="102"/>
      <c r="F30" s="102"/>
      <c r="G30" s="102"/>
      <c r="H30" s="102"/>
      <c r="I30" s="148"/>
      <c r="J30" s="148"/>
      <c r="K30" s="62"/>
    </row>
    <row r="31" spans="1:11" x14ac:dyDescent="0.25">
      <c r="A31" s="78" t="s">
        <v>52</v>
      </c>
      <c r="B31" s="71"/>
      <c r="C31" s="467">
        <v>100</v>
      </c>
      <c r="D31" s="466">
        <v>100</v>
      </c>
      <c r="E31" s="467">
        <v>100</v>
      </c>
      <c r="F31" s="468">
        <v>0.4</v>
      </c>
      <c r="G31" s="469">
        <v>0.4</v>
      </c>
      <c r="H31" s="468">
        <v>9.8000000000000007</v>
      </c>
      <c r="I31" s="469">
        <v>47</v>
      </c>
      <c r="J31" s="468">
        <v>10</v>
      </c>
      <c r="K31" s="62" t="s">
        <v>141</v>
      </c>
    </row>
    <row r="32" spans="1:11" ht="16.5" thickBot="1" x14ac:dyDescent="0.3">
      <c r="A32" s="78" t="s">
        <v>286</v>
      </c>
      <c r="B32" s="79"/>
      <c r="C32" s="471"/>
      <c r="D32" s="466"/>
      <c r="E32" s="472"/>
      <c r="F32" s="468"/>
      <c r="G32" s="471"/>
      <c r="H32" s="468"/>
      <c r="I32" s="471"/>
      <c r="J32" s="470"/>
      <c r="K32" s="401" t="s">
        <v>142</v>
      </c>
    </row>
    <row r="33" spans="1:11" s="58" customFormat="1" ht="16.5" thickBot="1" x14ac:dyDescent="0.3">
      <c r="A33" s="54" t="s">
        <v>38</v>
      </c>
      <c r="B33" s="55"/>
      <c r="C33" s="435">
        <v>100</v>
      </c>
      <c r="D33" s="436"/>
      <c r="E33" s="440"/>
      <c r="F33" s="438">
        <f>F31</f>
        <v>0.4</v>
      </c>
      <c r="G33" s="438">
        <f t="shared" ref="G33:J33" si="1">G31</f>
        <v>0.4</v>
      </c>
      <c r="H33" s="438">
        <f t="shared" si="1"/>
        <v>9.8000000000000007</v>
      </c>
      <c r="I33" s="438">
        <f t="shared" si="1"/>
        <v>47</v>
      </c>
      <c r="J33" s="438">
        <f t="shared" si="1"/>
        <v>10</v>
      </c>
      <c r="K33" s="439"/>
    </row>
    <row r="34" spans="1:11" x14ac:dyDescent="0.25">
      <c r="A34" s="59"/>
      <c r="B34" s="47" t="s">
        <v>40</v>
      </c>
      <c r="C34" s="441"/>
      <c r="D34" s="425"/>
      <c r="E34" s="432"/>
      <c r="F34" s="442"/>
      <c r="G34" s="443"/>
      <c r="H34" s="444"/>
      <c r="I34" s="443"/>
      <c r="J34" s="442"/>
      <c r="K34" s="445"/>
    </row>
    <row r="35" spans="1:11" x14ac:dyDescent="0.25">
      <c r="A35" s="1" t="s">
        <v>499</v>
      </c>
      <c r="B35" s="47"/>
      <c r="C35" s="48">
        <v>60</v>
      </c>
      <c r="D35" s="50"/>
      <c r="E35" s="49"/>
      <c r="F35" s="50">
        <v>0.66</v>
      </c>
      <c r="G35" s="49">
        <v>0.12</v>
      </c>
      <c r="H35" s="50">
        <v>2.2799999999999998</v>
      </c>
      <c r="I35" s="49">
        <v>13.2</v>
      </c>
      <c r="J35" s="50">
        <v>10.5</v>
      </c>
      <c r="K35" s="715" t="s">
        <v>487</v>
      </c>
    </row>
    <row r="36" spans="1:11" x14ac:dyDescent="0.25">
      <c r="A36" s="1"/>
      <c r="B36" s="47" t="s">
        <v>500</v>
      </c>
      <c r="C36" s="48"/>
      <c r="D36" s="50">
        <v>61.2</v>
      </c>
      <c r="E36" s="49">
        <v>60</v>
      </c>
      <c r="F36" s="50"/>
      <c r="G36" s="49"/>
      <c r="H36" s="50"/>
      <c r="I36" s="49"/>
      <c r="J36" s="50"/>
      <c r="K36" s="49"/>
    </row>
    <row r="37" spans="1:11" ht="45.75" customHeight="1" x14ac:dyDescent="0.25">
      <c r="A37" s="117" t="s">
        <v>436</v>
      </c>
      <c r="B37" s="47"/>
      <c r="C37" s="476" t="s">
        <v>347</v>
      </c>
      <c r="D37" s="475"/>
      <c r="E37" s="454"/>
      <c r="F37" s="442">
        <v>5.1970999999999998</v>
      </c>
      <c r="G37" s="502">
        <v>3.9518999999999997</v>
      </c>
      <c r="H37" s="442">
        <v>19.512499999999999</v>
      </c>
      <c r="I37" s="502">
        <v>143.56</v>
      </c>
      <c r="J37" s="442">
        <v>4.1900000000000004</v>
      </c>
      <c r="K37" s="62" t="s">
        <v>166</v>
      </c>
    </row>
    <row r="38" spans="1:11" x14ac:dyDescent="0.25">
      <c r="A38" s="1"/>
      <c r="B38" s="47" t="s">
        <v>44</v>
      </c>
      <c r="C38" s="476"/>
      <c r="D38" s="101">
        <v>53.2</v>
      </c>
      <c r="E38" s="102">
        <v>40</v>
      </c>
      <c r="F38" s="101"/>
      <c r="G38" s="102"/>
      <c r="H38" s="101"/>
      <c r="I38" s="102"/>
      <c r="J38" s="139"/>
      <c r="K38" s="62"/>
    </row>
    <row r="39" spans="1:11" x14ac:dyDescent="0.25">
      <c r="A39" s="1"/>
      <c r="B39" s="47" t="s">
        <v>82</v>
      </c>
      <c r="C39" s="476"/>
      <c r="D39" s="101">
        <v>16.2</v>
      </c>
      <c r="E39" s="102">
        <v>16</v>
      </c>
      <c r="F39" s="101"/>
      <c r="G39" s="102"/>
      <c r="H39" s="101"/>
      <c r="I39" s="102"/>
      <c r="J39" s="139"/>
      <c r="K39" s="62"/>
    </row>
    <row r="40" spans="1:11" x14ac:dyDescent="0.25">
      <c r="A40" s="1"/>
      <c r="B40" s="47" t="s">
        <v>45</v>
      </c>
      <c r="C40" s="476"/>
      <c r="D40" s="101">
        <v>12.8</v>
      </c>
      <c r="E40" s="102">
        <v>10</v>
      </c>
      <c r="F40" s="101"/>
      <c r="G40" s="102"/>
      <c r="H40" s="101"/>
      <c r="I40" s="102"/>
      <c r="J40" s="139"/>
      <c r="K40" s="62"/>
    </row>
    <row r="41" spans="1:11" x14ac:dyDescent="0.25">
      <c r="A41" s="1"/>
      <c r="B41" s="47" t="s">
        <v>41</v>
      </c>
      <c r="C41" s="476"/>
      <c r="D41" s="101">
        <v>9.6</v>
      </c>
      <c r="E41" s="102">
        <v>8</v>
      </c>
      <c r="F41" s="101"/>
      <c r="G41" s="102"/>
      <c r="H41" s="101"/>
      <c r="I41" s="102"/>
      <c r="J41" s="139"/>
      <c r="K41" s="62"/>
    </row>
    <row r="42" spans="1:11" x14ac:dyDescent="0.25">
      <c r="A42" s="1"/>
      <c r="B42" s="47" t="s">
        <v>46</v>
      </c>
      <c r="C42" s="476"/>
      <c r="D42" s="101">
        <v>4</v>
      </c>
      <c r="E42" s="102">
        <v>4</v>
      </c>
      <c r="F42" s="101"/>
      <c r="G42" s="102"/>
      <c r="H42" s="101"/>
      <c r="I42" s="102"/>
      <c r="J42" s="139"/>
      <c r="K42" s="62"/>
    </row>
    <row r="43" spans="1:11" x14ac:dyDescent="0.25">
      <c r="A43" s="1"/>
      <c r="B43" s="51" t="s">
        <v>197</v>
      </c>
      <c r="C43" s="476"/>
      <c r="D43" s="101">
        <v>0.6</v>
      </c>
      <c r="E43" s="102">
        <v>0.6</v>
      </c>
      <c r="F43" s="101"/>
      <c r="G43" s="102"/>
      <c r="H43" s="101"/>
      <c r="I43" s="102"/>
      <c r="J43" s="139"/>
      <c r="K43" s="62"/>
    </row>
    <row r="44" spans="1:11" x14ac:dyDescent="0.25">
      <c r="A44" s="1"/>
      <c r="B44" s="47" t="s">
        <v>146</v>
      </c>
      <c r="C44" s="476"/>
      <c r="D44" s="101">
        <v>140</v>
      </c>
      <c r="E44" s="102">
        <v>140</v>
      </c>
      <c r="F44" s="101"/>
      <c r="G44" s="102"/>
      <c r="H44" s="101"/>
      <c r="I44" s="102"/>
      <c r="J44" s="139"/>
      <c r="K44" s="62"/>
    </row>
    <row r="45" spans="1:11" x14ac:dyDescent="0.25">
      <c r="A45" s="9"/>
      <c r="B45" s="489" t="s">
        <v>399</v>
      </c>
      <c r="C45" s="490"/>
      <c r="D45" s="491"/>
      <c r="E45" s="492">
        <v>10</v>
      </c>
      <c r="F45" s="137"/>
      <c r="G45" s="479"/>
      <c r="H45" s="137"/>
      <c r="I45" s="479"/>
      <c r="J45" s="137"/>
      <c r="K45" s="479"/>
    </row>
    <row r="46" spans="1:11" x14ac:dyDescent="0.25">
      <c r="A46" s="9"/>
      <c r="B46" s="489" t="s">
        <v>243</v>
      </c>
      <c r="C46" s="490"/>
      <c r="D46" s="491">
        <v>18.75</v>
      </c>
      <c r="E46" s="493">
        <v>15.75</v>
      </c>
      <c r="F46" s="137"/>
      <c r="G46" s="479"/>
      <c r="H46" s="137"/>
      <c r="I46" s="479"/>
      <c r="J46" s="137"/>
      <c r="K46" s="479"/>
    </row>
    <row r="47" spans="1:11" x14ac:dyDescent="0.25">
      <c r="A47" s="1" t="s">
        <v>360</v>
      </c>
      <c r="B47" s="47"/>
      <c r="C47" s="100">
        <v>200</v>
      </c>
      <c r="D47" s="475"/>
      <c r="E47" s="454"/>
      <c r="F47" s="101">
        <v>11.185325000000001</v>
      </c>
      <c r="G47" s="102">
        <v>10.93385</v>
      </c>
      <c r="H47" s="101">
        <v>31.802150000000001</v>
      </c>
      <c r="I47" s="102">
        <v>282.55250000000001</v>
      </c>
      <c r="J47" s="101">
        <v>0.18</v>
      </c>
      <c r="K47" s="62" t="s">
        <v>382</v>
      </c>
    </row>
    <row r="48" spans="1:11" x14ac:dyDescent="0.25">
      <c r="A48" s="1"/>
      <c r="B48" s="66" t="s">
        <v>332</v>
      </c>
      <c r="C48" s="476"/>
      <c r="D48" s="101">
        <v>78</v>
      </c>
      <c r="E48" s="454">
        <v>73.599999999999994</v>
      </c>
      <c r="F48" s="101"/>
      <c r="G48" s="102"/>
      <c r="H48" s="101"/>
      <c r="I48" s="102"/>
      <c r="J48" s="101"/>
      <c r="K48" s="62"/>
    </row>
    <row r="49" spans="1:11" x14ac:dyDescent="0.25">
      <c r="A49" s="1"/>
      <c r="B49" s="66" t="s">
        <v>359</v>
      </c>
      <c r="C49" s="476"/>
      <c r="D49" s="101"/>
      <c r="E49" s="454">
        <v>32</v>
      </c>
      <c r="F49" s="101"/>
      <c r="G49" s="102"/>
      <c r="H49" s="101"/>
      <c r="I49" s="102"/>
      <c r="J49" s="101"/>
      <c r="K49" s="62"/>
    </row>
    <row r="50" spans="1:11" x14ac:dyDescent="0.25">
      <c r="A50" s="1"/>
      <c r="B50" s="47" t="s">
        <v>56</v>
      </c>
      <c r="C50" s="476"/>
      <c r="D50" s="475">
        <v>8</v>
      </c>
      <c r="E50" s="454">
        <v>8</v>
      </c>
      <c r="F50" s="101"/>
      <c r="G50" s="102"/>
      <c r="H50" s="101"/>
      <c r="I50" s="102"/>
      <c r="J50" s="101"/>
      <c r="K50" s="62"/>
    </row>
    <row r="51" spans="1:11" x14ac:dyDescent="0.25">
      <c r="A51" s="1"/>
      <c r="B51" s="47" t="s">
        <v>41</v>
      </c>
      <c r="C51" s="476"/>
      <c r="D51" s="475">
        <v>11.9</v>
      </c>
      <c r="E51" s="102">
        <v>10</v>
      </c>
      <c r="F51" s="101"/>
      <c r="G51" s="102"/>
      <c r="H51" s="101"/>
      <c r="I51" s="102"/>
      <c r="J51" s="139"/>
      <c r="K51" s="62"/>
    </row>
    <row r="52" spans="1:11" x14ac:dyDescent="0.25">
      <c r="A52" s="1"/>
      <c r="B52" s="47" t="s">
        <v>45</v>
      </c>
      <c r="C52" s="476"/>
      <c r="D52" s="475">
        <v>16.25</v>
      </c>
      <c r="E52" s="102">
        <v>13</v>
      </c>
      <c r="F52" s="101"/>
      <c r="G52" s="102"/>
      <c r="H52" s="101"/>
      <c r="I52" s="102"/>
      <c r="J52" s="139"/>
      <c r="K52" s="62"/>
    </row>
    <row r="53" spans="1:11" x14ac:dyDescent="0.25">
      <c r="A53" s="1"/>
      <c r="B53" s="47" t="s">
        <v>25</v>
      </c>
      <c r="C53" s="476"/>
      <c r="D53" s="475">
        <v>55</v>
      </c>
      <c r="E53" s="454">
        <v>55</v>
      </c>
      <c r="F53" s="148"/>
      <c r="G53" s="102"/>
      <c r="H53" s="101"/>
      <c r="I53" s="102"/>
      <c r="J53" s="101"/>
      <c r="K53" s="62"/>
    </row>
    <row r="54" spans="1:11" x14ac:dyDescent="0.25">
      <c r="A54" s="1"/>
      <c r="B54" s="47" t="s">
        <v>65</v>
      </c>
      <c r="C54" s="476"/>
      <c r="D54" s="475">
        <v>86</v>
      </c>
      <c r="E54" s="454">
        <v>86</v>
      </c>
      <c r="F54" s="101"/>
      <c r="G54" s="102"/>
      <c r="H54" s="101"/>
      <c r="I54" s="102"/>
      <c r="J54" s="139"/>
      <c r="K54" s="62"/>
    </row>
    <row r="55" spans="1:11" x14ac:dyDescent="0.25">
      <c r="A55" s="1"/>
      <c r="B55" s="51" t="s">
        <v>197</v>
      </c>
      <c r="C55" s="476"/>
      <c r="D55" s="503">
        <v>0.8</v>
      </c>
      <c r="E55" s="454">
        <v>0.8</v>
      </c>
      <c r="F55" s="148"/>
      <c r="G55" s="102"/>
      <c r="H55" s="101"/>
      <c r="I55" s="102"/>
      <c r="J55" s="139"/>
      <c r="K55" s="62"/>
    </row>
    <row r="56" spans="1:11" x14ac:dyDescent="0.25">
      <c r="A56" s="1"/>
      <c r="B56" s="47" t="s">
        <v>72</v>
      </c>
      <c r="C56" s="476"/>
      <c r="D56" s="475"/>
      <c r="E56" s="454">
        <v>168</v>
      </c>
      <c r="F56" s="101"/>
      <c r="G56" s="102"/>
      <c r="H56" s="101"/>
      <c r="I56" s="102"/>
      <c r="J56" s="139"/>
      <c r="K56" s="62"/>
    </row>
    <row r="57" spans="1:11" x14ac:dyDescent="0.25">
      <c r="A57" s="96" t="s">
        <v>365</v>
      </c>
      <c r="B57" s="97"/>
      <c r="C57" s="476" t="s">
        <v>269</v>
      </c>
      <c r="D57" s="99"/>
      <c r="E57" s="454"/>
      <c r="F57" s="101">
        <v>0.4</v>
      </c>
      <c r="G57" s="102">
        <v>1.7999999999999999E-2</v>
      </c>
      <c r="H57" s="101">
        <v>16.600000000000001</v>
      </c>
      <c r="I57" s="102">
        <v>68.2</v>
      </c>
      <c r="J57" s="101">
        <v>2.44</v>
      </c>
      <c r="K57" s="62" t="s">
        <v>386</v>
      </c>
    </row>
    <row r="58" spans="1:11" x14ac:dyDescent="0.25">
      <c r="A58" s="96"/>
      <c r="B58" s="97" t="s">
        <v>366</v>
      </c>
      <c r="C58" s="476"/>
      <c r="D58" s="99">
        <v>18.399999999999999</v>
      </c>
      <c r="E58" s="454">
        <v>18</v>
      </c>
      <c r="F58" s="101"/>
      <c r="G58" s="102"/>
      <c r="H58" s="101"/>
      <c r="I58" s="102"/>
      <c r="J58" s="101"/>
      <c r="K58" s="62"/>
    </row>
    <row r="59" spans="1:11" x14ac:dyDescent="0.25">
      <c r="A59" s="96"/>
      <c r="B59" s="97" t="s">
        <v>29</v>
      </c>
      <c r="C59" s="476"/>
      <c r="D59" s="99">
        <v>6</v>
      </c>
      <c r="E59" s="454">
        <v>6</v>
      </c>
      <c r="F59" s="101"/>
      <c r="G59" s="102"/>
      <c r="H59" s="101"/>
      <c r="I59" s="102"/>
      <c r="J59" s="101"/>
      <c r="K59" s="62"/>
    </row>
    <row r="60" spans="1:11" x14ac:dyDescent="0.25">
      <c r="A60" s="96"/>
      <c r="B60" s="97" t="s">
        <v>65</v>
      </c>
      <c r="C60" s="476"/>
      <c r="D60" s="99">
        <v>183</v>
      </c>
      <c r="E60" s="454">
        <v>183</v>
      </c>
      <c r="F60" s="101"/>
      <c r="G60" s="102"/>
      <c r="H60" s="101"/>
      <c r="I60" s="102"/>
      <c r="J60" s="101"/>
      <c r="K60" s="62"/>
    </row>
    <row r="61" spans="1:11" ht="30.75" thickBot="1" x14ac:dyDescent="0.3">
      <c r="A61" s="37" t="s">
        <v>225</v>
      </c>
      <c r="B61" s="38"/>
      <c r="C61" s="457">
        <v>45</v>
      </c>
      <c r="D61" s="429">
        <v>45</v>
      </c>
      <c r="E61" s="458">
        <v>45</v>
      </c>
      <c r="F61" s="459">
        <v>2.9729729729729724</v>
      </c>
      <c r="G61" s="429">
        <v>0.54054054054054046</v>
      </c>
      <c r="H61" s="459">
        <v>17.837837837837839</v>
      </c>
      <c r="I61" s="429">
        <v>89.189189189189179</v>
      </c>
      <c r="J61" s="460"/>
      <c r="K61" s="401" t="s">
        <v>179</v>
      </c>
    </row>
    <row r="62" spans="1:11" s="58" customFormat="1" ht="16.5" thickBot="1" x14ac:dyDescent="0.3">
      <c r="A62" s="54" t="s">
        <v>38</v>
      </c>
      <c r="B62" s="55"/>
      <c r="C62" s="461">
        <v>681</v>
      </c>
      <c r="D62" s="437"/>
      <c r="E62" s="462"/>
      <c r="F62" s="463">
        <f>F61+F57+F47+F37+F35</f>
        <v>20.415397972972972</v>
      </c>
      <c r="G62" s="463">
        <f>G61+G57+G47+G37+G35</f>
        <v>15.56429054054054</v>
      </c>
      <c r="H62" s="463">
        <f>H61+H57+H47+H37+H35</f>
        <v>88.032487837837849</v>
      </c>
      <c r="I62" s="463">
        <f>I61+I57+I47+I37+I35</f>
        <v>596.70168918918921</v>
      </c>
      <c r="J62" s="463">
        <f>J61+J57+J47+J37+J35</f>
        <v>17.310000000000002</v>
      </c>
      <c r="K62" s="439"/>
    </row>
    <row r="63" spans="1:11" ht="31.5" x14ac:dyDescent="0.25">
      <c r="A63" s="1"/>
      <c r="B63" s="77" t="s">
        <v>278</v>
      </c>
      <c r="C63" s="424"/>
      <c r="D63" s="101"/>
      <c r="E63" s="425"/>
      <c r="F63" s="101"/>
      <c r="G63" s="425"/>
      <c r="H63" s="101"/>
      <c r="I63" s="425"/>
      <c r="J63" s="464"/>
      <c r="K63" s="445"/>
    </row>
    <row r="64" spans="1:11" x14ac:dyDescent="0.25">
      <c r="A64" s="1" t="s">
        <v>153</v>
      </c>
      <c r="B64" s="51"/>
      <c r="C64" s="100" t="s">
        <v>268</v>
      </c>
      <c r="D64" s="101"/>
      <c r="E64" s="102"/>
      <c r="F64" s="101">
        <v>5.22</v>
      </c>
      <c r="G64" s="102">
        <v>4.5</v>
      </c>
      <c r="H64" s="101">
        <v>10.19</v>
      </c>
      <c r="I64" s="148">
        <v>102</v>
      </c>
      <c r="J64" s="148">
        <v>1.26</v>
      </c>
      <c r="K64" s="62" t="s">
        <v>138</v>
      </c>
    </row>
    <row r="65" spans="1:11" ht="31.5" x14ac:dyDescent="0.25">
      <c r="A65" s="1" t="s">
        <v>284</v>
      </c>
      <c r="B65" s="51" t="s">
        <v>160</v>
      </c>
      <c r="C65" s="100"/>
      <c r="D65" s="101">
        <v>185</v>
      </c>
      <c r="E65" s="102">
        <v>180</v>
      </c>
      <c r="F65" s="101"/>
      <c r="G65" s="102"/>
      <c r="H65" s="101"/>
      <c r="I65" s="148"/>
      <c r="J65" s="148"/>
      <c r="K65" s="62"/>
    </row>
    <row r="66" spans="1:11" x14ac:dyDescent="0.25">
      <c r="A66" s="1"/>
      <c r="B66" s="51" t="s">
        <v>60</v>
      </c>
      <c r="C66" s="100"/>
      <c r="D66" s="101">
        <v>3</v>
      </c>
      <c r="E66" s="102">
        <v>3</v>
      </c>
      <c r="F66" s="101"/>
      <c r="G66" s="102"/>
      <c r="H66" s="101"/>
      <c r="I66" s="148"/>
      <c r="J66" s="148"/>
      <c r="K66" s="62"/>
    </row>
    <row r="67" spans="1:11" x14ac:dyDescent="0.25">
      <c r="A67" s="1" t="s">
        <v>313</v>
      </c>
      <c r="B67" s="47"/>
      <c r="C67" s="100">
        <v>70</v>
      </c>
      <c r="D67" s="475"/>
      <c r="E67" s="454"/>
      <c r="F67" s="101">
        <v>8.9860479041916168</v>
      </c>
      <c r="G67" s="102">
        <v>4.2593413173652692</v>
      </c>
      <c r="H67" s="101">
        <v>7.821077844311378</v>
      </c>
      <c r="I67" s="102">
        <v>101.71952095808383</v>
      </c>
      <c r="J67" s="101">
        <v>0.46</v>
      </c>
      <c r="K67" s="62" t="s">
        <v>314</v>
      </c>
    </row>
    <row r="68" spans="1:11" x14ac:dyDescent="0.25">
      <c r="A68" s="1"/>
      <c r="B68" s="47" t="s">
        <v>137</v>
      </c>
      <c r="C68" s="476"/>
      <c r="D68" s="101">
        <v>63.3</v>
      </c>
      <c r="E68" s="454">
        <v>46.2</v>
      </c>
      <c r="F68" s="101"/>
      <c r="G68" s="102"/>
      <c r="H68" s="101"/>
      <c r="I68" s="102"/>
      <c r="J68" s="101"/>
      <c r="K68" s="62"/>
    </row>
    <row r="69" spans="1:11" x14ac:dyDescent="0.25">
      <c r="A69" s="1"/>
      <c r="B69" s="47" t="s">
        <v>197</v>
      </c>
      <c r="C69" s="476"/>
      <c r="D69" s="475">
        <v>0.7</v>
      </c>
      <c r="E69" s="454">
        <v>0.7</v>
      </c>
      <c r="F69" s="101"/>
      <c r="G69" s="102"/>
      <c r="H69" s="101"/>
      <c r="I69" s="102"/>
      <c r="J69" s="139"/>
      <c r="K69" s="62"/>
    </row>
    <row r="70" spans="1:11" x14ac:dyDescent="0.25">
      <c r="A70" s="1"/>
      <c r="B70" s="47" t="s">
        <v>243</v>
      </c>
      <c r="C70" s="476"/>
      <c r="D70" s="475">
        <v>12.6</v>
      </c>
      <c r="E70" s="454">
        <v>12.6</v>
      </c>
      <c r="F70" s="101"/>
      <c r="G70" s="102"/>
      <c r="H70" s="101"/>
      <c r="I70" s="102"/>
      <c r="J70" s="139"/>
      <c r="K70" s="62"/>
    </row>
    <row r="71" spans="1:11" x14ac:dyDescent="0.25">
      <c r="A71" s="1"/>
      <c r="B71" s="47" t="s">
        <v>161</v>
      </c>
      <c r="C71" s="476"/>
      <c r="D71" s="101">
        <v>18.2</v>
      </c>
      <c r="E71" s="454">
        <v>18.2</v>
      </c>
      <c r="F71" s="101"/>
      <c r="G71" s="102"/>
      <c r="H71" s="101"/>
      <c r="I71" s="102"/>
      <c r="J71" s="139"/>
      <c r="K71" s="62"/>
    </row>
    <row r="72" spans="1:11" x14ac:dyDescent="0.25">
      <c r="A72" s="1"/>
      <c r="B72" s="47" t="s">
        <v>87</v>
      </c>
      <c r="C72" s="476"/>
      <c r="D72" s="475">
        <v>7</v>
      </c>
      <c r="E72" s="454">
        <v>7</v>
      </c>
      <c r="F72" s="101"/>
      <c r="G72" s="102"/>
      <c r="H72" s="101"/>
      <c r="I72" s="102"/>
      <c r="J72" s="139"/>
      <c r="K72" s="62"/>
    </row>
    <row r="73" spans="1:11" x14ac:dyDescent="0.25">
      <c r="A73" s="1"/>
      <c r="B73" s="47" t="s">
        <v>48</v>
      </c>
      <c r="C73" s="476"/>
      <c r="D73" s="475"/>
      <c r="E73" s="454">
        <v>81</v>
      </c>
      <c r="F73" s="101"/>
      <c r="G73" s="102"/>
      <c r="H73" s="101"/>
      <c r="I73" s="102"/>
      <c r="J73" s="139"/>
      <c r="K73" s="62"/>
    </row>
    <row r="74" spans="1:11" x14ac:dyDescent="0.25">
      <c r="A74" s="1"/>
      <c r="B74" s="47" t="s">
        <v>130</v>
      </c>
      <c r="C74" s="476"/>
      <c r="D74" s="475">
        <v>3</v>
      </c>
      <c r="E74" s="454">
        <v>3</v>
      </c>
      <c r="F74" s="101"/>
      <c r="G74" s="102"/>
      <c r="H74" s="101"/>
      <c r="I74" s="102"/>
      <c r="J74" s="139"/>
      <c r="K74" s="62"/>
    </row>
    <row r="75" spans="1:11" x14ac:dyDescent="0.25">
      <c r="A75" s="1" t="s">
        <v>57</v>
      </c>
      <c r="B75" s="47"/>
      <c r="C75" s="100">
        <v>140</v>
      </c>
      <c r="D75" s="101"/>
      <c r="E75" s="102"/>
      <c r="F75" s="101">
        <v>2.8613445378151261</v>
      </c>
      <c r="G75" s="102">
        <v>4.4831932773109244</v>
      </c>
      <c r="H75" s="101">
        <v>19.079999999999998</v>
      </c>
      <c r="I75" s="102">
        <v>128.1</v>
      </c>
      <c r="J75" s="101">
        <v>16.96</v>
      </c>
      <c r="K75" s="62" t="s">
        <v>159</v>
      </c>
    </row>
    <row r="76" spans="1:11" x14ac:dyDescent="0.25">
      <c r="A76" s="1"/>
      <c r="B76" s="47" t="s">
        <v>44</v>
      </c>
      <c r="C76" s="100"/>
      <c r="D76" s="101">
        <v>159.6</v>
      </c>
      <c r="E76" s="102">
        <v>119.7</v>
      </c>
      <c r="F76" s="101"/>
      <c r="G76" s="102"/>
      <c r="H76" s="101"/>
      <c r="I76" s="102"/>
      <c r="J76" s="101"/>
      <c r="K76" s="62"/>
    </row>
    <row r="77" spans="1:11" x14ac:dyDescent="0.25">
      <c r="A77" s="1"/>
      <c r="B77" s="47" t="s">
        <v>27</v>
      </c>
      <c r="C77" s="100"/>
      <c r="D77" s="101">
        <v>22.12</v>
      </c>
      <c r="E77" s="102">
        <v>21</v>
      </c>
      <c r="F77" s="101"/>
      <c r="G77" s="102"/>
      <c r="H77" s="101"/>
      <c r="I77" s="102"/>
      <c r="J77" s="101"/>
      <c r="K77" s="62"/>
    </row>
    <row r="78" spans="1:11" x14ac:dyDescent="0.25">
      <c r="A78" s="1"/>
      <c r="B78" s="47" t="s">
        <v>30</v>
      </c>
      <c r="C78" s="100"/>
      <c r="D78" s="101">
        <v>5</v>
      </c>
      <c r="E78" s="102">
        <v>5</v>
      </c>
      <c r="F78" s="101"/>
      <c r="G78" s="102"/>
      <c r="H78" s="101"/>
      <c r="I78" s="102"/>
      <c r="J78" s="101"/>
      <c r="K78" s="62"/>
    </row>
    <row r="79" spans="1:11" x14ac:dyDescent="0.25">
      <c r="A79" s="1"/>
      <c r="B79" s="51" t="s">
        <v>197</v>
      </c>
      <c r="C79" s="100"/>
      <c r="D79" s="101">
        <v>0.52</v>
      </c>
      <c r="E79" s="102">
        <v>0.52</v>
      </c>
      <c r="F79" s="101"/>
      <c r="G79" s="102"/>
      <c r="H79" s="101"/>
      <c r="I79" s="102"/>
      <c r="J79" s="101"/>
      <c r="K79" s="62"/>
    </row>
    <row r="80" spans="1:11" ht="21.75" customHeight="1" x14ac:dyDescent="0.25">
      <c r="A80" s="1" t="s">
        <v>58</v>
      </c>
      <c r="B80" s="47"/>
      <c r="C80" s="100" t="s">
        <v>269</v>
      </c>
      <c r="D80" s="101"/>
      <c r="E80" s="102"/>
      <c r="F80" s="101">
        <v>6.3063063063063057E-2</v>
      </c>
      <c r="G80" s="102">
        <v>1.8018018018018018E-2</v>
      </c>
      <c r="H80" s="101">
        <v>6.02</v>
      </c>
      <c r="I80" s="102">
        <v>24.1</v>
      </c>
      <c r="J80" s="101">
        <v>0.03</v>
      </c>
      <c r="K80" s="65" t="s">
        <v>379</v>
      </c>
    </row>
    <row r="81" spans="1:11" x14ac:dyDescent="0.25">
      <c r="A81" s="1"/>
      <c r="B81" s="47" t="s">
        <v>224</v>
      </c>
      <c r="C81" s="100"/>
      <c r="D81" s="101">
        <v>0.45</v>
      </c>
      <c r="E81" s="102">
        <v>0.45</v>
      </c>
      <c r="F81" s="101"/>
      <c r="G81" s="102"/>
      <c r="H81" s="101"/>
      <c r="I81" s="102"/>
      <c r="J81" s="101"/>
      <c r="K81" s="62"/>
    </row>
    <row r="82" spans="1:11" x14ac:dyDescent="0.25">
      <c r="A82" s="1"/>
      <c r="B82" s="47" t="s">
        <v>60</v>
      </c>
      <c r="C82" s="100"/>
      <c r="D82" s="101">
        <v>6</v>
      </c>
      <c r="E82" s="102">
        <v>6</v>
      </c>
      <c r="F82" s="101"/>
      <c r="G82" s="102"/>
      <c r="H82" s="101"/>
      <c r="I82" s="102"/>
      <c r="J82" s="101"/>
      <c r="K82" s="62"/>
    </row>
    <row r="83" spans="1:11" x14ac:dyDescent="0.25">
      <c r="A83" s="1"/>
      <c r="B83" s="47" t="s">
        <v>28</v>
      </c>
      <c r="C83" s="100"/>
      <c r="D83" s="101">
        <v>180</v>
      </c>
      <c r="E83" s="102">
        <v>180</v>
      </c>
      <c r="F83" s="101"/>
      <c r="G83" s="102"/>
      <c r="H83" s="101"/>
      <c r="I83" s="102"/>
      <c r="J83" s="101"/>
      <c r="K83" s="62"/>
    </row>
    <row r="84" spans="1:11" ht="25.5" customHeight="1" x14ac:dyDescent="0.25">
      <c r="A84" s="47" t="s">
        <v>198</v>
      </c>
      <c r="B84" s="47" t="s">
        <v>73</v>
      </c>
      <c r="C84" s="100">
        <v>20</v>
      </c>
      <c r="D84" s="101">
        <v>20</v>
      </c>
      <c r="E84" s="102">
        <v>20</v>
      </c>
      <c r="F84" s="101">
        <v>1.5</v>
      </c>
      <c r="G84" s="102">
        <v>1.96</v>
      </c>
      <c r="H84" s="101">
        <v>14.88</v>
      </c>
      <c r="I84" s="102">
        <v>83.4</v>
      </c>
      <c r="J84" s="101"/>
      <c r="K84" s="62" t="s">
        <v>181</v>
      </c>
    </row>
    <row r="85" spans="1:11" ht="27" customHeight="1" thickBot="1" x14ac:dyDescent="0.3">
      <c r="A85" s="1" t="s">
        <v>176</v>
      </c>
      <c r="B85" s="47"/>
      <c r="C85" s="100">
        <v>30</v>
      </c>
      <c r="D85" s="101">
        <v>30</v>
      </c>
      <c r="E85" s="102">
        <v>30</v>
      </c>
      <c r="F85" s="101">
        <v>2.2799999999999998</v>
      </c>
      <c r="G85" s="102">
        <v>0.24</v>
      </c>
      <c r="H85" s="101">
        <v>14.76</v>
      </c>
      <c r="I85" s="102">
        <v>70.5</v>
      </c>
      <c r="J85" s="101">
        <v>0</v>
      </c>
      <c r="K85" s="62" t="s">
        <v>180</v>
      </c>
    </row>
    <row r="86" spans="1:11" s="58" customFormat="1" ht="16.5" thickBot="1" x14ac:dyDescent="0.3">
      <c r="A86" s="54" t="s">
        <v>38</v>
      </c>
      <c r="B86" s="55"/>
      <c r="C86" s="435">
        <v>629</v>
      </c>
      <c r="D86" s="473"/>
      <c r="E86" s="437"/>
      <c r="F86" s="438">
        <f>F64+F85+F84+F80+F75+F67</f>
        <v>20.910455505069805</v>
      </c>
      <c r="G86" s="438">
        <f>G64+G85+G84+G80+G75+G67</f>
        <v>15.460552612694212</v>
      </c>
      <c r="H86" s="438">
        <f>H64+H85+H84+H80+H75+H67</f>
        <v>72.751077844311368</v>
      </c>
      <c r="I86" s="438">
        <f>I64+I85+I84+I80+I75+I67</f>
        <v>509.81952095808384</v>
      </c>
      <c r="J86" s="438">
        <f>J64+J85+J84+J80+J75+J67</f>
        <v>18.71</v>
      </c>
      <c r="K86" s="440"/>
    </row>
    <row r="87" spans="1:11" s="58" customFormat="1" ht="16.5" thickBot="1" x14ac:dyDescent="0.3">
      <c r="A87" s="54" t="s">
        <v>61</v>
      </c>
      <c r="B87" s="80"/>
      <c r="C87" s="689">
        <f>C29+C33+C62+C86</f>
        <v>1816</v>
      </c>
      <c r="D87" s="474"/>
      <c r="E87" s="474"/>
      <c r="F87" s="474">
        <f>F29+F33+F62+F86</f>
        <v>53.710357982547279</v>
      </c>
      <c r="G87" s="474">
        <f>G29+G33+G62+G86</f>
        <v>45.43832663671823</v>
      </c>
      <c r="H87" s="474">
        <f>H29+H33+H62+H86</f>
        <v>237.7235656821492</v>
      </c>
      <c r="I87" s="474">
        <f>I29+I33+I62+I86</f>
        <v>1582.0698888259517</v>
      </c>
      <c r="J87" s="474">
        <f>J29+J33+J62+J86</f>
        <v>48.050000000000004</v>
      </c>
      <c r="K87" s="439"/>
    </row>
    <row r="88" spans="1:11" x14ac:dyDescent="0.25">
      <c r="A88" s="47"/>
      <c r="B88" s="47"/>
      <c r="C88" s="82"/>
      <c r="D88" s="83"/>
      <c r="E88" s="50"/>
      <c r="F88" s="50"/>
      <c r="G88" s="50"/>
      <c r="H88" s="50"/>
      <c r="I88" s="604"/>
      <c r="J88" s="84"/>
      <c r="K88" s="47"/>
    </row>
    <row r="89" spans="1:11" ht="16.5" thickBot="1" x14ac:dyDescent="0.3">
      <c r="A89" s="402" t="s">
        <v>62</v>
      </c>
      <c r="B89" s="17"/>
      <c r="C89" s="18"/>
      <c r="D89" s="19"/>
      <c r="I89" s="85"/>
      <c r="J89" s="85"/>
      <c r="K89" s="38"/>
    </row>
    <row r="90" spans="1:11" ht="32.25" customHeight="1" x14ac:dyDescent="0.25">
      <c r="A90" s="21" t="s">
        <v>5</v>
      </c>
      <c r="B90" s="22"/>
      <c r="C90" s="44" t="s">
        <v>6</v>
      </c>
      <c r="D90" s="605" t="s">
        <v>7</v>
      </c>
      <c r="E90" s="605" t="s">
        <v>7</v>
      </c>
      <c r="F90" s="607" t="s">
        <v>8</v>
      </c>
      <c r="G90" s="604"/>
      <c r="H90" s="605"/>
      <c r="I90" s="607" t="s">
        <v>9</v>
      </c>
      <c r="J90" s="25" t="s">
        <v>10</v>
      </c>
      <c r="K90" s="86" t="s">
        <v>63</v>
      </c>
    </row>
    <row r="91" spans="1:11" ht="16.5" thickBot="1" x14ac:dyDescent="0.3">
      <c r="A91" s="87" t="s">
        <v>12</v>
      </c>
      <c r="B91" s="88"/>
      <c r="C91" s="89" t="s">
        <v>13</v>
      </c>
      <c r="D91" s="90" t="s">
        <v>14</v>
      </c>
      <c r="E91" s="91" t="s">
        <v>14</v>
      </c>
      <c r="F91" s="32"/>
      <c r="G91" s="33"/>
      <c r="H91" s="33"/>
      <c r="I91" s="30" t="s">
        <v>15</v>
      </c>
      <c r="J91" s="30"/>
      <c r="K91" s="92" t="s">
        <v>64</v>
      </c>
    </row>
    <row r="92" spans="1:11" ht="16.5" thickBot="1" x14ac:dyDescent="0.3">
      <c r="A92" s="37"/>
      <c r="B92" s="38"/>
      <c r="C92" s="93"/>
      <c r="D92" s="40" t="s">
        <v>16</v>
      </c>
      <c r="E92" s="73" t="s">
        <v>17</v>
      </c>
      <c r="F92" s="40" t="s">
        <v>18</v>
      </c>
      <c r="G92" s="41" t="s">
        <v>19</v>
      </c>
      <c r="H92" s="40" t="s">
        <v>20</v>
      </c>
      <c r="I92" s="41" t="s">
        <v>21</v>
      </c>
      <c r="J92" s="41" t="s">
        <v>22</v>
      </c>
      <c r="K92" s="72"/>
    </row>
    <row r="93" spans="1:11" x14ac:dyDescent="0.25">
      <c r="A93" s="21"/>
      <c r="B93" s="43" t="s">
        <v>23</v>
      </c>
      <c r="C93" s="424"/>
      <c r="D93" s="464"/>
      <c r="E93" s="430"/>
      <c r="F93" s="477"/>
      <c r="G93" s="430"/>
      <c r="H93" s="477"/>
      <c r="I93" s="430"/>
      <c r="J93" s="477"/>
      <c r="K93" s="62"/>
    </row>
    <row r="94" spans="1:11" ht="31.5" x14ac:dyDescent="0.25">
      <c r="A94" s="1" t="s">
        <v>263</v>
      </c>
      <c r="B94" s="47"/>
      <c r="C94" s="100" t="s">
        <v>268</v>
      </c>
      <c r="D94" s="101"/>
      <c r="E94" s="102"/>
      <c r="F94" s="101">
        <v>4.8099999999999996</v>
      </c>
      <c r="G94" s="102">
        <v>7.85</v>
      </c>
      <c r="H94" s="101">
        <v>29.38</v>
      </c>
      <c r="I94" s="102">
        <v>207.32</v>
      </c>
      <c r="J94" s="101">
        <v>0.86</v>
      </c>
      <c r="K94" s="62" t="s">
        <v>251</v>
      </c>
    </row>
    <row r="95" spans="1:11" x14ac:dyDescent="0.25">
      <c r="A95" s="1"/>
      <c r="B95" s="47" t="s">
        <v>250</v>
      </c>
      <c r="C95" s="100"/>
      <c r="D95" s="101">
        <v>22.5</v>
      </c>
      <c r="E95" s="102">
        <v>22.5</v>
      </c>
      <c r="F95" s="101"/>
      <c r="G95" s="102"/>
      <c r="H95" s="101"/>
      <c r="I95" s="102"/>
      <c r="J95" s="101"/>
      <c r="K95" s="62"/>
    </row>
    <row r="96" spans="1:11" x14ac:dyDescent="0.25">
      <c r="A96" s="1"/>
      <c r="B96" s="47" t="s">
        <v>27</v>
      </c>
      <c r="C96" s="100"/>
      <c r="D96" s="101">
        <v>90</v>
      </c>
      <c r="E96" s="102">
        <v>90</v>
      </c>
      <c r="F96" s="101"/>
      <c r="G96" s="102"/>
      <c r="H96" s="101"/>
      <c r="I96" s="102"/>
      <c r="J96" s="101"/>
      <c r="K96" s="62"/>
    </row>
    <row r="97" spans="1:11" x14ac:dyDescent="0.25">
      <c r="A97" s="1"/>
      <c r="B97" s="47" t="s">
        <v>65</v>
      </c>
      <c r="C97" s="100"/>
      <c r="D97" s="101">
        <v>68</v>
      </c>
      <c r="E97" s="102">
        <v>68</v>
      </c>
      <c r="F97" s="101"/>
      <c r="G97" s="102"/>
      <c r="H97" s="101"/>
      <c r="I97" s="102"/>
      <c r="J97" s="101"/>
      <c r="K97" s="62"/>
    </row>
    <row r="98" spans="1:11" x14ac:dyDescent="0.25">
      <c r="A98" s="1"/>
      <c r="B98" s="47" t="s">
        <v>29</v>
      </c>
      <c r="C98" s="100"/>
      <c r="D98" s="101">
        <v>2.5</v>
      </c>
      <c r="E98" s="102">
        <v>2.5</v>
      </c>
      <c r="F98" s="101"/>
      <c r="G98" s="102"/>
      <c r="H98" s="101"/>
      <c r="I98" s="102"/>
      <c r="J98" s="101"/>
      <c r="K98" s="62"/>
    </row>
    <row r="99" spans="1:11" x14ac:dyDescent="0.25">
      <c r="A99" s="1"/>
      <c r="B99" s="47" t="s">
        <v>197</v>
      </c>
      <c r="C99" s="100"/>
      <c r="D99" s="101">
        <v>0.5</v>
      </c>
      <c r="E99" s="102">
        <v>0.5</v>
      </c>
      <c r="F99" s="101"/>
      <c r="G99" s="102"/>
      <c r="H99" s="101"/>
      <c r="I99" s="102"/>
      <c r="J99" s="101"/>
      <c r="K99" s="62"/>
    </row>
    <row r="100" spans="1:11" x14ac:dyDescent="0.25">
      <c r="A100" s="1"/>
      <c r="B100" s="51" t="s">
        <v>30</v>
      </c>
      <c r="C100" s="100"/>
      <c r="D100" s="101">
        <v>3</v>
      </c>
      <c r="E100" s="102">
        <v>3</v>
      </c>
      <c r="F100" s="101"/>
      <c r="G100" s="102"/>
      <c r="H100" s="101"/>
      <c r="I100" s="102"/>
      <c r="J100" s="101"/>
      <c r="K100" s="62"/>
    </row>
    <row r="101" spans="1:11" x14ac:dyDescent="0.25">
      <c r="A101" s="1" t="s">
        <v>66</v>
      </c>
      <c r="B101" s="47"/>
      <c r="C101" s="100" t="s">
        <v>269</v>
      </c>
      <c r="D101" s="139"/>
      <c r="E101" s="431"/>
      <c r="F101" s="101">
        <v>3.6672661870503602</v>
      </c>
      <c r="G101" s="102">
        <v>3.1870503597122304</v>
      </c>
      <c r="H101" s="101">
        <v>5.9868026394721046</v>
      </c>
      <c r="I101" s="102">
        <v>58.82729928834376</v>
      </c>
      <c r="J101" s="101">
        <v>1.43</v>
      </c>
      <c r="K101" s="62" t="s">
        <v>380</v>
      </c>
    </row>
    <row r="102" spans="1:11" x14ac:dyDescent="0.25">
      <c r="A102" s="1"/>
      <c r="B102" s="47" t="s">
        <v>68</v>
      </c>
      <c r="C102" s="100"/>
      <c r="D102" s="101">
        <v>2</v>
      </c>
      <c r="E102" s="102">
        <v>2</v>
      </c>
      <c r="F102" s="101"/>
      <c r="G102" s="102"/>
      <c r="H102" s="101"/>
      <c r="I102" s="102"/>
      <c r="J102" s="101"/>
      <c r="K102" s="62"/>
    </row>
    <row r="103" spans="1:11" x14ac:dyDescent="0.25">
      <c r="A103" s="1"/>
      <c r="B103" s="47" t="s">
        <v>29</v>
      </c>
      <c r="C103" s="100"/>
      <c r="D103" s="101">
        <v>6</v>
      </c>
      <c r="E103" s="102">
        <v>6</v>
      </c>
      <c r="F103" s="101"/>
      <c r="G103" s="102"/>
      <c r="H103" s="101"/>
      <c r="I103" s="102"/>
      <c r="J103" s="101"/>
      <c r="K103" s="62"/>
    </row>
    <row r="104" spans="1:11" x14ac:dyDescent="0.25">
      <c r="A104" s="53"/>
      <c r="B104" s="47" t="s">
        <v>27</v>
      </c>
      <c r="C104" s="100"/>
      <c r="D104" s="101">
        <v>110</v>
      </c>
      <c r="E104" s="102">
        <v>110</v>
      </c>
      <c r="F104" s="101"/>
      <c r="G104" s="102"/>
      <c r="H104" s="101"/>
      <c r="I104" s="102"/>
      <c r="J104" s="101"/>
      <c r="K104" s="62"/>
    </row>
    <row r="105" spans="1:11" x14ac:dyDescent="0.25">
      <c r="A105" s="53"/>
      <c r="B105" s="47" t="s">
        <v>28</v>
      </c>
      <c r="C105" s="100"/>
      <c r="D105" s="101">
        <v>80</v>
      </c>
      <c r="E105" s="102">
        <v>80</v>
      </c>
      <c r="F105" s="101"/>
      <c r="G105" s="102"/>
      <c r="H105" s="101"/>
      <c r="I105" s="102"/>
      <c r="J105" s="101"/>
      <c r="K105" s="62"/>
    </row>
    <row r="106" spans="1:11" ht="31.5" x14ac:dyDescent="0.25">
      <c r="A106" s="1" t="s">
        <v>175</v>
      </c>
      <c r="B106" s="47"/>
      <c r="C106" s="476" t="s">
        <v>270</v>
      </c>
      <c r="D106" s="139"/>
      <c r="E106" s="431"/>
      <c r="F106" s="101">
        <v>3.61</v>
      </c>
      <c r="G106" s="102">
        <v>5.83</v>
      </c>
      <c r="H106" s="101">
        <v>15.49</v>
      </c>
      <c r="I106" s="102">
        <v>128.77000000000001</v>
      </c>
      <c r="J106" s="101">
        <v>0.04</v>
      </c>
      <c r="K106" s="62" t="s">
        <v>210</v>
      </c>
    </row>
    <row r="107" spans="1:11" x14ac:dyDescent="0.25">
      <c r="A107" s="1"/>
      <c r="B107" s="47" t="s">
        <v>37</v>
      </c>
      <c r="C107" s="100"/>
      <c r="D107" s="101">
        <v>30</v>
      </c>
      <c r="E107" s="102">
        <v>30</v>
      </c>
      <c r="F107" s="101"/>
      <c r="G107" s="102"/>
      <c r="H107" s="101"/>
      <c r="I107" s="102"/>
      <c r="J107" s="101"/>
      <c r="K107" s="62"/>
    </row>
    <row r="108" spans="1:11" x14ac:dyDescent="0.25">
      <c r="A108" s="1"/>
      <c r="B108" s="47" t="s">
        <v>69</v>
      </c>
      <c r="C108" s="100"/>
      <c r="D108" s="101">
        <v>5.0999999999999996</v>
      </c>
      <c r="E108" s="102">
        <v>5</v>
      </c>
      <c r="F108" s="101"/>
      <c r="G108" s="102"/>
      <c r="H108" s="101"/>
      <c r="I108" s="102"/>
      <c r="J108" s="101"/>
      <c r="K108" s="62"/>
    </row>
    <row r="109" spans="1:11" ht="16.5" thickBot="1" x14ac:dyDescent="0.3">
      <c r="A109" s="47"/>
      <c r="B109" s="47" t="s">
        <v>30</v>
      </c>
      <c r="C109" s="428"/>
      <c r="D109" s="101">
        <v>5</v>
      </c>
      <c r="E109" s="429">
        <v>5</v>
      </c>
      <c r="F109" s="101" t="s">
        <v>3</v>
      </c>
      <c r="G109" s="429"/>
      <c r="H109" s="101"/>
      <c r="I109" s="429"/>
      <c r="J109" s="101"/>
      <c r="K109" s="62"/>
    </row>
    <row r="110" spans="1:11" s="58" customFormat="1" ht="16.5" thickBot="1" x14ac:dyDescent="0.3">
      <c r="A110" s="54" t="s">
        <v>38</v>
      </c>
      <c r="B110" s="55"/>
      <c r="C110" s="435">
        <v>409</v>
      </c>
      <c r="D110" s="437"/>
      <c r="E110" s="437"/>
      <c r="F110" s="463">
        <f>F106+F101+F94</f>
        <v>12.087266187050361</v>
      </c>
      <c r="G110" s="463">
        <f t="shared" ref="G110:J110" si="2">G106+G101+G94</f>
        <v>16.867050359712231</v>
      </c>
      <c r="H110" s="463">
        <f t="shared" si="2"/>
        <v>50.856802639472107</v>
      </c>
      <c r="I110" s="463">
        <f t="shared" si="2"/>
        <v>394.91729928834377</v>
      </c>
      <c r="J110" s="463">
        <f t="shared" si="2"/>
        <v>2.33</v>
      </c>
      <c r="K110" s="438"/>
    </row>
    <row r="111" spans="1:11" x14ac:dyDescent="0.25">
      <c r="A111" s="1"/>
      <c r="B111" s="51" t="s">
        <v>39</v>
      </c>
      <c r="C111" s="100"/>
      <c r="D111" s="101"/>
      <c r="E111" s="102"/>
      <c r="F111" s="102"/>
      <c r="G111" s="102"/>
      <c r="H111" s="102"/>
      <c r="I111" s="148"/>
      <c r="J111" s="148"/>
      <c r="K111" s="62"/>
    </row>
    <row r="112" spans="1:11" ht="16.5" thickBot="1" x14ac:dyDescent="0.3">
      <c r="A112" s="96" t="s">
        <v>308</v>
      </c>
      <c r="B112" s="97"/>
      <c r="C112" s="98">
        <v>125</v>
      </c>
      <c r="D112" s="99">
        <v>125</v>
      </c>
      <c r="E112" s="100">
        <v>125</v>
      </c>
      <c r="F112" s="101">
        <v>0.63</v>
      </c>
      <c r="G112" s="102">
        <v>0</v>
      </c>
      <c r="H112" s="101">
        <v>12.63</v>
      </c>
      <c r="I112" s="102">
        <v>53</v>
      </c>
      <c r="J112" s="101">
        <v>2.5</v>
      </c>
      <c r="K112" s="695" t="s">
        <v>279</v>
      </c>
    </row>
    <row r="113" spans="1:11" s="58" customFormat="1" ht="16.5" thickBot="1" x14ac:dyDescent="0.3">
      <c r="A113" s="54" t="s">
        <v>38</v>
      </c>
      <c r="B113" s="55"/>
      <c r="C113" s="435">
        <v>125</v>
      </c>
      <c r="D113" s="436"/>
      <c r="E113" s="440"/>
      <c r="F113" s="438">
        <f>F112</f>
        <v>0.63</v>
      </c>
      <c r="G113" s="438">
        <f t="shared" ref="G113:J113" si="3">G112</f>
        <v>0</v>
      </c>
      <c r="H113" s="438">
        <f t="shared" si="3"/>
        <v>12.63</v>
      </c>
      <c r="I113" s="438">
        <f t="shared" si="3"/>
        <v>53</v>
      </c>
      <c r="J113" s="438">
        <f t="shared" si="3"/>
        <v>2.5</v>
      </c>
      <c r="K113" s="439"/>
    </row>
    <row r="114" spans="1:11" x14ac:dyDescent="0.25">
      <c r="A114" s="21"/>
      <c r="B114" s="43" t="s">
        <v>40</v>
      </c>
      <c r="C114" s="424"/>
      <c r="D114" s="464"/>
      <c r="E114" s="478"/>
      <c r="F114" s="464"/>
      <c r="G114" s="425"/>
      <c r="H114" s="464"/>
      <c r="I114" s="425"/>
      <c r="J114" s="139"/>
      <c r="K114" s="445"/>
    </row>
    <row r="115" spans="1:11" x14ac:dyDescent="0.25">
      <c r="A115" s="96" t="s">
        <v>502</v>
      </c>
      <c r="B115" s="97"/>
      <c r="C115" s="303">
        <v>60</v>
      </c>
      <c r="D115" s="304"/>
      <c r="E115" s="305"/>
      <c r="F115" s="304">
        <v>1.56</v>
      </c>
      <c r="G115" s="305">
        <v>4.43</v>
      </c>
      <c r="H115" s="304">
        <v>1.94</v>
      </c>
      <c r="I115" s="305">
        <v>53.88</v>
      </c>
      <c r="J115" s="304">
        <v>2.79</v>
      </c>
      <c r="K115" s="696" t="s">
        <v>496</v>
      </c>
    </row>
    <row r="116" spans="1:11" x14ac:dyDescent="0.25">
      <c r="A116" s="96"/>
      <c r="B116" s="97" t="s">
        <v>196</v>
      </c>
      <c r="C116" s="303"/>
      <c r="D116" s="304">
        <v>70</v>
      </c>
      <c r="E116" s="305">
        <v>55.5</v>
      </c>
      <c r="F116" s="304"/>
      <c r="G116" s="305"/>
      <c r="H116" s="304"/>
      <c r="I116" s="305"/>
      <c r="J116" s="304"/>
      <c r="K116" s="305"/>
    </row>
    <row r="117" spans="1:11" x14ac:dyDescent="0.25">
      <c r="A117" s="96"/>
      <c r="B117" s="97" t="s">
        <v>497</v>
      </c>
      <c r="C117" s="303"/>
      <c r="D117" s="304"/>
      <c r="E117" s="305">
        <v>50</v>
      </c>
      <c r="F117" s="304"/>
      <c r="G117" s="305"/>
      <c r="H117" s="304"/>
      <c r="I117" s="305"/>
      <c r="J117" s="304"/>
      <c r="K117" s="305"/>
    </row>
    <row r="118" spans="1:11" x14ac:dyDescent="0.25">
      <c r="A118" s="96"/>
      <c r="B118" s="97" t="s">
        <v>81</v>
      </c>
      <c r="C118" s="303"/>
      <c r="D118" s="304">
        <v>7.5</v>
      </c>
      <c r="E118" s="305">
        <v>6</v>
      </c>
      <c r="F118" s="304"/>
      <c r="G118" s="305"/>
      <c r="H118" s="304"/>
      <c r="I118" s="305"/>
      <c r="J118" s="304"/>
      <c r="K118" s="305"/>
    </row>
    <row r="119" spans="1:11" x14ac:dyDescent="0.25">
      <c r="A119" s="96"/>
      <c r="B119" s="97" t="s">
        <v>29</v>
      </c>
      <c r="C119" s="303"/>
      <c r="D119" s="304">
        <v>1</v>
      </c>
      <c r="E119" s="305">
        <v>1</v>
      </c>
      <c r="F119" s="304"/>
      <c r="G119" s="305"/>
      <c r="H119" s="304"/>
      <c r="I119" s="305"/>
      <c r="J119" s="304"/>
      <c r="K119" s="305"/>
    </row>
    <row r="120" spans="1:11" x14ac:dyDescent="0.25">
      <c r="A120" s="96"/>
      <c r="B120" s="97" t="s">
        <v>46</v>
      </c>
      <c r="C120" s="303"/>
      <c r="D120" s="304">
        <v>3</v>
      </c>
      <c r="E120" s="305">
        <v>3</v>
      </c>
      <c r="F120" s="304"/>
      <c r="G120" s="305"/>
      <c r="H120" s="304"/>
      <c r="I120" s="305"/>
      <c r="J120" s="304"/>
      <c r="K120" s="305"/>
    </row>
    <row r="121" spans="1:11" ht="19.5" customHeight="1" x14ac:dyDescent="0.25">
      <c r="A121" s="96"/>
      <c r="B121" s="97" t="s">
        <v>197</v>
      </c>
      <c r="C121" s="303"/>
      <c r="D121" s="304">
        <v>0.3</v>
      </c>
      <c r="E121" s="305">
        <v>0.3</v>
      </c>
      <c r="F121" s="304"/>
      <c r="G121" s="305"/>
      <c r="H121" s="304"/>
      <c r="I121" s="305"/>
      <c r="J121" s="304"/>
      <c r="K121" s="305"/>
    </row>
    <row r="122" spans="1:11" ht="48.75" customHeight="1" x14ac:dyDescent="0.25">
      <c r="A122" s="1" t="s">
        <v>357</v>
      </c>
      <c r="B122" s="47"/>
      <c r="C122" s="100" t="s">
        <v>245</v>
      </c>
      <c r="D122" s="101"/>
      <c r="E122" s="102"/>
      <c r="F122" s="101">
        <v>1.5</v>
      </c>
      <c r="G122" s="102">
        <v>4.7699999999999996</v>
      </c>
      <c r="H122" s="101">
        <v>8.11</v>
      </c>
      <c r="I122" s="102">
        <v>87.64</v>
      </c>
      <c r="J122" s="101">
        <v>7.71</v>
      </c>
      <c r="K122" s="62" t="s">
        <v>381</v>
      </c>
    </row>
    <row r="123" spans="1:11" x14ac:dyDescent="0.25">
      <c r="A123" s="1"/>
      <c r="B123" s="47" t="s">
        <v>49</v>
      </c>
      <c r="C123" s="100"/>
      <c r="D123" s="101">
        <v>18.75</v>
      </c>
      <c r="E123" s="102">
        <v>15</v>
      </c>
      <c r="F123" s="101"/>
      <c r="G123" s="102"/>
      <c r="H123" s="101"/>
      <c r="I123" s="102"/>
      <c r="J123" s="101"/>
      <c r="K123" s="62"/>
    </row>
    <row r="124" spans="1:11" x14ac:dyDescent="0.25">
      <c r="A124" s="1"/>
      <c r="B124" s="47" t="s">
        <v>44</v>
      </c>
      <c r="C124" s="100"/>
      <c r="D124" s="101">
        <v>19.95</v>
      </c>
      <c r="E124" s="102">
        <v>15</v>
      </c>
      <c r="F124" s="101"/>
      <c r="G124" s="102"/>
      <c r="H124" s="101"/>
      <c r="I124" s="102"/>
      <c r="J124" s="101"/>
      <c r="K124" s="62"/>
    </row>
    <row r="125" spans="1:11" x14ac:dyDescent="0.25">
      <c r="A125" s="1"/>
      <c r="B125" s="47" t="s">
        <v>45</v>
      </c>
      <c r="C125" s="100"/>
      <c r="D125" s="101">
        <v>12.5</v>
      </c>
      <c r="E125" s="102">
        <v>10</v>
      </c>
      <c r="F125" s="101"/>
      <c r="G125" s="102"/>
      <c r="H125" s="101"/>
      <c r="I125" s="102"/>
      <c r="J125" s="139"/>
      <c r="K125" s="62"/>
    </row>
    <row r="126" spans="1:11" x14ac:dyDescent="0.25">
      <c r="A126" s="1"/>
      <c r="B126" s="47" t="s">
        <v>41</v>
      </c>
      <c r="C126" s="100"/>
      <c r="D126" s="101">
        <v>9.6</v>
      </c>
      <c r="E126" s="102">
        <v>8</v>
      </c>
      <c r="F126" s="101"/>
      <c r="G126" s="102"/>
      <c r="H126" s="101"/>
      <c r="I126" s="102"/>
      <c r="J126" s="139"/>
      <c r="K126" s="62"/>
    </row>
    <row r="127" spans="1:11" x14ac:dyDescent="0.25">
      <c r="A127" s="1"/>
      <c r="B127" s="47" t="s">
        <v>70</v>
      </c>
      <c r="C127" s="100"/>
      <c r="D127" s="101">
        <v>38.4</v>
      </c>
      <c r="E127" s="102">
        <v>30</v>
      </c>
      <c r="F127" s="101"/>
      <c r="G127" s="102"/>
      <c r="H127" s="101"/>
      <c r="I127" s="102"/>
      <c r="J127" s="139"/>
      <c r="K127" s="62"/>
    </row>
    <row r="128" spans="1:11" x14ac:dyDescent="0.25">
      <c r="A128" s="1"/>
      <c r="B128" s="47" t="s">
        <v>29</v>
      </c>
      <c r="C128" s="100"/>
      <c r="D128" s="101">
        <v>0.9</v>
      </c>
      <c r="E128" s="102">
        <v>0.9</v>
      </c>
      <c r="F128" s="101"/>
      <c r="G128" s="102"/>
      <c r="H128" s="101"/>
      <c r="I128" s="102"/>
      <c r="J128" s="139"/>
      <c r="K128" s="62"/>
    </row>
    <row r="129" spans="1:11" x14ac:dyDescent="0.25">
      <c r="A129" s="1"/>
      <c r="B129" s="47" t="s">
        <v>51</v>
      </c>
      <c r="C129" s="100"/>
      <c r="D129" s="101">
        <v>1</v>
      </c>
      <c r="E129" s="102">
        <v>1</v>
      </c>
      <c r="F129" s="101"/>
      <c r="G129" s="102"/>
      <c r="H129" s="101"/>
      <c r="I129" s="102"/>
      <c r="J129" s="139"/>
      <c r="K129" s="62"/>
    </row>
    <row r="130" spans="1:11" x14ac:dyDescent="0.25">
      <c r="A130" s="1"/>
      <c r="B130" s="47" t="s">
        <v>46</v>
      </c>
      <c r="C130" s="100"/>
      <c r="D130" s="101">
        <v>3.6</v>
      </c>
      <c r="E130" s="102">
        <v>3.6</v>
      </c>
      <c r="F130" s="101"/>
      <c r="G130" s="102"/>
      <c r="H130" s="101"/>
      <c r="I130" s="102"/>
      <c r="J130" s="139"/>
      <c r="K130" s="62"/>
    </row>
    <row r="131" spans="1:11" x14ac:dyDescent="0.25">
      <c r="A131" s="1"/>
      <c r="B131" s="51" t="s">
        <v>197</v>
      </c>
      <c r="C131" s="100"/>
      <c r="D131" s="101">
        <v>0.6</v>
      </c>
      <c r="E131" s="102">
        <v>0.6</v>
      </c>
      <c r="F131" s="101"/>
      <c r="G131" s="102"/>
      <c r="H131" s="101"/>
      <c r="I131" s="102"/>
      <c r="J131" s="139"/>
      <c r="K131" s="62"/>
    </row>
    <row r="132" spans="1:11" x14ac:dyDescent="0.25">
      <c r="A132" s="1"/>
      <c r="B132" s="47" t="s">
        <v>146</v>
      </c>
      <c r="C132" s="100"/>
      <c r="D132" s="101">
        <v>140</v>
      </c>
      <c r="E132" s="102">
        <v>140</v>
      </c>
      <c r="F132" s="101"/>
      <c r="G132" s="102"/>
      <c r="H132" s="101"/>
      <c r="I132" s="102"/>
      <c r="J132" s="139"/>
      <c r="K132" s="62"/>
    </row>
    <row r="133" spans="1:11" x14ac:dyDescent="0.25">
      <c r="A133" s="1"/>
      <c r="B133" s="47" t="s">
        <v>71</v>
      </c>
      <c r="C133" s="100"/>
      <c r="D133" s="101">
        <v>7</v>
      </c>
      <c r="E133" s="102">
        <v>7</v>
      </c>
      <c r="F133" s="101"/>
      <c r="G133" s="102"/>
      <c r="H133" s="101"/>
      <c r="I133" s="102"/>
      <c r="J133" s="139"/>
      <c r="K133" s="62"/>
    </row>
    <row r="134" spans="1:11" ht="30" x14ac:dyDescent="0.25">
      <c r="A134" s="1" t="s">
        <v>325</v>
      </c>
      <c r="B134" s="47"/>
      <c r="C134" s="100">
        <v>70</v>
      </c>
      <c r="D134" s="101"/>
      <c r="E134" s="102"/>
      <c r="F134" s="101">
        <v>10.38</v>
      </c>
      <c r="G134" s="102">
        <v>8.1</v>
      </c>
      <c r="H134" s="101">
        <v>14.95</v>
      </c>
      <c r="I134" s="102">
        <v>154.75</v>
      </c>
      <c r="J134" s="101">
        <v>7.0000000000000007E-2</v>
      </c>
      <c r="K134" s="62" t="s">
        <v>326</v>
      </c>
    </row>
    <row r="135" spans="1:11" x14ac:dyDescent="0.25">
      <c r="A135" s="1"/>
      <c r="B135" s="51" t="s">
        <v>229</v>
      </c>
      <c r="C135" s="303"/>
      <c r="D135" s="480">
        <v>84.9</v>
      </c>
      <c r="E135" s="303">
        <v>55.13</v>
      </c>
      <c r="F135" s="101"/>
      <c r="G135" s="102"/>
      <c r="H135" s="101"/>
      <c r="I135" s="102"/>
      <c r="J135" s="101"/>
      <c r="K135" s="62"/>
    </row>
    <row r="136" spans="1:11" x14ac:dyDescent="0.25">
      <c r="A136" s="1"/>
      <c r="B136" s="51" t="s">
        <v>232</v>
      </c>
      <c r="C136" s="303"/>
      <c r="D136" s="480">
        <v>57.89</v>
      </c>
      <c r="E136" s="303">
        <v>55.13</v>
      </c>
      <c r="F136" s="101"/>
      <c r="G136" s="102"/>
      <c r="H136" s="101"/>
      <c r="I136" s="102"/>
      <c r="J136" s="101"/>
      <c r="K136" s="62"/>
    </row>
    <row r="137" spans="1:11" x14ac:dyDescent="0.25">
      <c r="A137" s="1"/>
      <c r="B137" s="66" t="s">
        <v>81</v>
      </c>
      <c r="C137" s="303"/>
      <c r="D137" s="480">
        <v>16.53</v>
      </c>
      <c r="E137" s="303">
        <v>13.12</v>
      </c>
      <c r="F137" s="101"/>
      <c r="G137" s="102"/>
      <c r="H137" s="101"/>
      <c r="I137" s="102"/>
      <c r="J137" s="101"/>
      <c r="K137" s="62"/>
    </row>
    <row r="138" spans="1:11" x14ac:dyDescent="0.25">
      <c r="A138" s="1"/>
      <c r="B138" s="66" t="s">
        <v>41</v>
      </c>
      <c r="C138" s="303"/>
      <c r="D138" s="480">
        <v>18</v>
      </c>
      <c r="E138" s="303">
        <v>15</v>
      </c>
      <c r="F138" s="139"/>
      <c r="G138" s="431"/>
      <c r="H138" s="139"/>
      <c r="I138" s="431"/>
      <c r="J138" s="139"/>
      <c r="K138" s="62"/>
    </row>
    <row r="139" spans="1:11" x14ac:dyDescent="0.25">
      <c r="A139" s="1"/>
      <c r="B139" s="66" t="s">
        <v>46</v>
      </c>
      <c r="C139" s="303"/>
      <c r="D139" s="480">
        <v>1.5</v>
      </c>
      <c r="E139" s="303">
        <v>1.5</v>
      </c>
      <c r="F139" s="139"/>
      <c r="G139" s="431"/>
      <c r="H139" s="139"/>
      <c r="I139" s="431"/>
      <c r="J139" s="139"/>
      <c r="K139" s="62"/>
    </row>
    <row r="140" spans="1:11" x14ac:dyDescent="0.25">
      <c r="A140" s="1"/>
      <c r="B140" s="66" t="s">
        <v>151</v>
      </c>
      <c r="C140" s="303"/>
      <c r="D140" s="480"/>
      <c r="E140" s="303">
        <v>8</v>
      </c>
      <c r="F140" s="139"/>
      <c r="G140" s="431"/>
      <c r="H140" s="139"/>
      <c r="I140" s="431"/>
      <c r="J140" s="139"/>
      <c r="K140" s="62"/>
    </row>
    <row r="141" spans="1:11" x14ac:dyDescent="0.25">
      <c r="A141" s="1"/>
      <c r="B141" s="66" t="s">
        <v>197</v>
      </c>
      <c r="C141" s="303"/>
      <c r="D141" s="480">
        <v>0.56999999999999995</v>
      </c>
      <c r="E141" s="303">
        <v>0.56999999999999995</v>
      </c>
      <c r="F141" s="139"/>
      <c r="G141" s="102"/>
      <c r="H141" s="101"/>
      <c r="I141" s="102"/>
      <c r="J141" s="101"/>
      <c r="K141" s="62"/>
    </row>
    <row r="142" spans="1:11" x14ac:dyDescent="0.25">
      <c r="A142" s="1"/>
      <c r="B142" s="66" t="s">
        <v>55</v>
      </c>
      <c r="C142" s="303"/>
      <c r="D142" s="480">
        <v>0.84</v>
      </c>
      <c r="E142" s="303">
        <v>0.7</v>
      </c>
      <c r="F142" s="139"/>
      <c r="G142" s="102"/>
      <c r="H142" s="101"/>
      <c r="I142" s="102"/>
      <c r="J142" s="101"/>
      <c r="K142" s="62"/>
    </row>
    <row r="143" spans="1:11" x14ac:dyDescent="0.25">
      <c r="A143" s="47"/>
      <c r="B143" s="51" t="s">
        <v>50</v>
      </c>
      <c r="C143" s="303"/>
      <c r="D143" s="480">
        <v>5.25</v>
      </c>
      <c r="E143" s="303">
        <v>5.25</v>
      </c>
      <c r="F143" s="139"/>
      <c r="G143" s="102"/>
      <c r="H143" s="101"/>
      <c r="I143" s="102"/>
      <c r="J143" s="101"/>
      <c r="K143" s="62"/>
    </row>
    <row r="144" spans="1:11" x14ac:dyDescent="0.25">
      <c r="A144" s="47"/>
      <c r="B144" s="51" t="s">
        <v>48</v>
      </c>
      <c r="C144" s="303"/>
      <c r="D144" s="480"/>
      <c r="E144" s="303">
        <v>82.6</v>
      </c>
      <c r="F144" s="139"/>
      <c r="G144" s="102"/>
      <c r="H144" s="101"/>
      <c r="I144" s="102"/>
      <c r="J144" s="101"/>
      <c r="K144" s="62"/>
    </row>
    <row r="145" spans="1:11" x14ac:dyDescent="0.25">
      <c r="A145" s="47"/>
      <c r="B145" s="66" t="s">
        <v>130</v>
      </c>
      <c r="C145" s="303"/>
      <c r="D145" s="480">
        <v>2.6</v>
      </c>
      <c r="E145" s="303">
        <v>2.6</v>
      </c>
      <c r="F145" s="139"/>
      <c r="G145" s="102"/>
      <c r="H145" s="101"/>
      <c r="I145" s="102"/>
      <c r="J145" s="101"/>
      <c r="K145" s="62"/>
    </row>
    <row r="146" spans="1:11" ht="31.5" x14ac:dyDescent="0.25">
      <c r="A146" s="1" t="s">
        <v>188</v>
      </c>
      <c r="B146" s="47"/>
      <c r="C146" s="100" t="s">
        <v>158</v>
      </c>
      <c r="D146" s="101"/>
      <c r="E146" s="102"/>
      <c r="F146" s="101">
        <v>4.0922216837347598</v>
      </c>
      <c r="G146" s="102">
        <v>5.96706768185184</v>
      </c>
      <c r="H146" s="101">
        <v>20.330152662051699</v>
      </c>
      <c r="I146" s="102">
        <v>172.3</v>
      </c>
      <c r="J146" s="101">
        <v>1.36</v>
      </c>
      <c r="K146" s="62" t="s">
        <v>187</v>
      </c>
    </row>
    <row r="147" spans="1:11" x14ac:dyDescent="0.25">
      <c r="A147" s="1"/>
      <c r="B147" s="47" t="s">
        <v>134</v>
      </c>
      <c r="C147" s="100"/>
      <c r="D147" s="101">
        <v>54.7</v>
      </c>
      <c r="E147" s="102">
        <v>54.7</v>
      </c>
      <c r="F147" s="101"/>
      <c r="G147" s="102"/>
      <c r="H147" s="101"/>
      <c r="I147" s="102"/>
      <c r="J147" s="101"/>
      <c r="K147" s="62"/>
    </row>
    <row r="148" spans="1:11" x14ac:dyDescent="0.25">
      <c r="A148" s="1"/>
      <c r="B148" s="47" t="s">
        <v>136</v>
      </c>
      <c r="C148" s="100"/>
      <c r="D148" s="101">
        <v>82</v>
      </c>
      <c r="E148" s="102">
        <v>82</v>
      </c>
      <c r="F148" s="101"/>
      <c r="G148" s="102"/>
      <c r="H148" s="101"/>
      <c r="I148" s="102"/>
      <c r="J148" s="101"/>
      <c r="K148" s="62"/>
    </row>
    <row r="149" spans="1:11" x14ac:dyDescent="0.25">
      <c r="A149" s="1"/>
      <c r="B149" s="47" t="s">
        <v>197</v>
      </c>
      <c r="C149" s="100"/>
      <c r="D149" s="101">
        <v>0.33</v>
      </c>
      <c r="E149" s="102">
        <v>0.33</v>
      </c>
      <c r="F149" s="101"/>
      <c r="G149" s="102"/>
      <c r="H149" s="101"/>
      <c r="I149" s="102"/>
      <c r="J149" s="101"/>
      <c r="K149" s="62"/>
    </row>
    <row r="150" spans="1:11" x14ac:dyDescent="0.25">
      <c r="A150" s="1"/>
      <c r="B150" s="47" t="s">
        <v>185</v>
      </c>
      <c r="C150" s="100"/>
      <c r="D150" s="101"/>
      <c r="E150" s="102">
        <v>115</v>
      </c>
      <c r="F150" s="101"/>
      <c r="G150" s="102"/>
      <c r="H150" s="101"/>
      <c r="I150" s="102"/>
      <c r="J150" s="101"/>
      <c r="K150" s="62"/>
    </row>
    <row r="151" spans="1:11" x14ac:dyDescent="0.25">
      <c r="A151" s="47"/>
      <c r="B151" s="47" t="s">
        <v>81</v>
      </c>
      <c r="C151" s="100"/>
      <c r="D151" s="101">
        <v>22</v>
      </c>
      <c r="E151" s="102">
        <v>17</v>
      </c>
      <c r="F151" s="101"/>
      <c r="G151" s="102"/>
      <c r="H151" s="101"/>
      <c r="I151" s="102"/>
      <c r="J151" s="101"/>
      <c r="K151" s="62"/>
    </row>
    <row r="152" spans="1:11" x14ac:dyDescent="0.25">
      <c r="A152" s="47"/>
      <c r="B152" s="47" t="s">
        <v>105</v>
      </c>
      <c r="C152" s="100"/>
      <c r="D152" s="101">
        <v>2.4</v>
      </c>
      <c r="E152" s="102">
        <v>2</v>
      </c>
      <c r="F152" s="101"/>
      <c r="G152" s="102"/>
      <c r="H152" s="101"/>
      <c r="I152" s="102"/>
      <c r="J152" s="101"/>
      <c r="K152" s="62"/>
    </row>
    <row r="153" spans="1:11" x14ac:dyDescent="0.25">
      <c r="A153" s="47"/>
      <c r="B153" s="47" t="s">
        <v>186</v>
      </c>
      <c r="C153" s="100"/>
      <c r="D153" s="101"/>
      <c r="E153" s="102">
        <v>130</v>
      </c>
      <c r="F153" s="101"/>
      <c r="G153" s="102"/>
      <c r="H153" s="101"/>
      <c r="I153" s="102"/>
      <c r="J153" s="101"/>
      <c r="K153" s="62"/>
    </row>
    <row r="154" spans="1:11" x14ac:dyDescent="0.25">
      <c r="A154" s="47"/>
      <c r="B154" s="47" t="s">
        <v>56</v>
      </c>
      <c r="C154" s="100"/>
      <c r="D154" s="101">
        <v>3</v>
      </c>
      <c r="E154" s="102">
        <v>3</v>
      </c>
      <c r="F154" s="101"/>
      <c r="G154" s="102"/>
      <c r="H154" s="101"/>
      <c r="I154" s="102"/>
      <c r="J154" s="101"/>
      <c r="K154" s="62"/>
    </row>
    <row r="155" spans="1:11" x14ac:dyDescent="0.25">
      <c r="A155" s="69" t="s">
        <v>292</v>
      </c>
      <c r="B155" s="47"/>
      <c r="C155" s="100">
        <v>180</v>
      </c>
      <c r="D155" s="101"/>
      <c r="E155" s="102"/>
      <c r="F155" s="101">
        <v>0.59532374100719432</v>
      </c>
      <c r="G155" s="102">
        <v>8.0935251798561161E-2</v>
      </c>
      <c r="H155" s="101">
        <v>16.809999999999999</v>
      </c>
      <c r="I155" s="102">
        <v>79.38</v>
      </c>
      <c r="J155" s="99">
        <v>0.65</v>
      </c>
      <c r="K155" s="65" t="s">
        <v>293</v>
      </c>
    </row>
    <row r="156" spans="1:11" x14ac:dyDescent="0.25">
      <c r="A156" s="70"/>
      <c r="B156" s="47" t="s">
        <v>294</v>
      </c>
      <c r="C156" s="100"/>
      <c r="D156" s="101">
        <v>15.3</v>
      </c>
      <c r="E156" s="102">
        <v>15</v>
      </c>
      <c r="F156" s="99"/>
      <c r="G156" s="100"/>
      <c r="H156" s="99"/>
      <c r="I156" s="456"/>
      <c r="J156" s="99"/>
      <c r="K156" s="62"/>
    </row>
    <row r="157" spans="1:11" x14ac:dyDescent="0.25">
      <c r="A157" s="70"/>
      <c r="B157" s="71" t="s">
        <v>29</v>
      </c>
      <c r="C157" s="100"/>
      <c r="D157" s="101">
        <v>6</v>
      </c>
      <c r="E157" s="102">
        <v>6</v>
      </c>
      <c r="F157" s="99"/>
      <c r="G157" s="100"/>
      <c r="H157" s="99"/>
      <c r="I157" s="456"/>
      <c r="J157" s="99"/>
      <c r="K157" s="62"/>
    </row>
    <row r="158" spans="1:11" x14ac:dyDescent="0.25">
      <c r="A158" s="70"/>
      <c r="B158" s="47" t="s">
        <v>65</v>
      </c>
      <c r="C158" s="100"/>
      <c r="D158" s="101">
        <v>183</v>
      </c>
      <c r="E158" s="102">
        <v>183</v>
      </c>
      <c r="F158" s="99"/>
      <c r="G158" s="100"/>
      <c r="H158" s="99"/>
      <c r="I158" s="456"/>
      <c r="J158" s="99"/>
      <c r="K158" s="62"/>
    </row>
    <row r="159" spans="1:11" ht="30" x14ac:dyDescent="0.25">
      <c r="A159" s="1" t="s">
        <v>176</v>
      </c>
      <c r="B159" s="47"/>
      <c r="C159" s="100">
        <v>25</v>
      </c>
      <c r="D159" s="101">
        <v>25</v>
      </c>
      <c r="E159" s="102">
        <v>25</v>
      </c>
      <c r="F159" s="101">
        <v>1.9</v>
      </c>
      <c r="G159" s="102">
        <v>0.2</v>
      </c>
      <c r="H159" s="101">
        <v>12.3</v>
      </c>
      <c r="I159" s="102">
        <v>58.75</v>
      </c>
      <c r="J159" s="101">
        <v>0</v>
      </c>
      <c r="K159" s="62" t="s">
        <v>180</v>
      </c>
    </row>
    <row r="160" spans="1:11" ht="30.75" thickBot="1" x14ac:dyDescent="0.3">
      <c r="A160" s="37" t="s">
        <v>225</v>
      </c>
      <c r="B160" s="38"/>
      <c r="C160" s="428">
        <v>45</v>
      </c>
      <c r="D160" s="460">
        <v>45</v>
      </c>
      <c r="E160" s="102">
        <v>45</v>
      </c>
      <c r="F160" s="101">
        <v>2.9729729729729724</v>
      </c>
      <c r="G160" s="102">
        <v>0.54054054054054046</v>
      </c>
      <c r="H160" s="101">
        <v>17.837837837837839</v>
      </c>
      <c r="I160" s="102">
        <v>89.189189189189179</v>
      </c>
      <c r="J160" s="101"/>
      <c r="K160" s="401" t="s">
        <v>179</v>
      </c>
    </row>
    <row r="161" spans="1:11" s="58" customFormat="1" ht="16.5" thickBot="1" x14ac:dyDescent="0.3">
      <c r="A161" s="54" t="s">
        <v>38</v>
      </c>
      <c r="B161" s="80"/>
      <c r="C161" s="481">
        <v>700</v>
      </c>
      <c r="D161" s="482"/>
      <c r="E161" s="438"/>
      <c r="F161" s="557">
        <f>F160+F159+F155+F146+F134+F122+F115</f>
        <v>23.000518397714924</v>
      </c>
      <c r="G161" s="557">
        <f t="shared" ref="G161:J161" si="4">G160+G159+G155+G146+G134+G122+G115</f>
        <v>24.088543474190942</v>
      </c>
      <c r="H161" s="557">
        <f t="shared" si="4"/>
        <v>92.27799049988954</v>
      </c>
      <c r="I161" s="557">
        <f t="shared" si="4"/>
        <v>695.88918918918921</v>
      </c>
      <c r="J161" s="557">
        <f t="shared" si="4"/>
        <v>12.579999999999998</v>
      </c>
      <c r="K161" s="598"/>
    </row>
    <row r="162" spans="1:11" ht="17.25" customHeight="1" x14ac:dyDescent="0.25">
      <c r="A162" s="1"/>
      <c r="B162" s="77" t="s">
        <v>278</v>
      </c>
      <c r="C162" s="483"/>
      <c r="D162" s="466"/>
      <c r="E162" s="467"/>
      <c r="F162" s="468"/>
      <c r="G162" s="469"/>
      <c r="H162" s="468"/>
      <c r="I162" s="469"/>
      <c r="J162" s="468"/>
      <c r="K162" s="445"/>
    </row>
    <row r="163" spans="1:11" ht="17.25" customHeight="1" x14ac:dyDescent="0.25">
      <c r="A163" s="1" t="s">
        <v>153</v>
      </c>
      <c r="B163" s="71"/>
      <c r="C163" s="467">
        <v>180</v>
      </c>
      <c r="D163" s="697"/>
      <c r="E163" s="697"/>
      <c r="F163" s="469">
        <v>5.22</v>
      </c>
      <c r="G163" s="698">
        <v>4.5</v>
      </c>
      <c r="H163" s="469">
        <v>7.56</v>
      </c>
      <c r="I163" s="469">
        <v>92</v>
      </c>
      <c r="J163" s="699">
        <v>0.54</v>
      </c>
      <c r="K163" s="62" t="s">
        <v>138</v>
      </c>
    </row>
    <row r="164" spans="1:11" ht="17.25" customHeight="1" x14ac:dyDescent="0.25">
      <c r="A164" s="1" t="s">
        <v>285</v>
      </c>
      <c r="B164" s="1" t="s">
        <v>160</v>
      </c>
      <c r="C164" s="467"/>
      <c r="D164" s="700">
        <v>185</v>
      </c>
      <c r="E164" s="700">
        <v>180</v>
      </c>
      <c r="F164" s="469"/>
      <c r="G164" s="698"/>
      <c r="H164" s="469"/>
      <c r="I164" s="469"/>
      <c r="J164" s="699"/>
      <c r="K164" s="62"/>
    </row>
    <row r="165" spans="1:11" ht="31.5" x14ac:dyDescent="0.25">
      <c r="A165" s="1" t="s">
        <v>455</v>
      </c>
      <c r="B165" s="47"/>
      <c r="C165" s="100" t="s">
        <v>230</v>
      </c>
      <c r="D165" s="101"/>
      <c r="E165" s="102"/>
      <c r="F165" s="101">
        <v>22.82</v>
      </c>
      <c r="G165" s="102">
        <v>20.059999999999999</v>
      </c>
      <c r="H165" s="101">
        <v>25.55</v>
      </c>
      <c r="I165" s="102">
        <v>372.6</v>
      </c>
      <c r="J165" s="101">
        <v>0.54</v>
      </c>
      <c r="K165" s="62" t="s">
        <v>209</v>
      </c>
    </row>
    <row r="166" spans="1:11" x14ac:dyDescent="0.25">
      <c r="A166" s="1"/>
      <c r="B166" s="47" t="s">
        <v>74</v>
      </c>
      <c r="C166" s="100"/>
      <c r="D166" s="101">
        <v>122</v>
      </c>
      <c r="E166" s="102">
        <v>119.2</v>
      </c>
      <c r="F166" s="101"/>
      <c r="G166" s="102"/>
      <c r="H166" s="101"/>
      <c r="I166" s="102"/>
      <c r="J166" s="101"/>
      <c r="K166" s="62"/>
    </row>
    <row r="167" spans="1:11" x14ac:dyDescent="0.25">
      <c r="A167" s="1"/>
      <c r="B167" s="47" t="s">
        <v>100</v>
      </c>
      <c r="C167" s="100"/>
      <c r="D167" s="101">
        <v>7.8</v>
      </c>
      <c r="E167" s="102">
        <v>7.8</v>
      </c>
      <c r="F167" s="101"/>
      <c r="G167" s="102"/>
      <c r="H167" s="101"/>
      <c r="I167" s="102"/>
      <c r="J167" s="101"/>
      <c r="K167" s="62"/>
    </row>
    <row r="168" spans="1:11" x14ac:dyDescent="0.25">
      <c r="A168" s="1"/>
      <c r="B168" s="47" t="s">
        <v>42</v>
      </c>
      <c r="C168" s="100"/>
      <c r="D168" s="101">
        <v>6.24</v>
      </c>
      <c r="E168" s="102">
        <v>5.2</v>
      </c>
      <c r="F168" s="101"/>
      <c r="G168" s="102"/>
      <c r="H168" s="101"/>
      <c r="I168" s="102"/>
      <c r="J168" s="101"/>
      <c r="K168" s="62"/>
    </row>
    <row r="169" spans="1:11" x14ac:dyDescent="0.25">
      <c r="A169" s="1"/>
      <c r="B169" s="47" t="s">
        <v>29</v>
      </c>
      <c r="C169" s="100"/>
      <c r="D169" s="101">
        <v>10</v>
      </c>
      <c r="E169" s="102">
        <v>10</v>
      </c>
      <c r="F169" s="101"/>
      <c r="G169" s="102"/>
      <c r="H169" s="101"/>
      <c r="I169" s="102"/>
      <c r="J169" s="139"/>
      <c r="K169" s="62"/>
    </row>
    <row r="170" spans="1:11" x14ac:dyDescent="0.25">
      <c r="A170" s="1"/>
      <c r="B170" s="47" t="s">
        <v>71</v>
      </c>
      <c r="C170" s="100"/>
      <c r="D170" s="101">
        <v>5.2</v>
      </c>
      <c r="E170" s="102">
        <v>5.2</v>
      </c>
      <c r="F170" s="101"/>
      <c r="G170" s="102"/>
      <c r="H170" s="101"/>
      <c r="I170" s="102"/>
      <c r="J170" s="139"/>
      <c r="K170" s="62"/>
    </row>
    <row r="171" spans="1:11" x14ac:dyDescent="0.25">
      <c r="A171" s="1"/>
      <c r="B171" s="47" t="s">
        <v>30</v>
      </c>
      <c r="C171" s="100"/>
      <c r="D171" s="101">
        <v>5.2</v>
      </c>
      <c r="E171" s="102">
        <v>5.2</v>
      </c>
      <c r="F171" s="101"/>
      <c r="G171" s="102"/>
      <c r="H171" s="101"/>
      <c r="I171" s="102"/>
      <c r="J171" s="139"/>
      <c r="K171" s="62"/>
    </row>
    <row r="172" spans="1:11" x14ac:dyDescent="0.25">
      <c r="A172" s="1"/>
      <c r="B172" s="47" t="s">
        <v>47</v>
      </c>
      <c r="C172" s="100"/>
      <c r="D172" s="101">
        <v>5.2</v>
      </c>
      <c r="E172" s="102">
        <v>5.2</v>
      </c>
      <c r="F172" s="101"/>
      <c r="G172" s="102"/>
      <c r="H172" s="101"/>
      <c r="I172" s="102"/>
      <c r="J172" s="139"/>
      <c r="K172" s="62"/>
    </row>
    <row r="173" spans="1:11" x14ac:dyDescent="0.25">
      <c r="A173" s="1"/>
      <c r="B173" s="51" t="s">
        <v>197</v>
      </c>
      <c r="C173" s="100"/>
      <c r="D173" s="101">
        <v>0.65</v>
      </c>
      <c r="E173" s="102">
        <v>0.65</v>
      </c>
      <c r="F173" s="101"/>
      <c r="G173" s="102"/>
      <c r="H173" s="101"/>
      <c r="I173" s="102"/>
      <c r="J173" s="139"/>
      <c r="K173" s="62"/>
    </row>
    <row r="174" spans="1:11" x14ac:dyDescent="0.25">
      <c r="A174" s="47"/>
      <c r="B174" s="47" t="s">
        <v>217</v>
      </c>
      <c r="C174" s="100"/>
      <c r="D174" s="101">
        <v>20.399999999999999</v>
      </c>
      <c r="E174" s="102">
        <v>20</v>
      </c>
      <c r="F174" s="101"/>
      <c r="G174" s="102"/>
      <c r="H174" s="101"/>
      <c r="I174" s="102"/>
      <c r="J174" s="139"/>
      <c r="K174" s="62"/>
    </row>
    <row r="175" spans="1:11" x14ac:dyDescent="0.25">
      <c r="A175" s="1" t="s">
        <v>76</v>
      </c>
      <c r="B175" s="47"/>
      <c r="C175" s="102" t="s">
        <v>271</v>
      </c>
      <c r="D175" s="101"/>
      <c r="E175" s="102"/>
      <c r="F175" s="101">
        <v>0.13</v>
      </c>
      <c r="G175" s="102">
        <v>0.03</v>
      </c>
      <c r="H175" s="101">
        <v>6.2251798561151066</v>
      </c>
      <c r="I175" s="102">
        <v>26.48</v>
      </c>
      <c r="J175" s="101">
        <v>2.83</v>
      </c>
      <c r="K175" s="65" t="s">
        <v>383</v>
      </c>
    </row>
    <row r="176" spans="1:11" x14ac:dyDescent="0.25">
      <c r="A176" s="1"/>
      <c r="B176" s="47" t="s">
        <v>224</v>
      </c>
      <c r="C176" s="100"/>
      <c r="D176" s="101">
        <v>0.45</v>
      </c>
      <c r="E176" s="102">
        <v>0.45</v>
      </c>
      <c r="F176" s="101"/>
      <c r="G176" s="102"/>
      <c r="H176" s="101"/>
      <c r="I176" s="102"/>
      <c r="J176" s="101"/>
      <c r="K176" s="62"/>
    </row>
    <row r="177" spans="1:11" x14ac:dyDescent="0.25">
      <c r="A177" s="1"/>
      <c r="B177" s="47" t="s">
        <v>29</v>
      </c>
      <c r="C177" s="100"/>
      <c r="D177" s="101">
        <v>6</v>
      </c>
      <c r="E177" s="102">
        <v>6</v>
      </c>
      <c r="F177" s="101"/>
      <c r="G177" s="102"/>
      <c r="H177" s="101"/>
      <c r="I177" s="102"/>
      <c r="J177" s="101"/>
      <c r="K177" s="62"/>
    </row>
    <row r="178" spans="1:11" x14ac:dyDescent="0.25">
      <c r="A178" s="1"/>
      <c r="B178" s="47" t="s">
        <v>77</v>
      </c>
      <c r="C178" s="100"/>
      <c r="D178" s="101">
        <v>8</v>
      </c>
      <c r="E178" s="102">
        <v>7</v>
      </c>
      <c r="F178" s="101"/>
      <c r="G178" s="102"/>
      <c r="H178" s="101"/>
      <c r="I178" s="102"/>
      <c r="J178" s="101"/>
      <c r="K178" s="62"/>
    </row>
    <row r="179" spans="1:11" x14ac:dyDescent="0.25">
      <c r="A179" s="1"/>
      <c r="B179" s="47" t="s">
        <v>28</v>
      </c>
      <c r="C179" s="100"/>
      <c r="D179" s="101">
        <v>180</v>
      </c>
      <c r="E179" s="102">
        <v>180</v>
      </c>
      <c r="F179" s="101"/>
      <c r="G179" s="102"/>
      <c r="H179" s="101"/>
      <c r="I179" s="102"/>
      <c r="J179" s="101"/>
      <c r="K179" s="62"/>
    </row>
    <row r="180" spans="1:11" x14ac:dyDescent="0.25">
      <c r="A180" s="1" t="s">
        <v>203</v>
      </c>
      <c r="B180" s="47"/>
      <c r="C180" s="100">
        <v>50</v>
      </c>
      <c r="D180" s="101"/>
      <c r="E180" s="102"/>
      <c r="F180" s="101">
        <v>3.39</v>
      </c>
      <c r="G180" s="102">
        <v>6.98</v>
      </c>
      <c r="H180" s="101">
        <v>26.07</v>
      </c>
      <c r="I180" s="102">
        <v>181</v>
      </c>
      <c r="J180" s="101"/>
      <c r="K180" s="62" t="s">
        <v>207</v>
      </c>
    </row>
    <row r="181" spans="1:11" x14ac:dyDescent="0.25">
      <c r="A181" s="1"/>
      <c r="B181" s="47" t="s">
        <v>50</v>
      </c>
      <c r="C181" s="100"/>
      <c r="D181" s="101">
        <v>30.5</v>
      </c>
      <c r="E181" s="102">
        <v>30</v>
      </c>
      <c r="F181" s="101"/>
      <c r="G181" s="102"/>
      <c r="H181" s="101"/>
      <c r="I181" s="102"/>
      <c r="J181" s="101"/>
      <c r="K181" s="62"/>
    </row>
    <row r="182" spans="1:11" x14ac:dyDescent="0.25">
      <c r="A182" s="1"/>
      <c r="B182" s="47" t="s">
        <v>144</v>
      </c>
      <c r="C182" s="100"/>
      <c r="D182" s="101">
        <v>1</v>
      </c>
      <c r="E182" s="102">
        <v>1</v>
      </c>
      <c r="F182" s="101"/>
      <c r="G182" s="102"/>
      <c r="H182" s="101"/>
      <c r="I182" s="102"/>
      <c r="J182" s="101"/>
      <c r="K182" s="62"/>
    </row>
    <row r="183" spans="1:11" x14ac:dyDescent="0.25">
      <c r="A183" s="1"/>
      <c r="B183" s="47" t="s">
        <v>29</v>
      </c>
      <c r="C183" s="100"/>
      <c r="D183" s="101">
        <v>6</v>
      </c>
      <c r="E183" s="102">
        <v>6</v>
      </c>
      <c r="F183" s="101"/>
      <c r="G183" s="102"/>
      <c r="H183" s="101"/>
      <c r="I183" s="102"/>
      <c r="J183" s="101"/>
      <c r="K183" s="62"/>
    </row>
    <row r="184" spans="1:11" x14ac:dyDescent="0.25">
      <c r="A184" s="1"/>
      <c r="B184" s="47" t="s">
        <v>30</v>
      </c>
      <c r="C184" s="100"/>
      <c r="D184" s="101">
        <v>6.5</v>
      </c>
      <c r="E184" s="102">
        <v>6.5</v>
      </c>
      <c r="F184" s="101"/>
      <c r="G184" s="102"/>
      <c r="H184" s="101"/>
      <c r="I184" s="102"/>
      <c r="J184" s="101"/>
      <c r="K184" s="62"/>
    </row>
    <row r="185" spans="1:11" x14ac:dyDescent="0.25">
      <c r="A185" s="1"/>
      <c r="B185" s="47" t="s">
        <v>197</v>
      </c>
      <c r="C185" s="100"/>
      <c r="D185" s="101">
        <v>0.3</v>
      </c>
      <c r="E185" s="102">
        <v>0.3</v>
      </c>
      <c r="F185" s="101"/>
      <c r="G185" s="102"/>
      <c r="H185" s="101"/>
      <c r="I185" s="102"/>
      <c r="J185" s="101"/>
      <c r="K185" s="62"/>
    </row>
    <row r="186" spans="1:11" x14ac:dyDescent="0.25">
      <c r="A186" s="1"/>
      <c r="B186" s="47" t="s">
        <v>95</v>
      </c>
      <c r="C186" s="100"/>
      <c r="D186" s="101">
        <v>0.2</v>
      </c>
      <c r="E186" s="102">
        <v>0.2</v>
      </c>
      <c r="F186" s="101"/>
      <c r="G186" s="102"/>
      <c r="H186" s="101"/>
      <c r="I186" s="102"/>
      <c r="J186" s="101"/>
      <c r="K186" s="62"/>
    </row>
    <row r="187" spans="1:11" x14ac:dyDescent="0.25">
      <c r="A187" s="1"/>
      <c r="B187" s="47" t="s">
        <v>132</v>
      </c>
      <c r="C187" s="100"/>
      <c r="D187" s="101">
        <v>15.3</v>
      </c>
      <c r="E187" s="102">
        <v>15.3</v>
      </c>
      <c r="F187" s="101"/>
      <c r="G187" s="102"/>
      <c r="H187" s="101"/>
      <c r="I187" s="102"/>
      <c r="J187" s="101"/>
      <c r="K187" s="62"/>
    </row>
    <row r="188" spans="1:11" x14ac:dyDescent="0.25">
      <c r="A188" s="1"/>
      <c r="B188" s="47" t="s">
        <v>48</v>
      </c>
      <c r="C188" s="100"/>
      <c r="D188" s="101"/>
      <c r="E188" s="102">
        <v>57</v>
      </c>
      <c r="F188" s="101"/>
      <c r="G188" s="102"/>
      <c r="H188" s="101"/>
      <c r="I188" s="102"/>
      <c r="J188" s="101"/>
      <c r="K188" s="62"/>
    </row>
    <row r="189" spans="1:11" x14ac:dyDescent="0.25">
      <c r="A189" s="1"/>
      <c r="B189" s="47" t="s">
        <v>205</v>
      </c>
      <c r="C189" s="100"/>
      <c r="D189" s="101"/>
      <c r="E189" s="102"/>
      <c r="F189" s="101"/>
      <c r="G189" s="102"/>
      <c r="H189" s="101"/>
      <c r="I189" s="102"/>
      <c r="J189" s="101"/>
      <c r="K189" s="62"/>
    </row>
    <row r="190" spans="1:11" x14ac:dyDescent="0.25">
      <c r="A190" s="1"/>
      <c r="B190" s="47" t="s">
        <v>94</v>
      </c>
      <c r="C190" s="100"/>
      <c r="D190" s="101">
        <v>1.2</v>
      </c>
      <c r="E190" s="102">
        <v>1.2</v>
      </c>
      <c r="F190" s="101"/>
      <c r="G190" s="102"/>
      <c r="H190" s="101"/>
      <c r="I190" s="102"/>
      <c r="J190" s="101"/>
      <c r="K190" s="62"/>
    </row>
    <row r="191" spans="1:11" x14ac:dyDescent="0.25">
      <c r="A191" s="1"/>
      <c r="B191" s="47" t="s">
        <v>56</v>
      </c>
      <c r="C191" s="100"/>
      <c r="D191" s="101">
        <v>1</v>
      </c>
      <c r="E191" s="102">
        <v>1</v>
      </c>
      <c r="F191" s="101"/>
      <c r="G191" s="102"/>
      <c r="H191" s="101"/>
      <c r="I191" s="102"/>
      <c r="J191" s="101"/>
      <c r="K191" s="62"/>
    </row>
    <row r="192" spans="1:11" x14ac:dyDescent="0.25">
      <c r="A192" s="1"/>
      <c r="B192" s="47" t="s">
        <v>206</v>
      </c>
      <c r="C192" s="100"/>
      <c r="D192" s="101"/>
      <c r="E192" s="102">
        <v>2</v>
      </c>
      <c r="F192" s="101"/>
      <c r="G192" s="102"/>
      <c r="H192" s="101"/>
      <c r="I192" s="102"/>
      <c r="J192" s="101"/>
      <c r="K192" s="62"/>
    </row>
    <row r="193" spans="1:11" ht="32.25" thickBot="1" x14ac:dyDescent="0.3">
      <c r="A193" s="1"/>
      <c r="B193" s="47" t="s">
        <v>204</v>
      </c>
      <c r="C193" s="100"/>
      <c r="D193" s="101">
        <v>1</v>
      </c>
      <c r="E193" s="102">
        <v>1</v>
      </c>
      <c r="F193" s="101"/>
      <c r="G193" s="102"/>
      <c r="H193" s="101"/>
      <c r="I193" s="102"/>
      <c r="J193" s="101"/>
      <c r="K193" s="62"/>
    </row>
    <row r="194" spans="1:11" s="58" customFormat="1" ht="16.5" thickBot="1" x14ac:dyDescent="0.3">
      <c r="A194" s="103" t="s">
        <v>38</v>
      </c>
      <c r="B194" s="104"/>
      <c r="C194" s="485">
        <v>573</v>
      </c>
      <c r="D194" s="486"/>
      <c r="E194" s="487"/>
      <c r="F194" s="488">
        <f>F163+F180+F175+F165</f>
        <v>31.560000000000002</v>
      </c>
      <c r="G194" s="488">
        <f>G163+G180+G175+G165</f>
        <v>31.57</v>
      </c>
      <c r="H194" s="488">
        <f>H163+H180+H175+H165</f>
        <v>65.405179856115112</v>
      </c>
      <c r="I194" s="488">
        <f>I163+I180+I175+I165</f>
        <v>672.08</v>
      </c>
      <c r="J194" s="488">
        <f>J163+J180+J175+J165</f>
        <v>3.91</v>
      </c>
      <c r="K194" s="439"/>
    </row>
    <row r="195" spans="1:11" s="58" customFormat="1" ht="16.5" thickBot="1" x14ac:dyDescent="0.3">
      <c r="A195" s="54" t="s">
        <v>61</v>
      </c>
      <c r="B195" s="80"/>
      <c r="C195" s="690">
        <f>C110+C113+C161+C194</f>
        <v>1807</v>
      </c>
      <c r="D195" s="438"/>
      <c r="E195" s="438"/>
      <c r="F195" s="438">
        <f>F110+F113+F161+F194</f>
        <v>67.277784584765286</v>
      </c>
      <c r="G195" s="438">
        <f>G110+G113+G161+G194</f>
        <v>72.525593833903173</v>
      </c>
      <c r="H195" s="438">
        <f>H110+H113+H161+H194</f>
        <v>221.16997299547677</v>
      </c>
      <c r="I195" s="438">
        <f>I110+I113+I161+I194</f>
        <v>1815.886488477533</v>
      </c>
      <c r="J195" s="438">
        <f>J110+J113+J161+J194</f>
        <v>21.319999999999997</v>
      </c>
      <c r="K195" s="439"/>
    </row>
    <row r="196" spans="1:11" x14ac:dyDescent="0.25">
      <c r="A196" s="51"/>
      <c r="B196" s="51"/>
      <c r="C196" s="83"/>
      <c r="D196" s="83"/>
      <c r="E196" s="50"/>
      <c r="F196" s="60"/>
      <c r="G196" s="60"/>
      <c r="H196" s="60"/>
      <c r="I196" s="105"/>
      <c r="J196" s="105"/>
      <c r="K196" s="22"/>
    </row>
    <row r="197" spans="1:11" ht="16.5" thickBot="1" x14ac:dyDescent="0.3">
      <c r="A197" s="402" t="s">
        <v>78</v>
      </c>
      <c r="B197" s="17"/>
      <c r="C197" s="18"/>
      <c r="D197" s="19"/>
      <c r="I197" s="85"/>
      <c r="J197" s="85"/>
      <c r="K197" s="38"/>
    </row>
    <row r="198" spans="1:11" ht="27.75" customHeight="1" x14ac:dyDescent="0.25">
      <c r="A198" s="21" t="s">
        <v>5</v>
      </c>
      <c r="B198" s="22"/>
      <c r="C198" s="23" t="s">
        <v>6</v>
      </c>
      <c r="D198" s="24" t="s">
        <v>7</v>
      </c>
      <c r="E198" s="24" t="s">
        <v>7</v>
      </c>
      <c r="F198" s="753" t="s">
        <v>8</v>
      </c>
      <c r="G198" s="754"/>
      <c r="H198" s="755"/>
      <c r="I198" s="607" t="s">
        <v>9</v>
      </c>
      <c r="J198" s="607" t="s">
        <v>10</v>
      </c>
      <c r="K198" s="86" t="s">
        <v>63</v>
      </c>
    </row>
    <row r="199" spans="1:11" ht="22.5" customHeight="1" thickBot="1" x14ac:dyDescent="0.3">
      <c r="A199" s="87" t="s">
        <v>12</v>
      </c>
      <c r="B199" s="88"/>
      <c r="C199" s="29" t="s">
        <v>13</v>
      </c>
      <c r="D199" s="49" t="s">
        <v>14</v>
      </c>
      <c r="E199" s="49" t="s">
        <v>14</v>
      </c>
      <c r="F199" s="756"/>
      <c r="G199" s="757"/>
      <c r="H199" s="758"/>
      <c r="I199" s="30" t="s">
        <v>15</v>
      </c>
      <c r="J199" s="106"/>
      <c r="K199" s="92" t="s">
        <v>64</v>
      </c>
    </row>
    <row r="200" spans="1:11" ht="21.75" customHeight="1" thickBot="1" x14ac:dyDescent="0.3">
      <c r="A200" s="1"/>
      <c r="B200" s="47"/>
      <c r="C200" s="61"/>
      <c r="D200" s="40" t="s">
        <v>16</v>
      </c>
      <c r="E200" s="40" t="s">
        <v>17</v>
      </c>
      <c r="F200" s="24" t="s">
        <v>18</v>
      </c>
      <c r="G200" s="24" t="s">
        <v>19</v>
      </c>
      <c r="H200" s="604" t="s">
        <v>20</v>
      </c>
      <c r="I200" s="607" t="s">
        <v>21</v>
      </c>
      <c r="J200" s="607" t="s">
        <v>22</v>
      </c>
      <c r="K200" s="72"/>
    </row>
    <row r="201" spans="1:11" x14ac:dyDescent="0.25">
      <c r="A201" s="21"/>
      <c r="B201" s="43" t="s">
        <v>23</v>
      </c>
      <c r="C201" s="44"/>
      <c r="D201" s="604"/>
      <c r="E201" s="45"/>
      <c r="F201" s="84"/>
      <c r="G201" s="45"/>
      <c r="H201" s="84"/>
      <c r="I201" s="45"/>
      <c r="J201" s="84"/>
      <c r="K201" s="36"/>
    </row>
    <row r="202" spans="1:11" ht="31.5" x14ac:dyDescent="0.25">
      <c r="A202" s="1" t="s">
        <v>254</v>
      </c>
      <c r="B202" s="47"/>
      <c r="C202" s="100" t="s">
        <v>304</v>
      </c>
      <c r="D202" s="148"/>
      <c r="E202" s="102"/>
      <c r="F202" s="148">
        <v>5.36</v>
      </c>
      <c r="G202" s="102">
        <v>9.85</v>
      </c>
      <c r="H202" s="102">
        <v>29.49</v>
      </c>
      <c r="I202" s="148">
        <v>229.05</v>
      </c>
      <c r="J202" s="148">
        <v>0.86</v>
      </c>
      <c r="K202" s="62" t="s">
        <v>24</v>
      </c>
    </row>
    <row r="203" spans="1:11" x14ac:dyDescent="0.25">
      <c r="A203" s="1"/>
      <c r="B203" s="47" t="s">
        <v>25</v>
      </c>
      <c r="C203" s="100"/>
      <c r="D203" s="148">
        <v>13.5</v>
      </c>
      <c r="E203" s="102">
        <v>13.5</v>
      </c>
      <c r="F203" s="102"/>
      <c r="G203" s="102"/>
      <c r="H203" s="102"/>
      <c r="I203" s="148"/>
      <c r="J203" s="148"/>
      <c r="K203" s="62"/>
    </row>
    <row r="204" spans="1:11" x14ac:dyDescent="0.25">
      <c r="A204" s="1"/>
      <c r="B204" s="47" t="s">
        <v>26</v>
      </c>
      <c r="C204" s="100"/>
      <c r="D204" s="148">
        <v>10</v>
      </c>
      <c r="E204" s="102">
        <v>10</v>
      </c>
      <c r="F204" s="102"/>
      <c r="G204" s="101"/>
      <c r="H204" s="102"/>
      <c r="I204" s="101"/>
      <c r="J204" s="148"/>
      <c r="K204" s="62"/>
    </row>
    <row r="205" spans="1:11" x14ac:dyDescent="0.25">
      <c r="A205" s="1"/>
      <c r="B205" s="47" t="s">
        <v>27</v>
      </c>
      <c r="C205" s="100"/>
      <c r="D205" s="148">
        <v>90</v>
      </c>
      <c r="E205" s="102">
        <v>90</v>
      </c>
      <c r="F205" s="102"/>
      <c r="G205" s="101"/>
      <c r="H205" s="102"/>
      <c r="I205" s="101"/>
      <c r="J205" s="148"/>
      <c r="K205" s="62"/>
    </row>
    <row r="206" spans="1:11" x14ac:dyDescent="0.25">
      <c r="A206" s="1"/>
      <c r="B206" s="47" t="s">
        <v>28</v>
      </c>
      <c r="C206" s="100"/>
      <c r="D206" s="148">
        <v>68</v>
      </c>
      <c r="E206" s="102">
        <v>68</v>
      </c>
      <c r="F206" s="102"/>
      <c r="G206" s="101"/>
      <c r="H206" s="102"/>
      <c r="I206" s="101"/>
      <c r="J206" s="148"/>
      <c r="K206" s="62"/>
    </row>
    <row r="207" spans="1:11" x14ac:dyDescent="0.25">
      <c r="A207" s="1"/>
      <c r="B207" s="47" t="s">
        <v>29</v>
      </c>
      <c r="C207" s="100"/>
      <c r="D207" s="148">
        <v>2.5</v>
      </c>
      <c r="E207" s="102">
        <v>2.5</v>
      </c>
      <c r="F207" s="102"/>
      <c r="G207" s="101"/>
      <c r="H207" s="102"/>
      <c r="I207" s="101"/>
      <c r="J207" s="148"/>
      <c r="K207" s="62"/>
    </row>
    <row r="208" spans="1:11" x14ac:dyDescent="0.25">
      <c r="A208" s="1"/>
      <c r="B208" s="51" t="s">
        <v>197</v>
      </c>
      <c r="C208" s="100"/>
      <c r="D208" s="148">
        <v>0.5</v>
      </c>
      <c r="E208" s="102">
        <v>0.5</v>
      </c>
      <c r="F208" s="102"/>
      <c r="G208" s="101"/>
      <c r="H208" s="102"/>
      <c r="I208" s="101"/>
      <c r="J208" s="148"/>
      <c r="K208" s="62"/>
    </row>
    <row r="209" spans="1:11" x14ac:dyDescent="0.25">
      <c r="A209" s="1"/>
      <c r="B209" s="47" t="s">
        <v>30</v>
      </c>
      <c r="C209" s="98"/>
      <c r="D209" s="434">
        <v>5</v>
      </c>
      <c r="E209" s="98">
        <v>5</v>
      </c>
      <c r="F209" s="102"/>
      <c r="G209" s="101"/>
      <c r="H209" s="102"/>
      <c r="I209" s="101"/>
      <c r="J209" s="148"/>
      <c r="K209" s="62"/>
    </row>
    <row r="210" spans="1:11" x14ac:dyDescent="0.25">
      <c r="A210" s="78" t="s">
        <v>458</v>
      </c>
      <c r="B210" s="71"/>
      <c r="C210" s="467" t="s">
        <v>269</v>
      </c>
      <c r="D210" s="496"/>
      <c r="E210" s="497"/>
      <c r="F210" s="468">
        <v>3.0325232901236614</v>
      </c>
      <c r="G210" s="469">
        <v>2.3958740841428243</v>
      </c>
      <c r="H210" s="468">
        <v>10.482708219155825</v>
      </c>
      <c r="I210" s="469">
        <v>75.76195432928796</v>
      </c>
      <c r="J210" s="468">
        <v>1.38</v>
      </c>
      <c r="K210" s="62" t="s">
        <v>178</v>
      </c>
    </row>
    <row r="211" spans="1:11" x14ac:dyDescent="0.25">
      <c r="A211" s="78"/>
      <c r="B211" s="47" t="s">
        <v>224</v>
      </c>
      <c r="C211" s="465"/>
      <c r="D211" s="466">
        <v>0.45</v>
      </c>
      <c r="E211" s="467">
        <v>0.45</v>
      </c>
      <c r="F211" s="468"/>
      <c r="G211" s="469"/>
      <c r="H211" s="468"/>
      <c r="I211" s="469"/>
      <c r="J211" s="468"/>
      <c r="K211" s="62"/>
    </row>
    <row r="212" spans="1:11" x14ac:dyDescent="0.25">
      <c r="A212" s="78"/>
      <c r="B212" s="71" t="s">
        <v>29</v>
      </c>
      <c r="C212" s="465"/>
      <c r="D212" s="466">
        <v>6</v>
      </c>
      <c r="E212" s="467">
        <v>6</v>
      </c>
      <c r="F212" s="468"/>
      <c r="G212" s="469"/>
      <c r="H212" s="468"/>
      <c r="I212" s="469"/>
      <c r="J212" s="468"/>
      <c r="K212" s="62"/>
    </row>
    <row r="213" spans="1:11" x14ac:dyDescent="0.25">
      <c r="A213" s="78"/>
      <c r="B213" s="71" t="s">
        <v>27</v>
      </c>
      <c r="C213" s="465"/>
      <c r="D213" s="466">
        <v>92</v>
      </c>
      <c r="E213" s="467">
        <v>90</v>
      </c>
      <c r="F213" s="468"/>
      <c r="G213" s="469"/>
      <c r="H213" s="468"/>
      <c r="I213" s="469"/>
      <c r="J213" s="468"/>
      <c r="K213" s="62"/>
    </row>
    <row r="214" spans="1:11" x14ac:dyDescent="0.25">
      <c r="A214" s="78"/>
      <c r="B214" s="71" t="s">
        <v>28</v>
      </c>
      <c r="C214" s="465"/>
      <c r="D214" s="466">
        <v>90</v>
      </c>
      <c r="E214" s="467">
        <v>90</v>
      </c>
      <c r="F214" s="468"/>
      <c r="G214" s="469"/>
      <c r="H214" s="468"/>
      <c r="I214" s="469"/>
      <c r="J214" s="468"/>
      <c r="K214" s="62"/>
    </row>
    <row r="215" spans="1:11" x14ac:dyDescent="0.25">
      <c r="A215" s="1" t="s">
        <v>184</v>
      </c>
      <c r="B215" s="47"/>
      <c r="C215" s="100" t="s">
        <v>35</v>
      </c>
      <c r="D215" s="433"/>
      <c r="E215" s="431"/>
      <c r="F215" s="148">
        <v>2.2922522522522524</v>
      </c>
      <c r="G215" s="102">
        <v>4.5008708708708705</v>
      </c>
      <c r="H215" s="101">
        <v>15.49</v>
      </c>
      <c r="I215" s="148">
        <v>111</v>
      </c>
      <c r="J215" s="148"/>
      <c r="K215" s="62" t="s">
        <v>36</v>
      </c>
    </row>
    <row r="216" spans="1:11" x14ac:dyDescent="0.25">
      <c r="A216" s="1"/>
      <c r="B216" s="47" t="s">
        <v>37</v>
      </c>
      <c r="C216" s="100"/>
      <c r="D216" s="148">
        <v>30</v>
      </c>
      <c r="E216" s="102">
        <v>30</v>
      </c>
      <c r="F216" s="148"/>
      <c r="G216" s="102"/>
      <c r="H216" s="102"/>
      <c r="I216" s="148"/>
      <c r="J216" s="148"/>
      <c r="K216" s="62"/>
    </row>
    <row r="217" spans="1:11" ht="16.5" thickBot="1" x14ac:dyDescent="0.3">
      <c r="A217" s="1"/>
      <c r="B217" s="47" t="s">
        <v>30</v>
      </c>
      <c r="C217" s="100"/>
      <c r="D217" s="148">
        <v>5</v>
      </c>
      <c r="E217" s="102">
        <v>5</v>
      </c>
      <c r="F217" s="148" t="s">
        <v>3</v>
      </c>
      <c r="G217" s="102"/>
      <c r="H217" s="102"/>
      <c r="I217" s="148"/>
      <c r="J217" s="148"/>
      <c r="K217" s="62"/>
    </row>
    <row r="218" spans="1:11" s="58" customFormat="1" ht="16.5" thickBot="1" x14ac:dyDescent="0.3">
      <c r="A218" s="54" t="s">
        <v>38</v>
      </c>
      <c r="B218" s="55"/>
      <c r="C218" s="435">
        <v>406</v>
      </c>
      <c r="D218" s="436"/>
      <c r="E218" s="437"/>
      <c r="F218" s="438">
        <f>F215+F210+F202</f>
        <v>10.684775542375913</v>
      </c>
      <c r="G218" s="438">
        <f t="shared" ref="G218:J218" si="5">G215+G210+G202</f>
        <v>16.746744955013696</v>
      </c>
      <c r="H218" s="438">
        <f t="shared" si="5"/>
        <v>55.462708219155829</v>
      </c>
      <c r="I218" s="438">
        <f t="shared" si="5"/>
        <v>415.81195432928797</v>
      </c>
      <c r="J218" s="438">
        <f t="shared" si="5"/>
        <v>2.2399999999999998</v>
      </c>
      <c r="K218" s="439"/>
    </row>
    <row r="219" spans="1:11" x14ac:dyDescent="0.25">
      <c r="A219" s="1"/>
      <c r="B219" s="51" t="s">
        <v>39</v>
      </c>
      <c r="C219" s="424"/>
      <c r="D219" s="101"/>
      <c r="E219" s="102"/>
      <c r="F219" s="425"/>
      <c r="G219" s="101"/>
      <c r="H219" s="425"/>
      <c r="I219" s="101"/>
      <c r="J219" s="498"/>
      <c r="K219" s="62"/>
    </row>
    <row r="220" spans="1:11" x14ac:dyDescent="0.25">
      <c r="A220" s="1" t="s">
        <v>305</v>
      </c>
      <c r="B220" s="47"/>
      <c r="C220" s="100" t="s">
        <v>269</v>
      </c>
      <c r="D220" s="101"/>
      <c r="E220" s="102"/>
      <c r="F220" s="101">
        <v>0.61</v>
      </c>
      <c r="G220" s="102">
        <v>0.25</v>
      </c>
      <c r="H220" s="101">
        <v>18.68</v>
      </c>
      <c r="I220" s="102">
        <v>79.38</v>
      </c>
      <c r="J220" s="101">
        <v>43.92</v>
      </c>
      <c r="K220" s="62" t="s">
        <v>320</v>
      </c>
    </row>
    <row r="221" spans="1:11" x14ac:dyDescent="0.25">
      <c r="A221" s="1"/>
      <c r="B221" s="47" t="s">
        <v>319</v>
      </c>
      <c r="C221" s="100"/>
      <c r="D221" s="99">
        <v>18.399999999999999</v>
      </c>
      <c r="E221" s="100">
        <v>18</v>
      </c>
      <c r="F221" s="99"/>
      <c r="G221" s="100"/>
      <c r="H221" s="99"/>
      <c r="I221" s="100"/>
      <c r="J221" s="99"/>
      <c r="K221" s="62"/>
    </row>
    <row r="222" spans="1:11" x14ac:dyDescent="0.25">
      <c r="A222" s="1"/>
      <c r="B222" s="47" t="s">
        <v>60</v>
      </c>
      <c r="C222" s="100"/>
      <c r="D222" s="99">
        <v>6</v>
      </c>
      <c r="E222" s="100">
        <v>6</v>
      </c>
      <c r="F222" s="99"/>
      <c r="G222" s="100"/>
      <c r="H222" s="99"/>
      <c r="I222" s="100"/>
      <c r="J222" s="99"/>
      <c r="K222" s="62"/>
    </row>
    <row r="223" spans="1:11" ht="16.5" thickBot="1" x14ac:dyDescent="0.3">
      <c r="A223" s="1"/>
      <c r="B223" s="47" t="s">
        <v>65</v>
      </c>
      <c r="C223" s="100"/>
      <c r="D223" s="99">
        <v>180</v>
      </c>
      <c r="E223" s="100">
        <v>180</v>
      </c>
      <c r="F223" s="99"/>
      <c r="G223" s="100"/>
      <c r="H223" s="99"/>
      <c r="I223" s="100"/>
      <c r="J223" s="99"/>
      <c r="K223" s="62"/>
    </row>
    <row r="224" spans="1:11" s="58" customFormat="1" ht="16.5" thickBot="1" x14ac:dyDescent="0.3">
      <c r="A224" s="54" t="s">
        <v>38</v>
      </c>
      <c r="B224" s="55"/>
      <c r="C224" s="435">
        <v>186</v>
      </c>
      <c r="D224" s="436"/>
      <c r="E224" s="440"/>
      <c r="F224" s="438">
        <f>F220</f>
        <v>0.61</v>
      </c>
      <c r="G224" s="438">
        <f t="shared" ref="G224:J224" si="6">G220</f>
        <v>0.25</v>
      </c>
      <c r="H224" s="438">
        <f t="shared" si="6"/>
        <v>18.68</v>
      </c>
      <c r="I224" s="438">
        <f t="shared" si="6"/>
        <v>79.38</v>
      </c>
      <c r="J224" s="438">
        <f t="shared" si="6"/>
        <v>43.92</v>
      </c>
      <c r="K224" s="439"/>
    </row>
    <row r="225" spans="1:11" x14ac:dyDescent="0.25">
      <c r="A225" s="107"/>
      <c r="B225" s="43" t="s">
        <v>40</v>
      </c>
      <c r="C225" s="424"/>
      <c r="D225" s="464"/>
      <c r="E225" s="500"/>
      <c r="F225" s="501"/>
      <c r="G225" s="425"/>
      <c r="H225" s="464"/>
      <c r="I225" s="425"/>
      <c r="J225" s="477"/>
      <c r="K225" s="445"/>
    </row>
    <row r="226" spans="1:11" ht="30" customHeight="1" x14ac:dyDescent="0.25">
      <c r="A226" s="59" t="s">
        <v>486</v>
      </c>
      <c r="B226" s="51"/>
      <c r="C226" s="701">
        <v>60</v>
      </c>
      <c r="D226" s="60"/>
      <c r="E226" s="702"/>
      <c r="F226" s="50">
        <v>0.42</v>
      </c>
      <c r="G226" s="49">
        <v>0.06</v>
      </c>
      <c r="H226" s="50">
        <v>1.1399999999999999</v>
      </c>
      <c r="I226" s="49">
        <v>7.2</v>
      </c>
      <c r="J226" s="50">
        <v>2.94</v>
      </c>
      <c r="K226" s="703" t="s">
        <v>503</v>
      </c>
    </row>
    <row r="227" spans="1:11" x14ac:dyDescent="0.25">
      <c r="A227" s="51"/>
      <c r="B227" s="51" t="s">
        <v>504</v>
      </c>
      <c r="C227" s="701"/>
      <c r="D227" s="60">
        <v>61.2</v>
      </c>
      <c r="E227" s="702">
        <v>60</v>
      </c>
      <c r="F227" s="60"/>
      <c r="G227" s="702"/>
      <c r="H227" s="60"/>
      <c r="I227" s="702"/>
      <c r="J227" s="60"/>
      <c r="K227" s="702"/>
    </row>
    <row r="228" spans="1:11" ht="31.5" x14ac:dyDescent="0.25">
      <c r="A228" s="134" t="s">
        <v>470</v>
      </c>
      <c r="B228" s="66"/>
      <c r="C228" s="448" t="s">
        <v>388</v>
      </c>
      <c r="D228" s="449"/>
      <c r="E228" s="449"/>
      <c r="F228" s="450">
        <v>3.05</v>
      </c>
      <c r="G228" s="451">
        <v>3.76</v>
      </c>
      <c r="H228" s="450">
        <v>15.7</v>
      </c>
      <c r="I228" s="451">
        <v>120.08</v>
      </c>
      <c r="J228" s="452">
        <v>4.1399999999999997</v>
      </c>
      <c r="K228" s="65" t="s">
        <v>322</v>
      </c>
    </row>
    <row r="229" spans="1:11" x14ac:dyDescent="0.25">
      <c r="A229" s="1"/>
      <c r="B229" s="47" t="s">
        <v>133</v>
      </c>
      <c r="C229" s="453"/>
      <c r="D229" s="100">
        <v>79.8</v>
      </c>
      <c r="E229" s="100">
        <v>60</v>
      </c>
      <c r="F229" s="148"/>
      <c r="G229" s="102"/>
      <c r="H229" s="148"/>
      <c r="I229" s="102"/>
      <c r="J229" s="432"/>
      <c r="K229" s="62"/>
    </row>
    <row r="230" spans="1:11" x14ac:dyDescent="0.25">
      <c r="A230" s="1"/>
      <c r="B230" s="47" t="s">
        <v>45</v>
      </c>
      <c r="C230" s="453"/>
      <c r="D230" s="100">
        <v>9</v>
      </c>
      <c r="E230" s="102">
        <v>7.2</v>
      </c>
      <c r="F230" s="148"/>
      <c r="G230" s="102"/>
      <c r="H230" s="148"/>
      <c r="I230" s="102"/>
      <c r="J230" s="432"/>
      <c r="K230" s="62"/>
    </row>
    <row r="231" spans="1:11" x14ac:dyDescent="0.25">
      <c r="A231" s="1"/>
      <c r="B231" s="47" t="s">
        <v>41</v>
      </c>
      <c r="C231" s="453"/>
      <c r="D231" s="100">
        <v>8.6</v>
      </c>
      <c r="E231" s="102">
        <v>7.2</v>
      </c>
      <c r="F231" s="148"/>
      <c r="G231" s="102"/>
      <c r="H231" s="148"/>
      <c r="I231" s="102"/>
      <c r="J231" s="432"/>
      <c r="K231" s="62"/>
    </row>
    <row r="232" spans="1:11" x14ac:dyDescent="0.25">
      <c r="A232" s="1"/>
      <c r="B232" s="47" t="s">
        <v>46</v>
      </c>
      <c r="C232" s="453"/>
      <c r="D232" s="100">
        <v>1.8</v>
      </c>
      <c r="E232" s="100">
        <v>1.8</v>
      </c>
      <c r="F232" s="148"/>
      <c r="G232" s="102"/>
      <c r="H232" s="148"/>
      <c r="I232" s="102"/>
      <c r="J232" s="432"/>
      <c r="K232" s="62"/>
    </row>
    <row r="233" spans="1:11" x14ac:dyDescent="0.25">
      <c r="A233" s="1"/>
      <c r="B233" s="51" t="s">
        <v>197</v>
      </c>
      <c r="C233" s="453"/>
      <c r="D233" s="100">
        <v>0.6</v>
      </c>
      <c r="E233" s="100">
        <v>0.6</v>
      </c>
      <c r="F233" s="148"/>
      <c r="G233" s="102"/>
      <c r="H233" s="148"/>
      <c r="I233" s="102"/>
      <c r="J233" s="432"/>
      <c r="K233" s="62"/>
    </row>
    <row r="234" spans="1:11" x14ac:dyDescent="0.25">
      <c r="A234" s="1"/>
      <c r="B234" s="47" t="s">
        <v>83</v>
      </c>
      <c r="C234" s="453"/>
      <c r="D234" s="100">
        <v>135</v>
      </c>
      <c r="E234" s="100">
        <v>135</v>
      </c>
      <c r="F234" s="148"/>
      <c r="G234" s="102"/>
      <c r="H234" s="148"/>
      <c r="I234" s="102"/>
      <c r="J234" s="432"/>
      <c r="K234" s="62"/>
    </row>
    <row r="235" spans="1:11" x14ac:dyDescent="0.25">
      <c r="A235" s="1"/>
      <c r="B235" s="47" t="s">
        <v>323</v>
      </c>
      <c r="C235" s="453"/>
      <c r="D235" s="454"/>
      <c r="E235" s="100">
        <v>30</v>
      </c>
      <c r="F235" s="101"/>
      <c r="G235" s="102"/>
      <c r="H235" s="101"/>
      <c r="I235" s="102"/>
      <c r="J235" s="426"/>
      <c r="K235" s="62"/>
    </row>
    <row r="236" spans="1:11" x14ac:dyDescent="0.25">
      <c r="A236" s="1"/>
      <c r="B236" s="47" t="s">
        <v>94</v>
      </c>
      <c r="C236" s="453"/>
      <c r="D236" s="102">
        <v>9.1199999999999992</v>
      </c>
      <c r="E236" s="102">
        <v>9.1199999999999992</v>
      </c>
      <c r="F236" s="101"/>
      <c r="G236" s="102"/>
      <c r="H236" s="101"/>
      <c r="I236" s="102"/>
      <c r="J236" s="426"/>
      <c r="K236" s="62"/>
    </row>
    <row r="237" spans="1:11" x14ac:dyDescent="0.25">
      <c r="A237" s="1"/>
      <c r="B237" s="47" t="s">
        <v>30</v>
      </c>
      <c r="C237" s="453"/>
      <c r="D237" s="102">
        <v>0.96</v>
      </c>
      <c r="E237" s="102">
        <v>0.96</v>
      </c>
      <c r="F237" s="101"/>
      <c r="G237" s="102"/>
      <c r="H237" s="101"/>
      <c r="I237" s="102"/>
      <c r="J237" s="426"/>
      <c r="K237" s="62"/>
    </row>
    <row r="238" spans="1:11" x14ac:dyDescent="0.25">
      <c r="A238" s="1"/>
      <c r="B238" s="47" t="s">
        <v>55</v>
      </c>
      <c r="C238" s="453"/>
      <c r="D238" s="102">
        <v>3.17</v>
      </c>
      <c r="E238" s="102">
        <v>2.64</v>
      </c>
      <c r="F238" s="101"/>
      <c r="G238" s="102"/>
      <c r="H238" s="101"/>
      <c r="I238" s="102"/>
      <c r="J238" s="426"/>
      <c r="K238" s="62"/>
    </row>
    <row r="239" spans="1:11" x14ac:dyDescent="0.25">
      <c r="A239" s="1"/>
      <c r="B239" s="47" t="s">
        <v>65</v>
      </c>
      <c r="C239" s="453"/>
      <c r="D239" s="102">
        <v>14.4</v>
      </c>
      <c r="E239" s="102">
        <v>14.4</v>
      </c>
      <c r="F239" s="101"/>
      <c r="G239" s="102"/>
      <c r="H239" s="101"/>
      <c r="I239" s="102"/>
      <c r="J239" s="426"/>
      <c r="K239" s="62"/>
    </row>
    <row r="240" spans="1:11" x14ac:dyDescent="0.25">
      <c r="A240" s="1"/>
      <c r="B240" s="51" t="s">
        <v>197</v>
      </c>
      <c r="C240" s="455"/>
      <c r="D240" s="102">
        <v>0.2</v>
      </c>
      <c r="E240" s="102">
        <v>0.2</v>
      </c>
      <c r="F240" s="101"/>
      <c r="G240" s="102"/>
      <c r="H240" s="101"/>
      <c r="I240" s="102"/>
      <c r="J240" s="432"/>
      <c r="K240" s="62"/>
    </row>
    <row r="241" spans="1:11" x14ac:dyDescent="0.25">
      <c r="A241" s="1"/>
      <c r="B241" s="47" t="s">
        <v>148</v>
      </c>
      <c r="C241" s="455"/>
      <c r="D241" s="102"/>
      <c r="E241" s="102">
        <v>27</v>
      </c>
      <c r="F241" s="101"/>
      <c r="G241" s="102"/>
      <c r="H241" s="101"/>
      <c r="I241" s="102"/>
      <c r="J241" s="432"/>
      <c r="K241" s="62"/>
    </row>
    <row r="242" spans="1:11" x14ac:dyDescent="0.25">
      <c r="A242" s="1"/>
      <c r="B242" s="47" t="s">
        <v>324</v>
      </c>
      <c r="C242" s="455"/>
      <c r="D242" s="102"/>
      <c r="E242" s="102">
        <v>30</v>
      </c>
      <c r="F242" s="101"/>
      <c r="G242" s="102"/>
      <c r="H242" s="101"/>
      <c r="I242" s="102"/>
      <c r="J242" s="432"/>
      <c r="K242" s="62"/>
    </row>
    <row r="243" spans="1:11" ht="31.5" customHeight="1" x14ac:dyDescent="0.25">
      <c r="A243" s="1" t="s">
        <v>472</v>
      </c>
      <c r="B243" s="47"/>
      <c r="C243" s="100" t="s">
        <v>434</v>
      </c>
      <c r="D243" s="101"/>
      <c r="E243" s="102"/>
      <c r="F243" s="101">
        <v>10.41</v>
      </c>
      <c r="G243" s="102">
        <v>34.97</v>
      </c>
      <c r="H243" s="101">
        <v>11.93</v>
      </c>
      <c r="I243" s="102">
        <v>406.17</v>
      </c>
      <c r="J243" s="426">
        <v>0</v>
      </c>
      <c r="K243" s="585" t="s">
        <v>391</v>
      </c>
    </row>
    <row r="244" spans="1:11" x14ac:dyDescent="0.25">
      <c r="A244" s="1"/>
      <c r="B244" s="97" t="s">
        <v>473</v>
      </c>
      <c r="C244" s="100"/>
      <c r="D244" s="101">
        <v>65.63</v>
      </c>
      <c r="E244" s="102">
        <v>62.5</v>
      </c>
      <c r="F244" s="101"/>
      <c r="G244" s="102"/>
      <c r="H244" s="101"/>
      <c r="I244" s="102"/>
      <c r="J244" s="426"/>
      <c r="K244" s="585"/>
    </row>
    <row r="245" spans="1:11" x14ac:dyDescent="0.25">
      <c r="A245" s="1"/>
      <c r="B245" s="51" t="s">
        <v>197</v>
      </c>
      <c r="C245" s="100"/>
      <c r="D245" s="101">
        <v>0.5</v>
      </c>
      <c r="E245" s="102">
        <v>0.5</v>
      </c>
      <c r="F245" s="101"/>
      <c r="G245" s="102"/>
      <c r="H245" s="101"/>
      <c r="I245" s="102"/>
      <c r="J245" s="426"/>
      <c r="K245" s="585"/>
    </row>
    <row r="246" spans="1:11" ht="31.5" x14ac:dyDescent="0.25">
      <c r="A246" s="1"/>
      <c r="B246" s="47" t="s">
        <v>478</v>
      </c>
      <c r="C246" s="100"/>
      <c r="D246" s="101"/>
      <c r="E246" s="102">
        <v>50</v>
      </c>
      <c r="F246" s="101"/>
      <c r="G246" s="102"/>
      <c r="H246" s="101"/>
      <c r="I246" s="102"/>
      <c r="J246" s="426"/>
      <c r="K246" s="585"/>
    </row>
    <row r="247" spans="1:11" x14ac:dyDescent="0.25">
      <c r="A247" s="1"/>
      <c r="B247" s="79" t="s">
        <v>133</v>
      </c>
      <c r="C247" s="100"/>
      <c r="D247" s="101">
        <v>63.44</v>
      </c>
      <c r="E247" s="102">
        <v>47.7</v>
      </c>
      <c r="F247" s="101"/>
      <c r="G247" s="102"/>
      <c r="H247" s="101"/>
      <c r="I247" s="102"/>
      <c r="J247" s="426"/>
      <c r="K247" s="585"/>
    </row>
    <row r="248" spans="1:11" x14ac:dyDescent="0.25">
      <c r="A248" s="1"/>
      <c r="B248" s="79" t="s">
        <v>81</v>
      </c>
      <c r="C248" s="100"/>
      <c r="D248" s="101">
        <v>30</v>
      </c>
      <c r="E248" s="102">
        <v>24</v>
      </c>
      <c r="F248" s="101"/>
      <c r="G248" s="102"/>
      <c r="H248" s="101"/>
      <c r="I248" s="102"/>
      <c r="J248" s="426"/>
      <c r="K248" s="585"/>
    </row>
    <row r="249" spans="1:11" x14ac:dyDescent="0.25">
      <c r="A249" s="1"/>
      <c r="B249" s="47" t="s">
        <v>392</v>
      </c>
      <c r="C249" s="100"/>
      <c r="D249" s="101"/>
      <c r="E249" s="102">
        <v>22</v>
      </c>
      <c r="F249" s="101"/>
      <c r="G249" s="102"/>
      <c r="H249" s="101"/>
      <c r="I249" s="102"/>
      <c r="J249" s="426"/>
      <c r="K249" s="585"/>
    </row>
    <row r="250" spans="1:11" x14ac:dyDescent="0.25">
      <c r="A250" s="1"/>
      <c r="B250" s="47" t="s">
        <v>41</v>
      </c>
      <c r="C250" s="100"/>
      <c r="D250" s="101">
        <v>24</v>
      </c>
      <c r="E250" s="102">
        <v>20</v>
      </c>
      <c r="F250" s="101"/>
      <c r="G250" s="102"/>
      <c r="H250" s="101"/>
      <c r="I250" s="102"/>
      <c r="J250" s="426"/>
      <c r="K250" s="585"/>
    </row>
    <row r="251" spans="1:11" x14ac:dyDescent="0.25">
      <c r="A251" s="1"/>
      <c r="B251" s="47" t="s">
        <v>151</v>
      </c>
      <c r="C251" s="100"/>
      <c r="D251" s="101"/>
      <c r="E251" s="102">
        <v>16</v>
      </c>
      <c r="F251" s="101"/>
      <c r="G251" s="102"/>
      <c r="H251" s="101"/>
      <c r="I251" s="102"/>
      <c r="J251" s="426"/>
      <c r="K251" s="585"/>
    </row>
    <row r="252" spans="1:11" x14ac:dyDescent="0.25">
      <c r="A252" s="1"/>
      <c r="B252" s="47" t="s">
        <v>196</v>
      </c>
      <c r="C252" s="100"/>
      <c r="D252" s="101">
        <v>43.75</v>
      </c>
      <c r="E252" s="102">
        <v>35</v>
      </c>
      <c r="F252" s="101"/>
      <c r="G252" s="102"/>
      <c r="H252" s="101"/>
      <c r="I252" s="102"/>
      <c r="J252" s="426"/>
      <c r="K252" s="585"/>
    </row>
    <row r="253" spans="1:11" x14ac:dyDescent="0.25">
      <c r="A253" s="1"/>
      <c r="B253" s="51" t="s">
        <v>393</v>
      </c>
      <c r="C253" s="100"/>
      <c r="D253" s="101"/>
      <c r="E253" s="102">
        <v>31</v>
      </c>
      <c r="F253" s="101"/>
      <c r="G253" s="102"/>
      <c r="H253" s="101"/>
      <c r="I253" s="102"/>
      <c r="J253" s="432"/>
      <c r="K253" s="585"/>
    </row>
    <row r="254" spans="1:11" x14ac:dyDescent="0.25">
      <c r="A254" s="1"/>
      <c r="B254" s="51" t="s">
        <v>197</v>
      </c>
      <c r="C254" s="100"/>
      <c r="D254" s="101">
        <v>0.8</v>
      </c>
      <c r="E254" s="102">
        <v>0.8</v>
      </c>
      <c r="F254" s="101"/>
      <c r="G254" s="102"/>
      <c r="H254" s="101"/>
      <c r="I254" s="102"/>
      <c r="J254" s="432"/>
      <c r="K254" s="585"/>
    </row>
    <row r="255" spans="1:11" x14ac:dyDescent="0.25">
      <c r="A255" s="1"/>
      <c r="B255" s="47" t="s">
        <v>46</v>
      </c>
      <c r="C255" s="100"/>
      <c r="D255" s="101">
        <v>5</v>
      </c>
      <c r="E255" s="102">
        <v>5</v>
      </c>
      <c r="F255" s="101"/>
      <c r="G255" s="102"/>
      <c r="H255" s="101"/>
      <c r="I255" s="102"/>
      <c r="J255" s="432"/>
      <c r="K255" s="585"/>
    </row>
    <row r="256" spans="1:11" x14ac:dyDescent="0.25">
      <c r="A256" s="1"/>
      <c r="B256" s="47" t="s">
        <v>394</v>
      </c>
      <c r="C256" s="100"/>
      <c r="D256" s="101"/>
      <c r="E256" s="102">
        <v>40</v>
      </c>
      <c r="F256" s="101"/>
      <c r="G256" s="102"/>
      <c r="H256" s="101"/>
      <c r="I256" s="102"/>
      <c r="J256" s="432"/>
      <c r="K256" s="585" t="s">
        <v>395</v>
      </c>
    </row>
    <row r="257" spans="1:13" x14ac:dyDescent="0.25">
      <c r="A257" s="1"/>
      <c r="B257" s="47" t="s">
        <v>65</v>
      </c>
      <c r="C257" s="100"/>
      <c r="D257" s="101">
        <v>40</v>
      </c>
      <c r="E257" s="102">
        <v>40</v>
      </c>
      <c r="F257" s="101"/>
      <c r="G257" s="102"/>
      <c r="H257" s="101"/>
      <c r="I257" s="102"/>
      <c r="J257" s="432"/>
      <c r="K257" s="629"/>
    </row>
    <row r="258" spans="1:13" x14ac:dyDescent="0.25">
      <c r="A258" s="1"/>
      <c r="B258" s="47" t="s">
        <v>30</v>
      </c>
      <c r="C258" s="100"/>
      <c r="D258" s="101">
        <v>1.8</v>
      </c>
      <c r="E258" s="102">
        <v>1.8</v>
      </c>
      <c r="F258" s="101"/>
      <c r="G258" s="102"/>
      <c r="H258" s="101"/>
      <c r="I258" s="102"/>
      <c r="J258" s="432"/>
      <c r="K258" s="629"/>
    </row>
    <row r="259" spans="1:13" x14ac:dyDescent="0.25">
      <c r="A259" s="1"/>
      <c r="B259" s="47" t="s">
        <v>50</v>
      </c>
      <c r="C259" s="100"/>
      <c r="D259" s="101">
        <v>1.8</v>
      </c>
      <c r="E259" s="102">
        <v>1.8</v>
      </c>
      <c r="F259" s="101"/>
      <c r="G259" s="102"/>
      <c r="H259" s="101"/>
      <c r="I259" s="102"/>
      <c r="J259" s="426"/>
      <c r="K259" s="585"/>
    </row>
    <row r="260" spans="1:13" x14ac:dyDescent="0.25">
      <c r="A260" s="1"/>
      <c r="B260" s="47" t="s">
        <v>45</v>
      </c>
      <c r="C260" s="100"/>
      <c r="D260" s="101">
        <v>3.2</v>
      </c>
      <c r="E260" s="102">
        <v>2.4</v>
      </c>
      <c r="F260" s="101"/>
      <c r="G260" s="102"/>
      <c r="H260" s="101"/>
      <c r="I260" s="102"/>
      <c r="J260" s="432"/>
      <c r="K260" s="585"/>
    </row>
    <row r="261" spans="1:13" x14ac:dyDescent="0.25">
      <c r="A261" s="1"/>
      <c r="B261" s="47" t="s">
        <v>41</v>
      </c>
      <c r="C261" s="100"/>
      <c r="D261" s="101">
        <v>1.44</v>
      </c>
      <c r="E261" s="102">
        <v>1.2</v>
      </c>
      <c r="F261" s="101"/>
      <c r="G261" s="102"/>
      <c r="H261" s="101"/>
      <c r="I261" s="102"/>
      <c r="J261" s="432"/>
      <c r="K261" s="585"/>
    </row>
    <row r="262" spans="1:13" x14ac:dyDescent="0.25">
      <c r="A262" s="1"/>
      <c r="B262" s="51" t="s">
        <v>143</v>
      </c>
      <c r="C262" s="100"/>
      <c r="D262" s="101">
        <v>2.4</v>
      </c>
      <c r="E262" s="102">
        <v>2.4</v>
      </c>
      <c r="F262" s="101"/>
      <c r="G262" s="102"/>
      <c r="H262" s="101"/>
      <c r="I262" s="102"/>
      <c r="J262" s="432"/>
      <c r="K262" s="585"/>
    </row>
    <row r="263" spans="1:13" x14ac:dyDescent="0.25">
      <c r="B263" s="47" t="s">
        <v>30</v>
      </c>
      <c r="C263" s="593"/>
      <c r="D263" s="101">
        <v>0.6</v>
      </c>
      <c r="E263" s="102">
        <v>0.6</v>
      </c>
      <c r="F263" s="139"/>
      <c r="G263" s="431"/>
      <c r="H263" s="139"/>
      <c r="I263" s="431"/>
      <c r="J263" s="432"/>
      <c r="K263" s="585"/>
    </row>
    <row r="264" spans="1:13" x14ac:dyDescent="0.25">
      <c r="B264" s="47" t="s">
        <v>60</v>
      </c>
      <c r="C264" s="100"/>
      <c r="D264" s="101">
        <v>0.4</v>
      </c>
      <c r="E264" s="102">
        <v>0.4</v>
      </c>
      <c r="F264" s="139"/>
      <c r="G264" s="431"/>
      <c r="H264" s="139"/>
      <c r="I264" s="431"/>
      <c r="J264" s="432"/>
      <c r="K264" s="585"/>
    </row>
    <row r="265" spans="1:13" x14ac:dyDescent="0.25">
      <c r="B265" s="51" t="s">
        <v>197</v>
      </c>
      <c r="C265" s="100"/>
      <c r="D265" s="101">
        <v>0.4</v>
      </c>
      <c r="E265" s="102">
        <v>0.4</v>
      </c>
      <c r="F265" s="139"/>
      <c r="G265" s="431"/>
      <c r="H265" s="139"/>
      <c r="I265" s="431"/>
      <c r="J265" s="432"/>
      <c r="K265" s="585"/>
    </row>
    <row r="266" spans="1:13" x14ac:dyDescent="0.25">
      <c r="A266" s="69" t="s">
        <v>281</v>
      </c>
      <c r="B266" s="47"/>
      <c r="C266" s="100" t="s">
        <v>269</v>
      </c>
      <c r="D266" s="101"/>
      <c r="E266" s="148"/>
      <c r="F266" s="148">
        <v>0.54</v>
      </c>
      <c r="G266" s="102">
        <v>9.0000000000000011E-2</v>
      </c>
      <c r="H266" s="101">
        <v>16.178000000000001</v>
      </c>
      <c r="I266" s="102">
        <v>75.239999999999995</v>
      </c>
      <c r="J266" s="99">
        <v>0.99</v>
      </c>
      <c r="K266" s="65" t="s">
        <v>364</v>
      </c>
    </row>
    <row r="267" spans="1:13" x14ac:dyDescent="0.25">
      <c r="A267" s="70"/>
      <c r="B267" s="47" t="s">
        <v>282</v>
      </c>
      <c r="C267" s="100"/>
      <c r="D267" s="101">
        <v>21</v>
      </c>
      <c r="E267" s="148">
        <v>21</v>
      </c>
      <c r="F267" s="455"/>
      <c r="G267" s="100"/>
      <c r="H267" s="99"/>
      <c r="I267" s="456"/>
      <c r="J267" s="99"/>
      <c r="K267" s="62"/>
    </row>
    <row r="268" spans="1:13" x14ac:dyDescent="0.25">
      <c r="A268" s="70"/>
      <c r="B268" s="71" t="s">
        <v>29</v>
      </c>
      <c r="C268" s="100"/>
      <c r="D268" s="101">
        <v>6</v>
      </c>
      <c r="E268" s="148">
        <v>6</v>
      </c>
      <c r="F268" s="455"/>
      <c r="G268" s="100"/>
      <c r="H268" s="99"/>
      <c r="I268" s="456"/>
      <c r="J268" s="99"/>
      <c r="K268" s="62"/>
    </row>
    <row r="269" spans="1:13" x14ac:dyDescent="0.25">
      <c r="A269" s="70"/>
      <c r="B269" s="47" t="s">
        <v>65</v>
      </c>
      <c r="C269" s="100"/>
      <c r="D269" s="101">
        <v>180</v>
      </c>
      <c r="E269" s="148">
        <v>180</v>
      </c>
      <c r="F269" s="455"/>
      <c r="G269" s="100"/>
      <c r="H269" s="99"/>
      <c r="I269" s="456"/>
      <c r="J269" s="99"/>
      <c r="K269" s="62"/>
    </row>
    <row r="270" spans="1:13" ht="29.25" customHeight="1" x14ac:dyDescent="0.25">
      <c r="A270" s="1" t="s">
        <v>176</v>
      </c>
      <c r="B270" s="47"/>
      <c r="C270" s="100">
        <v>20</v>
      </c>
      <c r="D270" s="426">
        <v>20</v>
      </c>
      <c r="E270" s="102">
        <v>20</v>
      </c>
      <c r="F270" s="148">
        <v>1.52</v>
      </c>
      <c r="G270" s="102">
        <v>0.16</v>
      </c>
      <c r="H270" s="101">
        <v>9.85</v>
      </c>
      <c r="I270" s="102">
        <v>47</v>
      </c>
      <c r="J270" s="101">
        <v>0</v>
      </c>
      <c r="K270" s="62" t="s">
        <v>180</v>
      </c>
    </row>
    <row r="271" spans="1:13" ht="34.5" customHeight="1" thickBot="1" x14ac:dyDescent="0.3">
      <c r="A271" s="37" t="s">
        <v>225</v>
      </c>
      <c r="B271" s="38"/>
      <c r="C271" s="428">
        <v>45</v>
      </c>
      <c r="D271" s="458">
        <v>45</v>
      </c>
      <c r="E271" s="459">
        <v>45</v>
      </c>
      <c r="F271" s="459">
        <v>2.9729729729729724</v>
      </c>
      <c r="G271" s="429">
        <v>0.54054054054054046</v>
      </c>
      <c r="H271" s="460">
        <v>17.837837837837839</v>
      </c>
      <c r="I271" s="429">
        <v>89.189189189189179</v>
      </c>
      <c r="J271" s="460"/>
      <c r="K271" s="401" t="s">
        <v>179</v>
      </c>
      <c r="M271" s="95"/>
    </row>
    <row r="272" spans="1:13" s="58" customFormat="1" ht="16.5" thickBot="1" x14ac:dyDescent="0.3">
      <c r="A272" s="109" t="s">
        <v>38</v>
      </c>
      <c r="B272" s="110"/>
      <c r="C272" s="481">
        <v>691</v>
      </c>
      <c r="D272" s="504"/>
      <c r="E272" s="505"/>
      <c r="F272" s="438">
        <f>F226+F228+F243+F266+F270+F271</f>
        <v>18.91297297297297</v>
      </c>
      <c r="G272" s="438">
        <f>G226+G228+G243+G266+G270+G271</f>
        <v>39.580540540540539</v>
      </c>
      <c r="H272" s="438">
        <f>H226+H228+H243+H266+H270+H271</f>
        <v>72.63583783783784</v>
      </c>
      <c r="I272" s="438">
        <f>I226+I228+I243+I266+I270+I271</f>
        <v>744.87918918918922</v>
      </c>
      <c r="J272" s="438">
        <f>J226+J228+J243+J266+J270+J271</f>
        <v>8.07</v>
      </c>
      <c r="K272" s="439"/>
    </row>
    <row r="273" spans="1:11" x14ac:dyDescent="0.25">
      <c r="A273" s="1"/>
      <c r="B273" s="47" t="s">
        <v>278</v>
      </c>
      <c r="C273" s="424"/>
      <c r="D273" s="101"/>
      <c r="E273" s="425"/>
      <c r="F273" s="101"/>
      <c r="G273" s="425"/>
      <c r="H273" s="101"/>
      <c r="I273" s="425"/>
      <c r="J273" s="101"/>
      <c r="K273" s="445"/>
    </row>
    <row r="274" spans="1:11" x14ac:dyDescent="0.25">
      <c r="A274" s="1" t="s">
        <v>189</v>
      </c>
      <c r="B274" s="47"/>
      <c r="C274" s="98">
        <v>180</v>
      </c>
      <c r="D274" s="499"/>
      <c r="E274" s="98"/>
      <c r="F274" s="101">
        <v>5.48</v>
      </c>
      <c r="G274" s="102">
        <v>4.88</v>
      </c>
      <c r="H274" s="101">
        <v>9.07</v>
      </c>
      <c r="I274" s="102">
        <v>102</v>
      </c>
      <c r="J274" s="101">
        <v>2.34</v>
      </c>
      <c r="K274" s="62" t="s">
        <v>191</v>
      </c>
    </row>
    <row r="275" spans="1:11" x14ac:dyDescent="0.25">
      <c r="A275" s="1" t="s">
        <v>190</v>
      </c>
      <c r="B275" s="47" t="s">
        <v>161</v>
      </c>
      <c r="C275" s="98"/>
      <c r="D275" s="499">
        <v>189</v>
      </c>
      <c r="E275" s="98">
        <v>180</v>
      </c>
      <c r="F275" s="101"/>
      <c r="G275" s="102"/>
      <c r="H275" s="101"/>
      <c r="I275" s="102"/>
      <c r="J275" s="101"/>
      <c r="K275" s="62"/>
    </row>
    <row r="276" spans="1:11" ht="47.25" x14ac:dyDescent="0.25">
      <c r="A276" s="8" t="s">
        <v>403</v>
      </c>
      <c r="B276" s="11"/>
      <c r="C276" s="495" t="s">
        <v>102</v>
      </c>
      <c r="D276" s="506"/>
      <c r="E276" s="495"/>
      <c r="F276" s="507">
        <v>6.83</v>
      </c>
      <c r="G276" s="508">
        <v>5.88</v>
      </c>
      <c r="H276" s="507">
        <v>11.063000000000001</v>
      </c>
      <c r="I276" s="508">
        <v>124.98</v>
      </c>
      <c r="J276" s="507">
        <v>0.93</v>
      </c>
      <c r="K276" s="495" t="s">
        <v>406</v>
      </c>
    </row>
    <row r="277" spans="1:11" x14ac:dyDescent="0.25">
      <c r="A277" s="11"/>
      <c r="B277" s="11" t="s">
        <v>137</v>
      </c>
      <c r="C277" s="509"/>
      <c r="D277" s="510">
        <v>51.4</v>
      </c>
      <c r="E277" s="469">
        <v>37.5</v>
      </c>
      <c r="F277" s="511"/>
      <c r="G277" s="509"/>
      <c r="H277" s="511"/>
      <c r="I277" s="509"/>
      <c r="J277" s="511"/>
      <c r="K277" s="509"/>
    </row>
    <row r="278" spans="1:11" x14ac:dyDescent="0.25">
      <c r="A278" s="11"/>
      <c r="B278" s="11" t="s">
        <v>252</v>
      </c>
      <c r="C278" s="509"/>
      <c r="D278" s="510">
        <v>39.4</v>
      </c>
      <c r="E278" s="469">
        <v>37.5</v>
      </c>
      <c r="F278" s="511"/>
      <c r="G278" s="509"/>
      <c r="H278" s="511"/>
      <c r="I278" s="509"/>
      <c r="J278" s="511"/>
      <c r="K278" s="509"/>
    </row>
    <row r="279" spans="1:11" x14ac:dyDescent="0.25">
      <c r="A279" s="11"/>
      <c r="B279" s="11" t="s">
        <v>243</v>
      </c>
      <c r="C279" s="509"/>
      <c r="D279" s="510">
        <v>5</v>
      </c>
      <c r="E279" s="469">
        <v>5</v>
      </c>
      <c r="F279" s="511"/>
      <c r="G279" s="509"/>
      <c r="H279" s="511"/>
      <c r="I279" s="509"/>
      <c r="J279" s="511"/>
      <c r="K279" s="509"/>
    </row>
    <row r="280" spans="1:11" x14ac:dyDescent="0.25">
      <c r="A280" s="11"/>
      <c r="B280" s="11" t="s">
        <v>136</v>
      </c>
      <c r="C280" s="509"/>
      <c r="D280" s="510">
        <v>8.1999999999999993</v>
      </c>
      <c r="E280" s="469">
        <v>8.1999999999999993</v>
      </c>
      <c r="F280" s="511"/>
      <c r="G280" s="509"/>
      <c r="H280" s="511"/>
      <c r="I280" s="509"/>
      <c r="J280" s="511"/>
      <c r="K280" s="509"/>
    </row>
    <row r="281" spans="1:11" x14ac:dyDescent="0.25">
      <c r="A281" s="11"/>
      <c r="B281" s="11" t="s">
        <v>41</v>
      </c>
      <c r="C281" s="509"/>
      <c r="D281" s="510">
        <v>11.4</v>
      </c>
      <c r="E281" s="469">
        <v>9.5</v>
      </c>
      <c r="F281" s="511"/>
      <c r="G281" s="509"/>
      <c r="H281" s="511"/>
      <c r="I281" s="509"/>
      <c r="J281" s="511"/>
      <c r="K281" s="509"/>
    </row>
    <row r="282" spans="1:11" x14ac:dyDescent="0.25">
      <c r="A282" s="11"/>
      <c r="B282" s="11" t="s">
        <v>46</v>
      </c>
      <c r="C282" s="509"/>
      <c r="D282" s="510">
        <v>0.8</v>
      </c>
      <c r="E282" s="469">
        <v>0.8</v>
      </c>
      <c r="F282" s="511"/>
      <c r="G282" s="509"/>
      <c r="H282" s="511"/>
      <c r="I282" s="509"/>
      <c r="J282" s="511"/>
      <c r="K282" s="509"/>
    </row>
    <row r="283" spans="1:11" x14ac:dyDescent="0.25">
      <c r="A283" s="11"/>
      <c r="B283" s="11" t="s">
        <v>151</v>
      </c>
      <c r="C283" s="509"/>
      <c r="D283" s="510"/>
      <c r="E283" s="469">
        <v>4.7</v>
      </c>
      <c r="F283" s="511"/>
      <c r="G283" s="509"/>
      <c r="H283" s="511"/>
      <c r="I283" s="509"/>
      <c r="J283" s="511"/>
      <c r="K283" s="509"/>
    </row>
    <row r="284" spans="1:11" x14ac:dyDescent="0.25">
      <c r="A284" s="11"/>
      <c r="B284" s="11" t="s">
        <v>348</v>
      </c>
      <c r="C284" s="509"/>
      <c r="D284" s="510">
        <v>0.9</v>
      </c>
      <c r="E284" s="469">
        <v>0.75</v>
      </c>
      <c r="F284" s="511"/>
      <c r="G284" s="509"/>
      <c r="H284" s="511"/>
      <c r="I284" s="509"/>
      <c r="J284" s="511"/>
      <c r="K284" s="509"/>
    </row>
    <row r="285" spans="1:11" x14ac:dyDescent="0.25">
      <c r="A285" s="11"/>
      <c r="B285" s="11" t="s">
        <v>197</v>
      </c>
      <c r="C285" s="509"/>
      <c r="D285" s="510">
        <v>0.44</v>
      </c>
      <c r="E285" s="469">
        <v>0.44</v>
      </c>
      <c r="F285" s="511"/>
      <c r="G285" s="509"/>
      <c r="H285" s="511"/>
      <c r="I285" s="509"/>
      <c r="J285" s="511"/>
      <c r="K285" s="509"/>
    </row>
    <row r="286" spans="1:11" x14ac:dyDescent="0.25">
      <c r="A286" s="1"/>
      <c r="B286" s="11" t="s">
        <v>87</v>
      </c>
      <c r="C286" s="509"/>
      <c r="D286" s="510">
        <v>5</v>
      </c>
      <c r="E286" s="469">
        <v>5</v>
      </c>
      <c r="F286" s="139"/>
      <c r="G286" s="431"/>
      <c r="H286" s="139"/>
      <c r="I286" s="431"/>
      <c r="J286" s="139"/>
      <c r="K286" s="62"/>
    </row>
    <row r="287" spans="1:11" x14ac:dyDescent="0.25">
      <c r="A287" s="1"/>
      <c r="B287" s="11" t="s">
        <v>43</v>
      </c>
      <c r="C287" s="509"/>
      <c r="D287" s="510"/>
      <c r="E287" s="469">
        <v>59</v>
      </c>
      <c r="F287" s="139"/>
      <c r="G287" s="431"/>
      <c r="H287" s="139"/>
      <c r="I287" s="431"/>
      <c r="J287" s="139"/>
      <c r="K287" s="62"/>
    </row>
    <row r="288" spans="1:11" x14ac:dyDescent="0.25">
      <c r="A288" s="1"/>
      <c r="B288" s="11" t="s">
        <v>46</v>
      </c>
      <c r="C288" s="509"/>
      <c r="D288" s="510">
        <v>1.25</v>
      </c>
      <c r="E288" s="469">
        <v>1.25</v>
      </c>
      <c r="F288" s="139"/>
      <c r="G288" s="431"/>
      <c r="H288" s="139"/>
      <c r="I288" s="431"/>
      <c r="J288" s="139"/>
      <c r="K288" s="62"/>
    </row>
    <row r="289" spans="1:11" x14ac:dyDescent="0.25">
      <c r="A289" s="1"/>
      <c r="B289" s="11" t="s">
        <v>401</v>
      </c>
      <c r="C289" s="509"/>
      <c r="D289" s="510"/>
      <c r="E289" s="469">
        <v>50</v>
      </c>
      <c r="F289" s="139"/>
      <c r="G289" s="431"/>
      <c r="H289" s="139"/>
      <c r="I289" s="431"/>
      <c r="J289" s="139"/>
      <c r="K289" s="62"/>
    </row>
    <row r="290" spans="1:11" x14ac:dyDescent="0.25">
      <c r="A290" s="1" t="s">
        <v>402</v>
      </c>
      <c r="B290" s="11"/>
      <c r="C290" s="509"/>
      <c r="D290" s="510"/>
      <c r="E290" s="469">
        <v>25</v>
      </c>
      <c r="F290" s="139"/>
      <c r="G290" s="431"/>
      <c r="H290" s="139"/>
      <c r="I290" s="431"/>
      <c r="J290" s="139"/>
      <c r="K290" s="62"/>
    </row>
    <row r="291" spans="1:11" x14ac:dyDescent="0.25">
      <c r="A291" s="1"/>
      <c r="B291" s="11" t="s">
        <v>105</v>
      </c>
      <c r="C291" s="509"/>
      <c r="D291" s="510">
        <v>3</v>
      </c>
      <c r="E291" s="469">
        <v>2.5</v>
      </c>
      <c r="F291" s="139"/>
      <c r="G291" s="431"/>
      <c r="H291" s="139"/>
      <c r="I291" s="431"/>
      <c r="J291" s="139"/>
      <c r="K291" s="62"/>
    </row>
    <row r="292" spans="1:11" x14ac:dyDescent="0.25">
      <c r="A292" s="1"/>
      <c r="B292" s="11" t="s">
        <v>81</v>
      </c>
      <c r="C292" s="509"/>
      <c r="D292" s="510">
        <v>6.25</v>
      </c>
      <c r="E292" s="469">
        <v>5</v>
      </c>
      <c r="F292" s="139"/>
      <c r="G292" s="431"/>
      <c r="H292" s="139"/>
      <c r="I292" s="431"/>
      <c r="J292" s="139"/>
      <c r="K292" s="62"/>
    </row>
    <row r="293" spans="1:11" x14ac:dyDescent="0.25">
      <c r="A293" s="1"/>
      <c r="B293" s="11" t="s">
        <v>130</v>
      </c>
      <c r="C293" s="509"/>
      <c r="D293" s="510">
        <v>0.75</v>
      </c>
      <c r="E293" s="469">
        <v>0.75</v>
      </c>
      <c r="F293" s="139"/>
      <c r="G293" s="431"/>
      <c r="H293" s="139"/>
      <c r="I293" s="431"/>
      <c r="J293" s="139"/>
      <c r="K293" s="62"/>
    </row>
    <row r="294" spans="1:11" x14ac:dyDescent="0.25">
      <c r="A294" s="1"/>
      <c r="B294" s="11" t="s">
        <v>404</v>
      </c>
      <c r="C294" s="509"/>
      <c r="D294" s="510">
        <v>25</v>
      </c>
      <c r="E294" s="469">
        <v>25</v>
      </c>
      <c r="F294" s="139"/>
      <c r="G294" s="431"/>
      <c r="H294" s="139"/>
      <c r="I294" s="431"/>
      <c r="J294" s="139"/>
      <c r="K294" s="62"/>
    </row>
    <row r="295" spans="1:11" x14ac:dyDescent="0.25">
      <c r="A295" s="1"/>
      <c r="B295" s="11" t="s">
        <v>30</v>
      </c>
      <c r="C295" s="509"/>
      <c r="D295" s="512">
        <v>1.125</v>
      </c>
      <c r="E295" s="513">
        <v>1.125</v>
      </c>
      <c r="F295" s="139"/>
      <c r="G295" s="431"/>
      <c r="H295" s="139"/>
      <c r="I295" s="431"/>
      <c r="J295" s="139"/>
      <c r="K295" s="62"/>
    </row>
    <row r="296" spans="1:11" x14ac:dyDescent="0.25">
      <c r="A296" s="1"/>
      <c r="B296" s="11" t="s">
        <v>94</v>
      </c>
      <c r="C296" s="509"/>
      <c r="D296" s="512">
        <v>1.125</v>
      </c>
      <c r="E296" s="513">
        <v>1.125</v>
      </c>
      <c r="F296" s="139"/>
      <c r="G296" s="431"/>
      <c r="H296" s="139"/>
      <c r="I296" s="431"/>
      <c r="J296" s="139"/>
      <c r="K296" s="62"/>
    </row>
    <row r="297" spans="1:11" x14ac:dyDescent="0.25">
      <c r="A297" s="1"/>
      <c r="B297" s="11" t="s">
        <v>81</v>
      </c>
      <c r="C297" s="509"/>
      <c r="D297" s="512">
        <v>1.875</v>
      </c>
      <c r="E297" s="469">
        <v>1.5</v>
      </c>
      <c r="F297" s="139"/>
      <c r="G297" s="431"/>
      <c r="H297" s="139"/>
      <c r="I297" s="431"/>
      <c r="J297" s="139"/>
      <c r="K297" s="62"/>
    </row>
    <row r="298" spans="1:11" x14ac:dyDescent="0.25">
      <c r="A298" s="1"/>
      <c r="B298" s="11" t="s">
        <v>105</v>
      </c>
      <c r="C298" s="509"/>
      <c r="D298" s="510">
        <v>0.9</v>
      </c>
      <c r="E298" s="469">
        <v>0.75</v>
      </c>
      <c r="F298" s="139"/>
      <c r="G298" s="431"/>
      <c r="H298" s="139"/>
      <c r="I298" s="431"/>
      <c r="J298" s="139"/>
      <c r="K298" s="62"/>
    </row>
    <row r="299" spans="1:11" x14ac:dyDescent="0.25">
      <c r="A299" s="1"/>
      <c r="B299" s="11" t="s">
        <v>143</v>
      </c>
      <c r="C299" s="509"/>
      <c r="D299" s="510">
        <v>1.5</v>
      </c>
      <c r="E299" s="469">
        <v>1.5</v>
      </c>
      <c r="F299" s="139"/>
      <c r="G299" s="431"/>
      <c r="H299" s="139"/>
      <c r="I299" s="431"/>
      <c r="J299" s="139"/>
      <c r="K299" s="62"/>
    </row>
    <row r="300" spans="1:11" x14ac:dyDescent="0.25">
      <c r="A300" s="1"/>
      <c r="B300" s="11" t="s">
        <v>30</v>
      </c>
      <c r="C300" s="509"/>
      <c r="D300" s="512">
        <v>0.375</v>
      </c>
      <c r="E300" s="513">
        <v>0.375</v>
      </c>
      <c r="F300" s="139"/>
      <c r="G300" s="431"/>
      <c r="H300" s="139"/>
      <c r="I300" s="431"/>
      <c r="J300" s="139"/>
      <c r="K300" s="62"/>
    </row>
    <row r="301" spans="1:11" x14ac:dyDescent="0.25">
      <c r="A301" s="1"/>
      <c r="B301" s="11" t="s">
        <v>193</v>
      </c>
      <c r="C301" s="509"/>
      <c r="D301" s="510">
        <v>0.25</v>
      </c>
      <c r="E301" s="469">
        <v>0.25</v>
      </c>
      <c r="F301" s="139"/>
      <c r="G301" s="431"/>
      <c r="H301" s="139"/>
      <c r="I301" s="431"/>
      <c r="J301" s="139"/>
      <c r="K301" s="62"/>
    </row>
    <row r="302" spans="1:11" x14ac:dyDescent="0.25">
      <c r="A302" s="1"/>
      <c r="B302" s="11" t="s">
        <v>226</v>
      </c>
      <c r="C302" s="509"/>
      <c r="D302" s="510">
        <v>0.25</v>
      </c>
      <c r="E302" s="469">
        <v>0.25</v>
      </c>
      <c r="F302" s="139"/>
      <c r="G302" s="431"/>
      <c r="H302" s="139"/>
      <c r="I302" s="431"/>
      <c r="J302" s="139"/>
      <c r="K302" s="62"/>
    </row>
    <row r="303" spans="1:11" x14ac:dyDescent="0.25">
      <c r="A303" s="1"/>
      <c r="B303" s="11" t="s">
        <v>405</v>
      </c>
      <c r="C303" s="509"/>
      <c r="D303" s="510"/>
      <c r="E303" s="469">
        <v>22.5</v>
      </c>
      <c r="F303" s="139"/>
      <c r="G303" s="431"/>
      <c r="H303" s="139"/>
      <c r="I303" s="431"/>
      <c r="J303" s="139"/>
      <c r="K303" s="62"/>
    </row>
    <row r="304" spans="1:11" s="610" customFormat="1" ht="27.75" customHeight="1" x14ac:dyDescent="0.25">
      <c r="A304" s="64" t="s">
        <v>457</v>
      </c>
      <c r="B304" s="66"/>
      <c r="C304" s="630" t="s">
        <v>158</v>
      </c>
      <c r="D304" s="631"/>
      <c r="E304" s="632"/>
      <c r="F304" s="631">
        <v>5.59</v>
      </c>
      <c r="G304" s="632">
        <v>4.6399999999999997</v>
      </c>
      <c r="H304" s="631">
        <v>28.76</v>
      </c>
      <c r="I304" s="632">
        <v>179.66</v>
      </c>
      <c r="J304" s="631">
        <v>0.62</v>
      </c>
      <c r="K304" s="108" t="s">
        <v>477</v>
      </c>
    </row>
    <row r="305" spans="1:11" s="610" customFormat="1" ht="15" customHeight="1" x14ac:dyDescent="0.25">
      <c r="A305" s="64"/>
      <c r="B305" s="66" t="s">
        <v>80</v>
      </c>
      <c r="C305" s="630"/>
      <c r="D305" s="631">
        <v>26</v>
      </c>
      <c r="E305" s="632">
        <v>26</v>
      </c>
      <c r="F305" s="631"/>
      <c r="G305" s="632"/>
      <c r="H305" s="631"/>
      <c r="I305" s="632"/>
      <c r="J305" s="631"/>
      <c r="K305" s="633"/>
    </row>
    <row r="306" spans="1:11" s="610" customFormat="1" ht="15" customHeight="1" x14ac:dyDescent="0.25">
      <c r="A306" s="64"/>
      <c r="B306" s="66" t="s">
        <v>172</v>
      </c>
      <c r="C306" s="630"/>
      <c r="D306" s="631">
        <v>104</v>
      </c>
      <c r="E306" s="632">
        <v>104</v>
      </c>
      <c r="F306" s="631"/>
      <c r="G306" s="632"/>
      <c r="H306" s="631"/>
      <c r="I306" s="632"/>
      <c r="J306" s="631"/>
      <c r="K306" s="633"/>
    </row>
    <row r="307" spans="1:11" s="610" customFormat="1" ht="15" customHeight="1" x14ac:dyDescent="0.25">
      <c r="A307" s="64"/>
      <c r="B307" s="66" t="s">
        <v>226</v>
      </c>
      <c r="C307" s="630"/>
      <c r="D307" s="631">
        <v>0.4</v>
      </c>
      <c r="E307" s="632">
        <v>0.4</v>
      </c>
      <c r="F307" s="631"/>
      <c r="G307" s="632"/>
      <c r="H307" s="631"/>
      <c r="I307" s="632"/>
      <c r="J307" s="634"/>
      <c r="K307" s="633"/>
    </row>
    <row r="308" spans="1:11" s="610" customFormat="1" ht="15" customHeight="1" x14ac:dyDescent="0.25">
      <c r="A308" s="64"/>
      <c r="B308" s="66" t="s">
        <v>30</v>
      </c>
      <c r="C308" s="630"/>
      <c r="D308" s="631">
        <v>3</v>
      </c>
      <c r="E308" s="632">
        <v>3</v>
      </c>
      <c r="F308" s="631"/>
      <c r="G308" s="632"/>
      <c r="H308" s="631"/>
      <c r="I308" s="632"/>
      <c r="J308" s="634"/>
      <c r="K308" s="633"/>
    </row>
    <row r="309" spans="1:11" x14ac:dyDescent="0.25">
      <c r="A309" s="1" t="s">
        <v>492</v>
      </c>
      <c r="B309" s="47"/>
      <c r="C309" s="100" t="s">
        <v>480</v>
      </c>
      <c r="D309" s="101"/>
      <c r="E309" s="102"/>
      <c r="F309" s="101">
        <v>0.08</v>
      </c>
      <c r="G309" s="102">
        <v>0.05</v>
      </c>
      <c r="H309" s="101">
        <v>6</v>
      </c>
      <c r="I309" s="102">
        <v>24.35</v>
      </c>
      <c r="J309" s="101"/>
      <c r="K309" s="62" t="s">
        <v>505</v>
      </c>
    </row>
    <row r="310" spans="1:11" x14ac:dyDescent="0.25">
      <c r="A310" s="1"/>
      <c r="B310" s="47" t="s">
        <v>224</v>
      </c>
      <c r="C310" s="100"/>
      <c r="D310" s="99">
        <v>0.45</v>
      </c>
      <c r="E310" s="100">
        <v>0.45</v>
      </c>
      <c r="F310" s="99"/>
      <c r="G310" s="100"/>
      <c r="H310" s="99"/>
      <c r="I310" s="100"/>
      <c r="J310" s="99"/>
      <c r="K310" s="62"/>
    </row>
    <row r="311" spans="1:11" x14ac:dyDescent="0.25">
      <c r="A311" s="1"/>
      <c r="B311" s="47" t="s">
        <v>195</v>
      </c>
      <c r="C311" s="100"/>
      <c r="D311" s="99">
        <v>6</v>
      </c>
      <c r="E311" s="100">
        <v>6</v>
      </c>
      <c r="F311" s="99"/>
      <c r="G311" s="100"/>
      <c r="H311" s="99"/>
      <c r="I311" s="100"/>
      <c r="J311" s="99"/>
      <c r="K311" s="62"/>
    </row>
    <row r="312" spans="1:11" x14ac:dyDescent="0.25">
      <c r="A312" s="1"/>
      <c r="B312" s="47" t="s">
        <v>136</v>
      </c>
      <c r="C312" s="100"/>
      <c r="D312" s="99">
        <v>180</v>
      </c>
      <c r="E312" s="100">
        <v>180</v>
      </c>
      <c r="F312" s="99"/>
      <c r="G312" s="100"/>
      <c r="H312" s="99"/>
      <c r="I312" s="100"/>
      <c r="J312" s="99"/>
      <c r="K312" s="62"/>
    </row>
    <row r="313" spans="1:11" x14ac:dyDescent="0.25">
      <c r="A313" s="1"/>
      <c r="B313" s="47" t="s">
        <v>194</v>
      </c>
      <c r="C313" s="100"/>
      <c r="D313" s="99">
        <v>11.4</v>
      </c>
      <c r="E313" s="100">
        <v>10</v>
      </c>
      <c r="F313" s="99"/>
      <c r="G313" s="100"/>
      <c r="H313" s="99"/>
      <c r="I313" s="100"/>
      <c r="J313" s="99"/>
      <c r="K313" s="62"/>
    </row>
    <row r="314" spans="1:11" ht="27" customHeight="1" x14ac:dyDescent="0.25">
      <c r="A314" s="1" t="s">
        <v>198</v>
      </c>
      <c r="B314" s="51" t="s">
        <v>54</v>
      </c>
      <c r="C314" s="100">
        <v>20</v>
      </c>
      <c r="D314" s="101">
        <v>20</v>
      </c>
      <c r="E314" s="102">
        <v>20</v>
      </c>
      <c r="F314" s="101">
        <v>1.5</v>
      </c>
      <c r="G314" s="102">
        <v>1.96</v>
      </c>
      <c r="H314" s="101">
        <v>14.88</v>
      </c>
      <c r="I314" s="102">
        <v>83.4</v>
      </c>
      <c r="J314" s="101"/>
      <c r="K314" s="62" t="s">
        <v>514</v>
      </c>
    </row>
    <row r="315" spans="1:11" ht="33" customHeight="1" thickBot="1" x14ac:dyDescent="0.3">
      <c r="A315" s="1" t="s">
        <v>176</v>
      </c>
      <c r="B315" s="47"/>
      <c r="C315" s="100">
        <v>30</v>
      </c>
      <c r="D315" s="101">
        <v>30</v>
      </c>
      <c r="E315" s="102">
        <v>30</v>
      </c>
      <c r="F315" s="101">
        <v>2.2822822822822819</v>
      </c>
      <c r="G315" s="102">
        <v>0.24024024024024024</v>
      </c>
      <c r="H315" s="101">
        <v>14.76</v>
      </c>
      <c r="I315" s="102">
        <v>70.5</v>
      </c>
      <c r="J315" s="101">
        <v>0</v>
      </c>
      <c r="K315" s="62" t="s">
        <v>180</v>
      </c>
    </row>
    <row r="316" spans="1:11" s="58" customFormat="1" ht="16.5" thickBot="1" x14ac:dyDescent="0.3">
      <c r="A316" s="111" t="s">
        <v>38</v>
      </c>
      <c r="B316" s="112"/>
      <c r="C316" s="487">
        <v>634</v>
      </c>
      <c r="D316" s="514"/>
      <c r="E316" s="515"/>
      <c r="F316" s="516">
        <f>F274+F315+F314+F309+F304+F276</f>
        <v>21.762282282282282</v>
      </c>
      <c r="G316" s="516">
        <f>G274+G315+G314+G309+G304+G276</f>
        <v>17.65024024024024</v>
      </c>
      <c r="H316" s="516">
        <f>H274+H315+H314+H309+H304+H276</f>
        <v>84.533000000000001</v>
      </c>
      <c r="I316" s="516">
        <f>I274+I315+I314+I309+I304+I276</f>
        <v>584.89</v>
      </c>
      <c r="J316" s="516">
        <f>J274+J315+J314+J309+J304+J276</f>
        <v>3.89</v>
      </c>
      <c r="K316" s="439"/>
    </row>
    <row r="317" spans="1:11" s="58" customFormat="1" ht="16.5" thickBot="1" x14ac:dyDescent="0.3">
      <c r="A317" s="54" t="s">
        <v>61</v>
      </c>
      <c r="B317" s="80"/>
      <c r="C317" s="435">
        <f>C218+C224+C272+C316</f>
        <v>1917</v>
      </c>
      <c r="D317" s="435"/>
      <c r="E317" s="435"/>
      <c r="F317" s="438">
        <f>F218+F224+F272+F316</f>
        <v>51.970030797631168</v>
      </c>
      <c r="G317" s="438">
        <f>G218+G224+G272+G316</f>
        <v>74.227525735794472</v>
      </c>
      <c r="H317" s="438">
        <f>H218+H224+H272+H316</f>
        <v>231.31154605699368</v>
      </c>
      <c r="I317" s="438">
        <f>I218+I224+I272+I316</f>
        <v>1824.961143518477</v>
      </c>
      <c r="J317" s="438">
        <f>J218+J224+J272+J316</f>
        <v>58.120000000000005</v>
      </c>
      <c r="K317" s="439"/>
    </row>
    <row r="318" spans="1:11" x14ac:dyDescent="0.25">
      <c r="A318" s="51"/>
      <c r="B318" s="51"/>
      <c r="C318" s="113"/>
      <c r="D318" s="50"/>
      <c r="E318" s="50"/>
      <c r="F318" s="60"/>
      <c r="G318" s="60"/>
      <c r="H318" s="60"/>
      <c r="I318" s="105"/>
      <c r="J318" s="105"/>
      <c r="K318" s="22"/>
    </row>
    <row r="319" spans="1:11" ht="16.5" thickBot="1" x14ac:dyDescent="0.3">
      <c r="A319" s="402" t="s">
        <v>85</v>
      </c>
      <c r="B319" s="17"/>
      <c r="C319" s="114"/>
      <c r="D319" s="19"/>
      <c r="I319" s="85"/>
      <c r="J319" s="85"/>
      <c r="K319" s="38"/>
    </row>
    <row r="320" spans="1:11" ht="32.25" customHeight="1" x14ac:dyDescent="0.25">
      <c r="A320" s="21" t="s">
        <v>5</v>
      </c>
      <c r="B320" s="22"/>
      <c r="C320" s="44" t="s">
        <v>6</v>
      </c>
      <c r="D320" s="605" t="s">
        <v>7</v>
      </c>
      <c r="E320" s="24" t="s">
        <v>7</v>
      </c>
      <c r="F320" s="607" t="s">
        <v>8</v>
      </c>
      <c r="G320" s="604"/>
      <c r="H320" s="605"/>
      <c r="I320" s="607" t="s">
        <v>9</v>
      </c>
      <c r="J320" s="607" t="s">
        <v>10</v>
      </c>
      <c r="K320" s="86" t="s">
        <v>63</v>
      </c>
    </row>
    <row r="321" spans="1:11" ht="23.25" customHeight="1" thickBot="1" x14ac:dyDescent="0.3">
      <c r="A321" s="27" t="s">
        <v>12</v>
      </c>
      <c r="B321" s="28"/>
      <c r="C321" s="89" t="s">
        <v>13</v>
      </c>
      <c r="D321" s="90" t="s">
        <v>14</v>
      </c>
      <c r="E321" s="31" t="s">
        <v>14</v>
      </c>
      <c r="F321" s="32"/>
      <c r="G321" s="33"/>
      <c r="H321" s="33"/>
      <c r="I321" s="30" t="s">
        <v>15</v>
      </c>
      <c r="J321" s="30"/>
      <c r="K321" s="92" t="s">
        <v>64</v>
      </c>
    </row>
    <row r="322" spans="1:11" ht="16.5" thickBot="1" x14ac:dyDescent="0.3">
      <c r="A322" s="37"/>
      <c r="B322" s="38"/>
      <c r="C322" s="93"/>
      <c r="D322" s="40" t="s">
        <v>16</v>
      </c>
      <c r="E322" s="40" t="s">
        <v>17</v>
      </c>
      <c r="F322" s="40" t="s">
        <v>18</v>
      </c>
      <c r="G322" s="40" t="s">
        <v>19</v>
      </c>
      <c r="H322" s="115" t="s">
        <v>20</v>
      </c>
      <c r="I322" s="41" t="s">
        <v>21</v>
      </c>
      <c r="J322" s="41" t="s">
        <v>22</v>
      </c>
      <c r="K322" s="72"/>
    </row>
    <row r="323" spans="1:11" x14ac:dyDescent="0.25">
      <c r="A323" s="96"/>
      <c r="B323" s="517" t="s">
        <v>23</v>
      </c>
      <c r="C323" s="424"/>
      <c r="D323" s="101"/>
      <c r="E323" s="430"/>
      <c r="F323" s="477"/>
      <c r="G323" s="430"/>
      <c r="H323" s="477"/>
      <c r="I323" s="430"/>
      <c r="J323" s="477"/>
      <c r="K323" s="62"/>
    </row>
    <row r="324" spans="1:11" ht="30" x14ac:dyDescent="0.25">
      <c r="A324" s="96" t="s">
        <v>267</v>
      </c>
      <c r="B324" s="97"/>
      <c r="C324" s="100" t="s">
        <v>304</v>
      </c>
      <c r="D324" s="101"/>
      <c r="E324" s="102"/>
      <c r="F324" s="101">
        <v>7.46</v>
      </c>
      <c r="G324" s="102">
        <v>9.52</v>
      </c>
      <c r="H324" s="101">
        <v>33.83</v>
      </c>
      <c r="I324" s="102">
        <v>251.91</v>
      </c>
      <c r="J324" s="101">
        <v>0.86</v>
      </c>
      <c r="K324" s="62" t="s">
        <v>104</v>
      </c>
    </row>
    <row r="325" spans="1:11" x14ac:dyDescent="0.25">
      <c r="A325" s="96"/>
      <c r="B325" s="518" t="s">
        <v>86</v>
      </c>
      <c r="C325" s="100"/>
      <c r="D325" s="101">
        <v>22.5</v>
      </c>
      <c r="E325" s="102">
        <v>22.5</v>
      </c>
      <c r="F325" s="101"/>
      <c r="G325" s="102"/>
      <c r="H325" s="101"/>
      <c r="I325" s="102"/>
      <c r="J325" s="101"/>
      <c r="K325" s="62"/>
    </row>
    <row r="326" spans="1:11" x14ac:dyDescent="0.25">
      <c r="A326" s="96"/>
      <c r="B326" s="97" t="s">
        <v>27</v>
      </c>
      <c r="C326" s="100"/>
      <c r="D326" s="101">
        <v>158</v>
      </c>
      <c r="E326" s="102">
        <v>158</v>
      </c>
      <c r="F326" s="101"/>
      <c r="G326" s="102"/>
      <c r="H326" s="101"/>
      <c r="I326" s="102"/>
      <c r="J326" s="101"/>
      <c r="K326" s="62"/>
    </row>
    <row r="327" spans="1:11" x14ac:dyDescent="0.25">
      <c r="A327" s="96"/>
      <c r="B327" s="97" t="s">
        <v>29</v>
      </c>
      <c r="C327" s="100"/>
      <c r="D327" s="101">
        <v>2.5</v>
      </c>
      <c r="E327" s="102">
        <v>2.5</v>
      </c>
      <c r="F327" s="101"/>
      <c r="G327" s="102"/>
      <c r="H327" s="101"/>
      <c r="I327" s="102"/>
      <c r="J327" s="101"/>
      <c r="K327" s="62"/>
    </row>
    <row r="328" spans="1:11" x14ac:dyDescent="0.25">
      <c r="A328" s="96"/>
      <c r="B328" s="97" t="s">
        <v>197</v>
      </c>
      <c r="C328" s="100"/>
      <c r="D328" s="101">
        <v>0.5</v>
      </c>
      <c r="E328" s="102">
        <v>0.5</v>
      </c>
      <c r="F328" s="101"/>
      <c r="G328" s="102"/>
      <c r="H328" s="101"/>
      <c r="I328" s="102"/>
      <c r="J328" s="101"/>
      <c r="K328" s="62"/>
    </row>
    <row r="329" spans="1:11" x14ac:dyDescent="0.25">
      <c r="A329" s="96"/>
      <c r="B329" s="138" t="s">
        <v>30</v>
      </c>
      <c r="C329" s="100"/>
      <c r="D329" s="101">
        <v>5</v>
      </c>
      <c r="E329" s="102">
        <v>5</v>
      </c>
      <c r="F329" s="101"/>
      <c r="G329" s="102"/>
      <c r="H329" s="101"/>
      <c r="I329" s="102"/>
      <c r="J329" s="101"/>
      <c r="K329" s="62"/>
    </row>
    <row r="330" spans="1:11" x14ac:dyDescent="0.25">
      <c r="A330" s="96" t="s">
        <v>31</v>
      </c>
      <c r="B330" s="97"/>
      <c r="C330" s="100" t="s">
        <v>269</v>
      </c>
      <c r="D330" s="139"/>
      <c r="E330" s="431"/>
      <c r="F330" s="101">
        <v>2.8522522522522524</v>
      </c>
      <c r="G330" s="102">
        <v>2.4126126126126128</v>
      </c>
      <c r="H330" s="101">
        <v>5.9868026394721046</v>
      </c>
      <c r="I330" s="102">
        <v>42.673951696147256</v>
      </c>
      <c r="J330" s="101">
        <v>1.17</v>
      </c>
      <c r="K330" s="62" t="s">
        <v>377</v>
      </c>
    </row>
    <row r="331" spans="1:11" x14ac:dyDescent="0.25">
      <c r="A331" s="96"/>
      <c r="B331" s="97" t="s">
        <v>33</v>
      </c>
      <c r="C331" s="100"/>
      <c r="D331" s="101">
        <v>2.5</v>
      </c>
      <c r="E331" s="102">
        <v>2.5</v>
      </c>
      <c r="F331" s="101"/>
      <c r="G331" s="102"/>
      <c r="H331" s="101"/>
      <c r="I331" s="102"/>
      <c r="J331" s="101"/>
      <c r="K331" s="62"/>
    </row>
    <row r="332" spans="1:11" x14ac:dyDescent="0.25">
      <c r="A332" s="96"/>
      <c r="B332" s="97" t="s">
        <v>29</v>
      </c>
      <c r="C332" s="100"/>
      <c r="D332" s="101">
        <v>6</v>
      </c>
      <c r="E332" s="102">
        <v>6</v>
      </c>
      <c r="F332" s="101"/>
      <c r="G332" s="102"/>
      <c r="H332" s="101"/>
      <c r="I332" s="102"/>
      <c r="J332" s="101"/>
      <c r="K332" s="62"/>
    </row>
    <row r="333" spans="1:11" x14ac:dyDescent="0.25">
      <c r="A333" s="434"/>
      <c r="B333" s="97" t="s">
        <v>27</v>
      </c>
      <c r="C333" s="100"/>
      <c r="D333" s="101">
        <v>90</v>
      </c>
      <c r="E333" s="102">
        <v>90</v>
      </c>
      <c r="F333" s="101"/>
      <c r="G333" s="102"/>
      <c r="H333" s="101"/>
      <c r="I333" s="102"/>
      <c r="J333" s="101"/>
      <c r="K333" s="62"/>
    </row>
    <row r="334" spans="1:11" x14ac:dyDescent="0.25">
      <c r="A334" s="434"/>
      <c r="B334" s="97" t="s">
        <v>28</v>
      </c>
      <c r="C334" s="100"/>
      <c r="D334" s="101">
        <v>108</v>
      </c>
      <c r="E334" s="102">
        <v>108</v>
      </c>
      <c r="F334" s="101"/>
      <c r="G334" s="102"/>
      <c r="H334" s="101"/>
      <c r="I334" s="102"/>
      <c r="J334" s="101"/>
      <c r="K334" s="62"/>
    </row>
    <row r="335" spans="1:11" x14ac:dyDescent="0.25">
      <c r="A335" s="96" t="s">
        <v>184</v>
      </c>
      <c r="B335" s="97"/>
      <c r="C335" s="476" t="s">
        <v>35</v>
      </c>
      <c r="D335" s="139"/>
      <c r="E335" s="431"/>
      <c r="F335" s="101">
        <v>2.2922522522522524</v>
      </c>
      <c r="G335" s="102">
        <v>4.5008708708708705</v>
      </c>
      <c r="H335" s="101">
        <v>15.505435435435436</v>
      </c>
      <c r="I335" s="102">
        <v>111.67867867867868</v>
      </c>
      <c r="J335" s="102"/>
      <c r="K335" s="62" t="s">
        <v>384</v>
      </c>
    </row>
    <row r="336" spans="1:11" x14ac:dyDescent="0.25">
      <c r="A336" s="96"/>
      <c r="B336" s="97" t="s">
        <v>37</v>
      </c>
      <c r="C336" s="100"/>
      <c r="D336" s="101">
        <v>30</v>
      </c>
      <c r="E336" s="102">
        <v>30</v>
      </c>
      <c r="F336" s="101"/>
      <c r="G336" s="102"/>
      <c r="H336" s="101"/>
      <c r="I336" s="102"/>
      <c r="J336" s="102"/>
      <c r="K336" s="62"/>
    </row>
    <row r="337" spans="1:17" ht="16.5" thickBot="1" x14ac:dyDescent="0.3">
      <c r="A337" s="96"/>
      <c r="B337" s="97" t="s">
        <v>30</v>
      </c>
      <c r="C337" s="100"/>
      <c r="D337" s="101">
        <v>5</v>
      </c>
      <c r="E337" s="102">
        <v>5</v>
      </c>
      <c r="F337" s="101" t="s">
        <v>3</v>
      </c>
      <c r="G337" s="102"/>
      <c r="H337" s="426"/>
      <c r="I337" s="102"/>
      <c r="J337" s="426"/>
      <c r="K337" s="62"/>
    </row>
    <row r="338" spans="1:17" s="58" customFormat="1" ht="16.5" thickBot="1" x14ac:dyDescent="0.3">
      <c r="A338" s="519" t="s">
        <v>38</v>
      </c>
      <c r="B338" s="520"/>
      <c r="C338" s="435">
        <v>406</v>
      </c>
      <c r="D338" s="436"/>
      <c r="E338" s="437"/>
      <c r="F338" s="438">
        <f>F335+F330+F324</f>
        <v>12.604504504504504</v>
      </c>
      <c r="G338" s="438">
        <f t="shared" ref="G338:J338" si="7">G335+G330+G324</f>
        <v>16.433483483483485</v>
      </c>
      <c r="H338" s="438">
        <f t="shared" si="7"/>
        <v>55.322238074907538</v>
      </c>
      <c r="I338" s="438">
        <f t="shared" si="7"/>
        <v>406.2626303748259</v>
      </c>
      <c r="J338" s="438">
        <f t="shared" si="7"/>
        <v>2.0299999999999998</v>
      </c>
      <c r="K338" s="439"/>
    </row>
    <row r="339" spans="1:17" x14ac:dyDescent="0.25">
      <c r="A339" s="96"/>
      <c r="B339" s="138" t="s">
        <v>39</v>
      </c>
      <c r="C339" s="100"/>
      <c r="D339" s="148"/>
      <c r="E339" s="102"/>
      <c r="F339" s="102"/>
      <c r="G339" s="426"/>
      <c r="H339" s="101"/>
      <c r="I339" s="102"/>
      <c r="J339" s="101"/>
      <c r="K339" s="445"/>
    </row>
    <row r="340" spans="1:17" ht="22.5" customHeight="1" thickBot="1" x14ac:dyDescent="0.3">
      <c r="A340" s="96" t="s">
        <v>308</v>
      </c>
      <c r="B340" s="97"/>
      <c r="C340" s="704">
        <v>125</v>
      </c>
      <c r="D340" s="99">
        <v>125</v>
      </c>
      <c r="E340" s="428">
        <v>125</v>
      </c>
      <c r="F340" s="101">
        <v>0.6</v>
      </c>
      <c r="G340" s="429">
        <v>0</v>
      </c>
      <c r="H340" s="102">
        <v>12.59</v>
      </c>
      <c r="I340" s="458">
        <v>53</v>
      </c>
      <c r="J340" s="101">
        <v>2.5</v>
      </c>
      <c r="K340" s="705" t="s">
        <v>279</v>
      </c>
    </row>
    <row r="341" spans="1:17" s="58" customFormat="1" ht="16.5" thickBot="1" x14ac:dyDescent="0.3">
      <c r="A341" s="519" t="s">
        <v>38</v>
      </c>
      <c r="B341" s="520"/>
      <c r="C341" s="435">
        <v>125</v>
      </c>
      <c r="D341" s="436"/>
      <c r="E341" s="440"/>
      <c r="F341" s="438">
        <f>F340</f>
        <v>0.6</v>
      </c>
      <c r="G341" s="438">
        <f t="shared" ref="G341:J341" si="8">G340</f>
        <v>0</v>
      </c>
      <c r="H341" s="438">
        <f t="shared" si="8"/>
        <v>12.59</v>
      </c>
      <c r="I341" s="438">
        <f t="shared" si="8"/>
        <v>53</v>
      </c>
      <c r="J341" s="438">
        <f t="shared" si="8"/>
        <v>2.5</v>
      </c>
      <c r="K341" s="439"/>
    </row>
    <row r="342" spans="1:17" x14ac:dyDescent="0.25">
      <c r="A342" s="521"/>
      <c r="B342" s="517" t="s">
        <v>40</v>
      </c>
      <c r="C342" s="424"/>
      <c r="D342" s="464"/>
      <c r="E342" s="430"/>
      <c r="F342" s="522"/>
      <c r="G342" s="443"/>
      <c r="H342" s="522"/>
      <c r="I342" s="443"/>
      <c r="J342" s="442"/>
      <c r="K342" s="445"/>
    </row>
    <row r="343" spans="1:17" x14ac:dyDescent="0.25">
      <c r="A343" s="706" t="s">
        <v>493</v>
      </c>
      <c r="B343" s="707"/>
      <c r="C343" s="708">
        <v>60</v>
      </c>
      <c r="D343" s="709"/>
      <c r="E343" s="708"/>
      <c r="F343" s="710">
        <v>0.8</v>
      </c>
      <c r="G343" s="451">
        <v>0.06</v>
      </c>
      <c r="H343" s="710">
        <v>4.55</v>
      </c>
      <c r="I343" s="451">
        <v>21.8</v>
      </c>
      <c r="J343" s="710">
        <v>2.88</v>
      </c>
      <c r="K343" s="708" t="s">
        <v>494</v>
      </c>
      <c r="L343" s="50"/>
      <c r="M343" s="50"/>
      <c r="N343" s="50"/>
      <c r="O343" s="50"/>
      <c r="P343" s="50"/>
      <c r="Q343" s="47"/>
    </row>
    <row r="344" spans="1:17" x14ac:dyDescent="0.25">
      <c r="A344" s="706"/>
      <c r="B344" s="707" t="s">
        <v>81</v>
      </c>
      <c r="C344" s="708"/>
      <c r="D344" s="709">
        <v>75</v>
      </c>
      <c r="E344" s="708">
        <v>60</v>
      </c>
      <c r="F344" s="710"/>
      <c r="G344" s="451"/>
      <c r="H344" s="710"/>
      <c r="I344" s="451"/>
      <c r="J344" s="710"/>
      <c r="K344" s="708"/>
      <c r="L344" s="50"/>
      <c r="M344" s="50"/>
      <c r="N344" s="50"/>
      <c r="O344" s="50"/>
      <c r="P344" s="50"/>
      <c r="Q344" s="47"/>
    </row>
    <row r="345" spans="1:17" x14ac:dyDescent="0.25">
      <c r="A345" s="706"/>
      <c r="B345" s="707" t="s">
        <v>60</v>
      </c>
      <c r="C345" s="708"/>
      <c r="D345" s="709">
        <v>0.6</v>
      </c>
      <c r="E345" s="708">
        <v>0.6</v>
      </c>
      <c r="F345" s="710"/>
      <c r="G345" s="451"/>
      <c r="H345" s="710"/>
      <c r="I345" s="451"/>
      <c r="J345" s="710"/>
      <c r="K345" s="708"/>
      <c r="L345" s="50"/>
      <c r="M345" s="50"/>
      <c r="N345" s="50"/>
      <c r="O345" s="50"/>
      <c r="P345" s="50"/>
      <c r="Q345" s="47"/>
    </row>
    <row r="346" spans="1:17" ht="30" x14ac:dyDescent="0.25">
      <c r="A346" s="96" t="s">
        <v>407</v>
      </c>
      <c r="B346" s="97"/>
      <c r="C346" s="100" t="s">
        <v>350</v>
      </c>
      <c r="D346" s="101"/>
      <c r="E346" s="102"/>
      <c r="F346" s="101">
        <v>3.0005999999999999</v>
      </c>
      <c r="G346" s="102">
        <v>5.7385999999999999</v>
      </c>
      <c r="H346" s="101">
        <v>10.1128</v>
      </c>
      <c r="I346" s="102">
        <v>111.14000000000001</v>
      </c>
      <c r="J346" s="101">
        <v>9.57</v>
      </c>
      <c r="K346" s="62" t="s">
        <v>331</v>
      </c>
    </row>
    <row r="347" spans="1:17" x14ac:dyDescent="0.25">
      <c r="A347" s="96"/>
      <c r="B347" s="97" t="s">
        <v>44</v>
      </c>
      <c r="C347" s="100"/>
      <c r="D347" s="101">
        <v>71.819999999999993</v>
      </c>
      <c r="E347" s="102">
        <v>54</v>
      </c>
      <c r="F347" s="101"/>
      <c r="G347" s="102"/>
      <c r="H347" s="101"/>
      <c r="I347" s="102"/>
      <c r="J347" s="101"/>
      <c r="K347" s="62"/>
    </row>
    <row r="348" spans="1:17" x14ac:dyDescent="0.25">
      <c r="A348" s="96"/>
      <c r="B348" s="97" t="s">
        <v>196</v>
      </c>
      <c r="C348" s="100"/>
      <c r="D348" s="101">
        <v>18</v>
      </c>
      <c r="E348" s="102">
        <v>14.4</v>
      </c>
      <c r="F348" s="101"/>
      <c r="G348" s="102"/>
      <c r="H348" s="101"/>
      <c r="I348" s="102"/>
      <c r="J348" s="101"/>
      <c r="K348" s="62"/>
    </row>
    <row r="349" spans="1:17" x14ac:dyDescent="0.25">
      <c r="A349" s="96"/>
      <c r="B349" s="97" t="s">
        <v>45</v>
      </c>
      <c r="C349" s="100"/>
      <c r="D349" s="101">
        <v>9</v>
      </c>
      <c r="E349" s="102">
        <v>7.2</v>
      </c>
      <c r="F349" s="101"/>
      <c r="G349" s="102"/>
      <c r="H349" s="101"/>
      <c r="I349" s="102"/>
      <c r="J349" s="101"/>
      <c r="K349" s="62"/>
    </row>
    <row r="350" spans="1:17" x14ac:dyDescent="0.25">
      <c r="A350" s="96"/>
      <c r="B350" s="97" t="s">
        <v>41</v>
      </c>
      <c r="C350" s="100"/>
      <c r="D350" s="101">
        <v>8.64</v>
      </c>
      <c r="E350" s="102">
        <v>7.2</v>
      </c>
      <c r="F350" s="101"/>
      <c r="G350" s="102"/>
      <c r="H350" s="101"/>
      <c r="I350" s="102"/>
      <c r="J350" s="101"/>
      <c r="K350" s="62"/>
    </row>
    <row r="351" spans="1:17" x14ac:dyDescent="0.25">
      <c r="A351" s="96"/>
      <c r="B351" s="97" t="s">
        <v>46</v>
      </c>
      <c r="C351" s="100"/>
      <c r="D351" s="101">
        <v>3.6</v>
      </c>
      <c r="E351" s="102">
        <v>3.6</v>
      </c>
      <c r="F351" s="101"/>
      <c r="G351" s="102"/>
      <c r="H351" s="101"/>
      <c r="I351" s="102"/>
      <c r="J351" s="101"/>
      <c r="K351" s="62"/>
    </row>
    <row r="352" spans="1:17" x14ac:dyDescent="0.25">
      <c r="A352" s="96"/>
      <c r="B352" s="97" t="s">
        <v>106</v>
      </c>
      <c r="C352" s="100"/>
      <c r="D352" s="101">
        <v>19.66</v>
      </c>
      <c r="E352" s="102">
        <v>10.8</v>
      </c>
      <c r="F352" s="101"/>
      <c r="G352" s="102"/>
      <c r="H352" s="101"/>
      <c r="I352" s="102"/>
      <c r="J352" s="101"/>
      <c r="K352" s="62"/>
    </row>
    <row r="353" spans="1:11" x14ac:dyDescent="0.25">
      <c r="A353" s="96"/>
      <c r="B353" s="97" t="s">
        <v>197</v>
      </c>
      <c r="C353" s="100"/>
      <c r="D353" s="101">
        <v>0.7</v>
      </c>
      <c r="E353" s="102">
        <v>0.7</v>
      </c>
      <c r="F353" s="101"/>
      <c r="G353" s="102"/>
      <c r="H353" s="101"/>
      <c r="I353" s="102"/>
      <c r="J353" s="139"/>
      <c r="K353" s="62"/>
    </row>
    <row r="354" spans="1:11" x14ac:dyDescent="0.25">
      <c r="A354" s="96"/>
      <c r="B354" s="97" t="s">
        <v>65</v>
      </c>
      <c r="C354" s="100"/>
      <c r="D354" s="101">
        <v>126</v>
      </c>
      <c r="E354" s="102">
        <v>126</v>
      </c>
      <c r="F354" s="101"/>
      <c r="G354" s="102"/>
      <c r="H354" s="101"/>
      <c r="I354" s="102"/>
      <c r="J354" s="101"/>
      <c r="K354" s="62"/>
    </row>
    <row r="355" spans="1:11" x14ac:dyDescent="0.25">
      <c r="A355" s="96"/>
      <c r="B355" s="97" t="s">
        <v>71</v>
      </c>
      <c r="C355" s="100"/>
      <c r="D355" s="101">
        <v>5</v>
      </c>
      <c r="E355" s="102">
        <v>5</v>
      </c>
      <c r="F355" s="101"/>
      <c r="G355" s="102"/>
      <c r="H355" s="101"/>
      <c r="I355" s="102"/>
      <c r="J355" s="139"/>
      <c r="K355" s="62"/>
    </row>
    <row r="356" spans="1:11" x14ac:dyDescent="0.25">
      <c r="A356" s="96"/>
      <c r="B356" s="97" t="s">
        <v>370</v>
      </c>
      <c r="C356" s="100"/>
      <c r="D356" s="101">
        <v>11.9</v>
      </c>
      <c r="E356" s="102">
        <v>11.4</v>
      </c>
      <c r="F356" s="101"/>
      <c r="G356" s="102"/>
      <c r="H356" s="101"/>
      <c r="I356" s="102"/>
      <c r="J356" s="139"/>
      <c r="K356" s="62"/>
    </row>
    <row r="357" spans="1:11" x14ac:dyDescent="0.25">
      <c r="A357" s="96"/>
      <c r="B357" s="97" t="s">
        <v>335</v>
      </c>
      <c r="C357" s="100"/>
      <c r="D357" s="101">
        <v>11.97</v>
      </c>
      <c r="E357" s="102">
        <v>11.4</v>
      </c>
      <c r="F357" s="101"/>
      <c r="G357" s="102"/>
      <c r="H357" s="101"/>
      <c r="I357" s="102"/>
      <c r="J357" s="139"/>
      <c r="K357" s="62"/>
    </row>
    <row r="358" spans="1:11" x14ac:dyDescent="0.25">
      <c r="A358" s="96"/>
      <c r="B358" s="97" t="s">
        <v>41</v>
      </c>
      <c r="C358" s="100"/>
      <c r="D358" s="101">
        <v>1.19</v>
      </c>
      <c r="E358" s="102">
        <v>1</v>
      </c>
      <c r="F358" s="101"/>
      <c r="G358" s="102"/>
      <c r="H358" s="101"/>
      <c r="I358" s="102"/>
      <c r="J358" s="139"/>
      <c r="K358" s="62"/>
    </row>
    <row r="359" spans="1:11" x14ac:dyDescent="0.25">
      <c r="A359" s="96"/>
      <c r="B359" s="97" t="s">
        <v>348</v>
      </c>
      <c r="C359" s="100"/>
      <c r="D359" s="101">
        <v>0.96</v>
      </c>
      <c r="E359" s="102">
        <v>0.8</v>
      </c>
      <c r="F359" s="101"/>
      <c r="G359" s="102"/>
      <c r="H359" s="101"/>
      <c r="I359" s="102"/>
      <c r="J359" s="139"/>
      <c r="K359" s="62"/>
    </row>
    <row r="360" spans="1:11" x14ac:dyDescent="0.25">
      <c r="A360" s="96"/>
      <c r="B360" s="97" t="s">
        <v>172</v>
      </c>
      <c r="C360" s="100"/>
      <c r="D360" s="101">
        <v>1</v>
      </c>
      <c r="E360" s="102">
        <v>1</v>
      </c>
      <c r="F360" s="101"/>
      <c r="G360" s="102"/>
      <c r="H360" s="101"/>
      <c r="I360" s="102"/>
      <c r="J360" s="139"/>
      <c r="K360" s="62"/>
    </row>
    <row r="361" spans="1:11" x14ac:dyDescent="0.25">
      <c r="A361" s="96"/>
      <c r="B361" s="51" t="s">
        <v>197</v>
      </c>
      <c r="C361" s="100"/>
      <c r="D361" s="101">
        <v>0.1</v>
      </c>
      <c r="E361" s="102">
        <v>0.1</v>
      </c>
      <c r="F361" s="101"/>
      <c r="G361" s="102"/>
      <c r="H361" s="101"/>
      <c r="I361" s="102"/>
      <c r="J361" s="139"/>
      <c r="K361" s="62"/>
    </row>
    <row r="362" spans="1:11" ht="30" x14ac:dyDescent="0.25">
      <c r="A362" s="281" t="s">
        <v>409</v>
      </c>
      <c r="B362" s="307"/>
      <c r="C362" s="446">
        <v>70</v>
      </c>
      <c r="D362" s="303"/>
      <c r="E362" s="303"/>
      <c r="F362" s="304">
        <v>8.1</v>
      </c>
      <c r="G362" s="305">
        <v>7.29</v>
      </c>
      <c r="H362" s="305">
        <v>7.87</v>
      </c>
      <c r="I362" s="305">
        <v>129.44</v>
      </c>
      <c r="J362" s="378">
        <v>0.06</v>
      </c>
      <c r="K362" s="65" t="s">
        <v>411</v>
      </c>
    </row>
    <row r="363" spans="1:11" x14ac:dyDescent="0.25">
      <c r="A363" s="281"/>
      <c r="B363" s="307" t="s">
        <v>412</v>
      </c>
      <c r="C363" s="446"/>
      <c r="D363" s="303">
        <v>46.2</v>
      </c>
      <c r="E363" s="303">
        <v>44.4</v>
      </c>
      <c r="F363" s="523"/>
      <c r="G363" s="524"/>
      <c r="H363" s="524"/>
      <c r="I363" s="524"/>
      <c r="J363" s="446"/>
      <c r="K363" s="65"/>
    </row>
    <row r="364" spans="1:11" x14ac:dyDescent="0.25">
      <c r="A364" s="281"/>
      <c r="B364" s="307" t="s">
        <v>335</v>
      </c>
      <c r="C364" s="446"/>
      <c r="D364" s="303">
        <v>46.2</v>
      </c>
      <c r="E364" s="303">
        <v>44.4</v>
      </c>
      <c r="F364" s="523"/>
      <c r="G364" s="524"/>
      <c r="H364" s="525"/>
      <c r="I364" s="523"/>
      <c r="J364" s="524"/>
      <c r="K364" s="65"/>
    </row>
    <row r="365" spans="1:11" x14ac:dyDescent="0.25">
      <c r="A365" s="281"/>
      <c r="B365" s="307" t="s">
        <v>41</v>
      </c>
      <c r="C365" s="446"/>
      <c r="D365" s="303">
        <v>16.8</v>
      </c>
      <c r="E365" s="303">
        <v>14</v>
      </c>
      <c r="F365" s="523"/>
      <c r="G365" s="524"/>
      <c r="H365" s="525"/>
      <c r="I365" s="480"/>
      <c r="J365" s="446"/>
      <c r="K365" s="65"/>
    </row>
    <row r="366" spans="1:11" x14ac:dyDescent="0.25">
      <c r="A366" s="281"/>
      <c r="B366" s="377" t="s">
        <v>130</v>
      </c>
      <c r="C366" s="446"/>
      <c r="D366" s="303">
        <v>2.1</v>
      </c>
      <c r="E366" s="303">
        <v>2.1</v>
      </c>
      <c r="F366" s="523"/>
      <c r="G366" s="524"/>
      <c r="H366" s="525"/>
      <c r="I366" s="480"/>
      <c r="J366" s="446"/>
      <c r="K366" s="65"/>
    </row>
    <row r="367" spans="1:11" x14ac:dyDescent="0.25">
      <c r="A367" s="281"/>
      <c r="B367" s="307" t="s">
        <v>176</v>
      </c>
      <c r="C367" s="446"/>
      <c r="D367" s="303">
        <v>9.4</v>
      </c>
      <c r="E367" s="303">
        <v>9.4</v>
      </c>
      <c r="F367" s="523"/>
      <c r="G367" s="524"/>
      <c r="H367" s="525"/>
      <c r="I367" s="480"/>
      <c r="J367" s="446"/>
      <c r="K367" s="65"/>
    </row>
    <row r="368" spans="1:11" x14ac:dyDescent="0.25">
      <c r="A368" s="281"/>
      <c r="B368" s="307" t="s">
        <v>136</v>
      </c>
      <c r="C368" s="446"/>
      <c r="D368" s="449">
        <v>14</v>
      </c>
      <c r="E368" s="449">
        <v>14</v>
      </c>
      <c r="F368" s="523"/>
      <c r="G368" s="524"/>
      <c r="H368" s="525"/>
      <c r="I368" s="480"/>
      <c r="J368" s="446"/>
      <c r="K368" s="65"/>
    </row>
    <row r="369" spans="1:11" x14ac:dyDescent="0.25">
      <c r="A369" s="281"/>
      <c r="B369" s="307" t="s">
        <v>197</v>
      </c>
      <c r="C369" s="446"/>
      <c r="D369" s="303">
        <v>0.7</v>
      </c>
      <c r="E369" s="303">
        <v>0.7</v>
      </c>
      <c r="F369" s="523"/>
      <c r="G369" s="525"/>
      <c r="H369" s="525"/>
      <c r="I369" s="526"/>
      <c r="J369" s="480"/>
      <c r="K369" s="65"/>
    </row>
    <row r="370" spans="1:11" x14ac:dyDescent="0.25">
      <c r="A370" s="281"/>
      <c r="B370" s="307" t="s">
        <v>342</v>
      </c>
      <c r="C370" s="446"/>
      <c r="D370" s="303">
        <v>4.8</v>
      </c>
      <c r="E370" s="303">
        <v>4.8</v>
      </c>
      <c r="F370" s="523"/>
      <c r="G370" s="525"/>
      <c r="H370" s="525"/>
      <c r="I370" s="526"/>
      <c r="J370" s="480"/>
      <c r="K370" s="65"/>
    </row>
    <row r="371" spans="1:11" x14ac:dyDescent="0.25">
      <c r="A371" s="281"/>
      <c r="B371" s="307" t="s">
        <v>48</v>
      </c>
      <c r="C371" s="446"/>
      <c r="D371" s="303"/>
      <c r="E371" s="303">
        <v>84</v>
      </c>
      <c r="F371" s="523"/>
      <c r="G371" s="525"/>
      <c r="H371" s="525"/>
      <c r="I371" s="526"/>
      <c r="J371" s="480"/>
      <c r="K371" s="65"/>
    </row>
    <row r="372" spans="1:11" x14ac:dyDescent="0.25">
      <c r="A372" s="281"/>
      <c r="B372" s="307" t="s">
        <v>130</v>
      </c>
      <c r="C372" s="446"/>
      <c r="D372" s="303">
        <v>2</v>
      </c>
      <c r="E372" s="303">
        <v>2</v>
      </c>
      <c r="F372" s="523"/>
      <c r="G372" s="525"/>
      <c r="H372" s="525"/>
      <c r="I372" s="526"/>
      <c r="J372" s="480"/>
      <c r="K372" s="65"/>
    </row>
    <row r="373" spans="1:11" ht="30" x14ac:dyDescent="0.25">
      <c r="A373" s="96" t="s">
        <v>163</v>
      </c>
      <c r="B373" s="97"/>
      <c r="C373" s="100" t="s">
        <v>158</v>
      </c>
      <c r="D373" s="101"/>
      <c r="E373" s="148"/>
      <c r="F373" s="148">
        <v>4.91</v>
      </c>
      <c r="G373" s="469">
        <v>3.13</v>
      </c>
      <c r="H373" s="101">
        <v>27.6</v>
      </c>
      <c r="I373" s="102">
        <v>158.16</v>
      </c>
      <c r="J373" s="101"/>
      <c r="K373" s="62" t="s">
        <v>164</v>
      </c>
    </row>
    <row r="374" spans="1:11" x14ac:dyDescent="0.25">
      <c r="A374" s="96"/>
      <c r="B374" s="97" t="s">
        <v>135</v>
      </c>
      <c r="C374" s="100"/>
      <c r="D374" s="101">
        <v>45.5</v>
      </c>
      <c r="E374" s="148">
        <v>45.5</v>
      </c>
      <c r="F374" s="148"/>
      <c r="G374" s="469"/>
      <c r="H374" s="101"/>
      <c r="I374" s="102"/>
      <c r="J374" s="101"/>
      <c r="K374" s="62"/>
    </row>
    <row r="375" spans="1:11" x14ac:dyDescent="0.25">
      <c r="A375" s="96"/>
      <c r="B375" s="97" t="s">
        <v>65</v>
      </c>
      <c r="C375" s="100"/>
      <c r="D375" s="101">
        <v>275</v>
      </c>
      <c r="E375" s="148">
        <v>275</v>
      </c>
      <c r="F375" s="148"/>
      <c r="G375" s="469"/>
      <c r="H375" s="101"/>
      <c r="I375" s="102"/>
      <c r="J375" s="101"/>
      <c r="K375" s="62"/>
    </row>
    <row r="376" spans="1:11" x14ac:dyDescent="0.25">
      <c r="A376" s="96"/>
      <c r="B376" s="138" t="s">
        <v>197</v>
      </c>
      <c r="C376" s="100"/>
      <c r="D376" s="101">
        <v>0.5</v>
      </c>
      <c r="E376" s="148">
        <v>0.5</v>
      </c>
      <c r="F376" s="148"/>
      <c r="G376" s="469"/>
      <c r="H376" s="101"/>
      <c r="I376" s="102"/>
      <c r="J376" s="101"/>
      <c r="K376" s="62"/>
    </row>
    <row r="377" spans="1:11" x14ac:dyDescent="0.25">
      <c r="A377" s="96"/>
      <c r="B377" s="97" t="s">
        <v>30</v>
      </c>
      <c r="C377" s="100"/>
      <c r="D377" s="101">
        <v>3</v>
      </c>
      <c r="E377" s="148">
        <v>3</v>
      </c>
      <c r="F377" s="148"/>
      <c r="G377" s="469"/>
      <c r="H377" s="101"/>
      <c r="I377" s="102"/>
      <c r="J377" s="101"/>
      <c r="K377" s="62"/>
    </row>
    <row r="378" spans="1:11" x14ac:dyDescent="0.25">
      <c r="A378" s="70" t="s">
        <v>376</v>
      </c>
      <c r="B378" s="47"/>
      <c r="C378" s="538">
        <v>180</v>
      </c>
      <c r="D378" s="102"/>
      <c r="E378" s="426"/>
      <c r="F378" s="101">
        <v>0.35</v>
      </c>
      <c r="G378" s="102">
        <v>0.12</v>
      </c>
      <c r="H378" s="475">
        <v>26.2</v>
      </c>
      <c r="I378" s="456">
        <v>108</v>
      </c>
      <c r="J378" s="99">
        <v>1.44</v>
      </c>
      <c r="K378" s="62" t="s">
        <v>355</v>
      </c>
    </row>
    <row r="379" spans="1:11" x14ac:dyDescent="0.25">
      <c r="A379" s="70"/>
      <c r="B379" s="47" t="s">
        <v>194</v>
      </c>
      <c r="C379" s="455"/>
      <c r="D379" s="102">
        <v>16.53</v>
      </c>
      <c r="E379" s="426">
        <v>14.5</v>
      </c>
      <c r="F379" s="99"/>
      <c r="G379" s="100"/>
      <c r="H379" s="99"/>
      <c r="I379" s="456"/>
      <c r="J379" s="99"/>
      <c r="K379" s="62"/>
    </row>
    <row r="380" spans="1:11" x14ac:dyDescent="0.25">
      <c r="A380" s="70"/>
      <c r="B380" s="47" t="s">
        <v>208</v>
      </c>
      <c r="C380" s="455"/>
      <c r="D380" s="102">
        <v>9.18</v>
      </c>
      <c r="E380" s="426">
        <v>9</v>
      </c>
      <c r="F380" s="99"/>
      <c r="G380" s="100"/>
      <c r="H380" s="99"/>
      <c r="I380" s="456"/>
      <c r="J380" s="99"/>
      <c r="K380" s="62"/>
    </row>
    <row r="381" spans="1:11" x14ac:dyDescent="0.25">
      <c r="A381" s="70"/>
      <c r="B381" s="47" t="s">
        <v>216</v>
      </c>
      <c r="C381" s="455"/>
      <c r="D381" s="102"/>
      <c r="E381" s="426">
        <v>14.4</v>
      </c>
      <c r="F381" s="99"/>
      <c r="G381" s="100"/>
      <c r="H381" s="99"/>
      <c r="I381" s="456"/>
      <c r="J381" s="99"/>
      <c r="K381" s="62"/>
    </row>
    <row r="382" spans="1:11" x14ac:dyDescent="0.25">
      <c r="A382" s="47"/>
      <c r="B382" s="47" t="s">
        <v>28</v>
      </c>
      <c r="C382" s="455"/>
      <c r="D382" s="102">
        <v>183</v>
      </c>
      <c r="E382" s="426">
        <v>183</v>
      </c>
      <c r="F382" s="99"/>
      <c r="G382" s="100"/>
      <c r="H382" s="99"/>
      <c r="I382" s="456"/>
      <c r="J382" s="99"/>
      <c r="K382" s="62"/>
    </row>
    <row r="383" spans="1:11" x14ac:dyDescent="0.25">
      <c r="A383" s="47"/>
      <c r="B383" s="47" t="s">
        <v>60</v>
      </c>
      <c r="C383" s="455"/>
      <c r="D383" s="102">
        <v>6</v>
      </c>
      <c r="E383" s="426">
        <v>6</v>
      </c>
      <c r="F383" s="99"/>
      <c r="G383" s="100"/>
      <c r="H383" s="99"/>
      <c r="I383" s="456"/>
      <c r="J383" s="99"/>
      <c r="K383" s="62"/>
    </row>
    <row r="384" spans="1:11" ht="30" x14ac:dyDescent="0.25">
      <c r="A384" s="96" t="s">
        <v>176</v>
      </c>
      <c r="B384" s="97"/>
      <c r="C384" s="100">
        <v>25</v>
      </c>
      <c r="D384" s="101">
        <v>25</v>
      </c>
      <c r="E384" s="102">
        <v>25</v>
      </c>
      <c r="F384" s="101">
        <v>1.9</v>
      </c>
      <c r="G384" s="102">
        <v>0.2</v>
      </c>
      <c r="H384" s="101">
        <v>12.3</v>
      </c>
      <c r="I384" s="102">
        <v>58.75</v>
      </c>
      <c r="J384" s="101">
        <v>0</v>
      </c>
      <c r="K384" s="62" t="s">
        <v>180</v>
      </c>
    </row>
    <row r="385" spans="1:11" ht="30.75" thickBot="1" x14ac:dyDescent="0.3">
      <c r="A385" s="527" t="s">
        <v>225</v>
      </c>
      <c r="B385" s="528"/>
      <c r="C385" s="428">
        <v>45</v>
      </c>
      <c r="D385" s="460">
        <v>45</v>
      </c>
      <c r="E385" s="429">
        <v>45</v>
      </c>
      <c r="F385" s="429">
        <v>2.9729729729729724</v>
      </c>
      <c r="G385" s="458">
        <v>0.54054054054054046</v>
      </c>
      <c r="H385" s="458">
        <v>17.837837837837839</v>
      </c>
      <c r="I385" s="429">
        <v>89.189189189189179</v>
      </c>
      <c r="J385" s="460"/>
      <c r="K385" s="62" t="s">
        <v>179</v>
      </c>
    </row>
    <row r="386" spans="1:11" s="58" customFormat="1" ht="16.5" thickBot="1" x14ac:dyDescent="0.3">
      <c r="A386" s="519" t="s">
        <v>38</v>
      </c>
      <c r="B386" s="520"/>
      <c r="C386" s="435">
        <v>708</v>
      </c>
      <c r="D386" s="473"/>
      <c r="E386" s="437"/>
      <c r="F386" s="438">
        <f>F385+F384+F378+F373+F362+F346+F343</f>
        <v>22.033572972972973</v>
      </c>
      <c r="G386" s="438">
        <f t="shared" ref="G386:J386" si="9">G385+G384+G378+G373+G362+G346+G343</f>
        <v>17.079140540540539</v>
      </c>
      <c r="H386" s="438">
        <f t="shared" si="9"/>
        <v>106.47063783783783</v>
      </c>
      <c r="I386" s="438">
        <f t="shared" si="9"/>
        <v>676.47918918918901</v>
      </c>
      <c r="J386" s="438">
        <f t="shared" si="9"/>
        <v>13.95</v>
      </c>
      <c r="K386" s="439"/>
    </row>
    <row r="387" spans="1:11" ht="22.5" customHeight="1" x14ac:dyDescent="0.25">
      <c r="A387" s="97"/>
      <c r="B387" s="529" t="s">
        <v>278</v>
      </c>
      <c r="C387" s="424"/>
      <c r="D387" s="101"/>
      <c r="E387" s="425"/>
      <c r="F387" s="102"/>
      <c r="G387" s="427"/>
      <c r="H387" s="101"/>
      <c r="I387" s="425">
        <v>237.07</v>
      </c>
      <c r="J387" s="101"/>
      <c r="K387" s="445"/>
    </row>
    <row r="388" spans="1:11" x14ac:dyDescent="0.25">
      <c r="A388" s="96" t="s">
        <v>153</v>
      </c>
      <c r="B388" s="97"/>
      <c r="C388" s="100">
        <v>180</v>
      </c>
      <c r="D388" s="101"/>
      <c r="E388" s="102"/>
      <c r="F388" s="711">
        <v>5.22</v>
      </c>
      <c r="G388" s="712">
        <v>4.5</v>
      </c>
      <c r="H388" s="711">
        <v>7.56</v>
      </c>
      <c r="I388" s="712">
        <v>92</v>
      </c>
      <c r="J388" s="304">
        <v>1.44</v>
      </c>
      <c r="K388" s="62" t="s">
        <v>138</v>
      </c>
    </row>
    <row r="389" spans="1:11" ht="30" x14ac:dyDescent="0.25">
      <c r="A389" s="96" t="s">
        <v>437</v>
      </c>
      <c r="B389" s="96" t="s">
        <v>160</v>
      </c>
      <c r="C389" s="100"/>
      <c r="D389" s="101">
        <v>185</v>
      </c>
      <c r="E389" s="102">
        <v>180</v>
      </c>
      <c r="F389" s="101"/>
      <c r="G389" s="102"/>
      <c r="H389" s="101"/>
      <c r="I389" s="102"/>
      <c r="J389" s="101"/>
      <c r="K389" s="62"/>
    </row>
    <row r="390" spans="1:11" x14ac:dyDescent="0.25">
      <c r="A390" s="530" t="s">
        <v>408</v>
      </c>
      <c r="B390" s="518"/>
      <c r="C390" s="465" t="s">
        <v>90</v>
      </c>
      <c r="D390" s="466"/>
      <c r="E390" s="467"/>
      <c r="F390" s="468">
        <v>11.12</v>
      </c>
      <c r="G390" s="469">
        <v>13.08</v>
      </c>
      <c r="H390" s="468">
        <v>25.64</v>
      </c>
      <c r="I390" s="469">
        <v>289.10000000000002</v>
      </c>
      <c r="J390" s="468">
        <v>0.35</v>
      </c>
      <c r="K390" s="62" t="s">
        <v>228</v>
      </c>
    </row>
    <row r="391" spans="1:11" x14ac:dyDescent="0.25">
      <c r="A391" s="530"/>
      <c r="B391" s="97" t="s">
        <v>55</v>
      </c>
      <c r="C391" s="465"/>
      <c r="D391" s="466">
        <v>120</v>
      </c>
      <c r="E391" s="467">
        <v>100</v>
      </c>
      <c r="F391" s="468"/>
      <c r="G391" s="469"/>
      <c r="H391" s="468"/>
      <c r="I391" s="469"/>
      <c r="J391" s="468"/>
      <c r="K391" s="62"/>
    </row>
    <row r="392" spans="1:11" x14ac:dyDescent="0.25">
      <c r="A392" s="530"/>
      <c r="B392" s="518" t="s">
        <v>161</v>
      </c>
      <c r="C392" s="465"/>
      <c r="D392" s="466">
        <v>57</v>
      </c>
      <c r="E392" s="467">
        <v>57</v>
      </c>
      <c r="F392" s="468"/>
      <c r="G392" s="469"/>
      <c r="H392" s="468"/>
      <c r="I392" s="469"/>
      <c r="J392" s="468"/>
      <c r="K392" s="62"/>
    </row>
    <row r="393" spans="1:11" x14ac:dyDescent="0.25">
      <c r="A393" s="530"/>
      <c r="B393" s="518" t="s">
        <v>310</v>
      </c>
      <c r="C393" s="465"/>
      <c r="D393" s="466">
        <v>15.3</v>
      </c>
      <c r="E393" s="467">
        <v>15</v>
      </c>
      <c r="F393" s="468"/>
      <c r="G393" s="469"/>
      <c r="H393" s="468"/>
      <c r="I393" s="469"/>
      <c r="J393" s="468"/>
      <c r="K393" s="62"/>
    </row>
    <row r="394" spans="1:11" x14ac:dyDescent="0.25">
      <c r="A394" s="530"/>
      <c r="B394" s="518" t="s">
        <v>56</v>
      </c>
      <c r="C394" s="465"/>
      <c r="D394" s="466">
        <v>3</v>
      </c>
      <c r="E394" s="467">
        <v>3</v>
      </c>
      <c r="F394" s="468"/>
      <c r="G394" s="469"/>
      <c r="H394" s="468"/>
      <c r="I394" s="469"/>
      <c r="J394" s="468"/>
      <c r="K394" s="62"/>
    </row>
    <row r="395" spans="1:11" x14ac:dyDescent="0.25">
      <c r="A395" s="530"/>
      <c r="B395" s="518" t="s">
        <v>197</v>
      </c>
      <c r="C395" s="465"/>
      <c r="D395" s="466">
        <v>0.4</v>
      </c>
      <c r="E395" s="467">
        <v>0.4</v>
      </c>
      <c r="F395" s="468"/>
      <c r="G395" s="469"/>
      <c r="H395" s="468"/>
      <c r="I395" s="469"/>
      <c r="J395" s="468"/>
      <c r="K395" s="62"/>
    </row>
    <row r="396" spans="1:11" x14ac:dyDescent="0.25">
      <c r="A396" s="530"/>
      <c r="B396" s="518" t="s">
        <v>201</v>
      </c>
      <c r="C396" s="465"/>
      <c r="D396" s="466"/>
      <c r="E396" s="467">
        <v>150</v>
      </c>
      <c r="F396" s="468"/>
      <c r="G396" s="469"/>
      <c r="H396" s="468"/>
      <c r="I396" s="469"/>
      <c r="J396" s="468"/>
      <c r="K396" s="62"/>
    </row>
    <row r="397" spans="1:11" x14ac:dyDescent="0.25">
      <c r="A397" s="96" t="s">
        <v>58</v>
      </c>
      <c r="B397" s="97"/>
      <c r="C397" s="100" t="s">
        <v>269</v>
      </c>
      <c r="D397" s="101"/>
      <c r="E397" s="102"/>
      <c r="F397" s="101">
        <v>6.3063063063063057E-2</v>
      </c>
      <c r="G397" s="102">
        <v>1.8018018018018018E-2</v>
      </c>
      <c r="H397" s="101">
        <v>6.0138296664991309</v>
      </c>
      <c r="I397" s="102">
        <v>23.935212957408517</v>
      </c>
      <c r="J397" s="101">
        <v>0.03</v>
      </c>
      <c r="K397" s="62" t="s">
        <v>59</v>
      </c>
    </row>
    <row r="398" spans="1:11" x14ac:dyDescent="0.25">
      <c r="A398" s="96"/>
      <c r="B398" s="97" t="s">
        <v>224</v>
      </c>
      <c r="C398" s="100"/>
      <c r="D398" s="101">
        <v>0.45</v>
      </c>
      <c r="E398" s="102">
        <v>0.45</v>
      </c>
      <c r="F398" s="101"/>
      <c r="G398" s="102"/>
      <c r="H398" s="101"/>
      <c r="I398" s="102"/>
      <c r="J398" s="101"/>
      <c r="K398" s="62"/>
    </row>
    <row r="399" spans="1:11" x14ac:dyDescent="0.25">
      <c r="A399" s="96"/>
      <c r="B399" s="97" t="s">
        <v>60</v>
      </c>
      <c r="C399" s="100"/>
      <c r="D399" s="101">
        <v>6</v>
      </c>
      <c r="E399" s="102">
        <v>6</v>
      </c>
      <c r="F399" s="101"/>
      <c r="G399" s="102"/>
      <c r="H399" s="101"/>
      <c r="I399" s="102"/>
      <c r="J399" s="101"/>
      <c r="K399" s="62"/>
    </row>
    <row r="400" spans="1:11" x14ac:dyDescent="0.25">
      <c r="A400" s="96"/>
      <c r="B400" s="97" t="s">
        <v>28</v>
      </c>
      <c r="C400" s="100"/>
      <c r="D400" s="101">
        <v>180</v>
      </c>
      <c r="E400" s="102">
        <v>180</v>
      </c>
      <c r="F400" s="101"/>
      <c r="G400" s="102"/>
      <c r="H400" s="101"/>
      <c r="I400" s="102"/>
      <c r="J400" s="101"/>
      <c r="K400" s="62"/>
    </row>
    <row r="401" spans="1:11" x14ac:dyDescent="0.25">
      <c r="A401" s="96" t="s">
        <v>353</v>
      </c>
      <c r="B401" s="97"/>
      <c r="C401" s="100">
        <v>60</v>
      </c>
      <c r="D401" s="99"/>
      <c r="E401" s="100"/>
      <c r="F401" s="468">
        <v>3.5</v>
      </c>
      <c r="G401" s="469">
        <v>3.75</v>
      </c>
      <c r="H401" s="468">
        <v>34.770000000000003</v>
      </c>
      <c r="I401" s="469">
        <v>187</v>
      </c>
      <c r="J401" s="468">
        <v>0.03</v>
      </c>
      <c r="K401" s="62" t="s">
        <v>352</v>
      </c>
    </row>
    <row r="402" spans="1:11" x14ac:dyDescent="0.25">
      <c r="A402" s="96"/>
      <c r="B402" s="97" t="s">
        <v>342</v>
      </c>
      <c r="C402" s="100"/>
      <c r="D402" s="99">
        <v>30</v>
      </c>
      <c r="E402" s="100">
        <v>30</v>
      </c>
      <c r="F402" s="468"/>
      <c r="G402" s="469"/>
      <c r="H402" s="468"/>
      <c r="I402" s="469"/>
      <c r="J402" s="468"/>
      <c r="K402" s="62"/>
    </row>
    <row r="403" spans="1:11" x14ac:dyDescent="0.25">
      <c r="A403" s="96"/>
      <c r="B403" s="97" t="s">
        <v>342</v>
      </c>
      <c r="C403" s="100"/>
      <c r="D403" s="99">
        <v>1.35</v>
      </c>
      <c r="E403" s="100">
        <v>1.35</v>
      </c>
      <c r="F403" s="468"/>
      <c r="G403" s="469"/>
      <c r="H403" s="468"/>
      <c r="I403" s="469"/>
      <c r="J403" s="468"/>
      <c r="K403" s="62"/>
    </row>
    <row r="404" spans="1:11" x14ac:dyDescent="0.25">
      <c r="A404" s="96"/>
      <c r="B404" s="97" t="s">
        <v>30</v>
      </c>
      <c r="C404" s="100"/>
      <c r="D404" s="99">
        <v>1.36</v>
      </c>
      <c r="E404" s="100">
        <v>1.36</v>
      </c>
      <c r="F404" s="468"/>
      <c r="G404" s="469"/>
      <c r="H404" s="468"/>
      <c r="I404" s="469"/>
      <c r="J404" s="468"/>
      <c r="K404" s="62"/>
    </row>
    <row r="405" spans="1:11" x14ac:dyDescent="0.25">
      <c r="A405" s="96"/>
      <c r="B405" s="97" t="s">
        <v>238</v>
      </c>
      <c r="C405" s="100"/>
      <c r="D405" s="99">
        <v>1.6</v>
      </c>
      <c r="E405" s="100">
        <v>1.6</v>
      </c>
      <c r="F405" s="468"/>
      <c r="G405" s="469"/>
      <c r="H405" s="468"/>
      <c r="I405" s="469"/>
      <c r="J405" s="468"/>
      <c r="K405" s="62"/>
    </row>
    <row r="406" spans="1:11" x14ac:dyDescent="0.25">
      <c r="A406" s="96"/>
      <c r="B406" s="97" t="s">
        <v>348</v>
      </c>
      <c r="C406" s="100"/>
      <c r="D406" s="99">
        <v>1.92</v>
      </c>
      <c r="E406" s="100">
        <v>1.6</v>
      </c>
      <c r="F406" s="468"/>
      <c r="G406" s="469"/>
      <c r="H406" s="468"/>
      <c r="I406" s="469"/>
      <c r="J406" s="468"/>
      <c r="K406" s="62"/>
    </row>
    <row r="407" spans="1:11" x14ac:dyDescent="0.25">
      <c r="A407" s="96"/>
      <c r="B407" s="51" t="s">
        <v>197</v>
      </c>
      <c r="C407" s="100"/>
      <c r="D407" s="99">
        <v>0.5</v>
      </c>
      <c r="E407" s="100">
        <v>0.5</v>
      </c>
      <c r="F407" s="468"/>
      <c r="G407" s="469"/>
      <c r="H407" s="468"/>
      <c r="I407" s="469"/>
      <c r="J407" s="468"/>
      <c r="K407" s="62"/>
    </row>
    <row r="408" spans="1:11" x14ac:dyDescent="0.25">
      <c r="A408" s="96"/>
      <c r="B408" s="97" t="s">
        <v>239</v>
      </c>
      <c r="C408" s="100"/>
      <c r="D408" s="99">
        <v>0.24</v>
      </c>
      <c r="E408" s="100">
        <v>0.24</v>
      </c>
      <c r="F408" s="468"/>
      <c r="G408" s="469"/>
      <c r="H408" s="468"/>
      <c r="I408" s="469"/>
      <c r="J408" s="468"/>
      <c r="K408" s="62"/>
    </row>
    <row r="409" spans="1:11" ht="23.25" customHeight="1" x14ac:dyDescent="0.25">
      <c r="A409" s="96"/>
      <c r="B409" s="97" t="s">
        <v>136</v>
      </c>
      <c r="C409" s="100"/>
      <c r="D409" s="99">
        <v>12</v>
      </c>
      <c r="E409" s="100">
        <v>12</v>
      </c>
      <c r="F409" s="468"/>
      <c r="G409" s="469"/>
      <c r="H409" s="468"/>
      <c r="I409" s="469"/>
      <c r="J409" s="468"/>
      <c r="K409" s="62"/>
    </row>
    <row r="410" spans="1:11" ht="23.25" customHeight="1" x14ac:dyDescent="0.25">
      <c r="A410" s="96"/>
      <c r="B410" s="97" t="s">
        <v>351</v>
      </c>
      <c r="C410" s="100"/>
      <c r="D410" s="99">
        <v>20.399999999999999</v>
      </c>
      <c r="E410" s="100">
        <v>20</v>
      </c>
      <c r="F410" s="468"/>
      <c r="G410" s="469"/>
      <c r="H410" s="468"/>
      <c r="I410" s="469"/>
      <c r="J410" s="468"/>
      <c r="K410" s="62"/>
    </row>
    <row r="411" spans="1:11" ht="23.25" customHeight="1" x14ac:dyDescent="0.25">
      <c r="A411" s="96"/>
      <c r="B411" s="97" t="s">
        <v>46</v>
      </c>
      <c r="C411" s="100"/>
      <c r="D411" s="99">
        <v>0.2</v>
      </c>
      <c r="E411" s="100">
        <v>0.2</v>
      </c>
      <c r="F411" s="468"/>
      <c r="G411" s="469"/>
      <c r="H411" s="468"/>
      <c r="I411" s="469"/>
      <c r="J411" s="468"/>
      <c r="K411" s="62"/>
    </row>
    <row r="412" spans="1:11" ht="23.25" customHeight="1" x14ac:dyDescent="0.25">
      <c r="A412" s="96"/>
      <c r="B412" s="97" t="s">
        <v>348</v>
      </c>
      <c r="C412" s="100"/>
      <c r="D412" s="99">
        <v>1.44</v>
      </c>
      <c r="E412" s="100">
        <v>1.2</v>
      </c>
      <c r="F412" s="468"/>
      <c r="G412" s="469"/>
      <c r="H412" s="468"/>
      <c r="I412" s="469"/>
      <c r="J412" s="468"/>
      <c r="K412" s="62"/>
    </row>
    <row r="413" spans="1:11" ht="27.75" customHeight="1" thickBot="1" x14ac:dyDescent="0.3">
      <c r="A413" s="96" t="s">
        <v>176</v>
      </c>
      <c r="B413" s="97"/>
      <c r="C413" s="100">
        <v>30</v>
      </c>
      <c r="D413" s="101">
        <v>30</v>
      </c>
      <c r="E413" s="102">
        <v>30</v>
      </c>
      <c r="F413" s="101">
        <v>2.2799999999999998</v>
      </c>
      <c r="G413" s="102">
        <v>0.24</v>
      </c>
      <c r="H413" s="101">
        <v>14.76</v>
      </c>
      <c r="I413" s="102">
        <v>70.5</v>
      </c>
      <c r="J413" s="101">
        <v>0</v>
      </c>
      <c r="K413" s="62" t="s">
        <v>180</v>
      </c>
    </row>
    <row r="414" spans="1:11" s="58" customFormat="1" ht="16.5" thickBot="1" x14ac:dyDescent="0.3">
      <c r="A414" s="531" t="s">
        <v>38</v>
      </c>
      <c r="B414" s="532"/>
      <c r="C414" s="487">
        <v>606</v>
      </c>
      <c r="D414" s="533"/>
      <c r="E414" s="515"/>
      <c r="F414" s="516">
        <f>F388+F413+F401+F397+F390</f>
        <v>22.183063063063063</v>
      </c>
      <c r="G414" s="516">
        <f>G388+G413+G401+G397+G390</f>
        <v>21.588018018018019</v>
      </c>
      <c r="H414" s="516">
        <f>H388+H413+H401+H397+H390</f>
        <v>88.743829666499138</v>
      </c>
      <c r="I414" s="516">
        <f>I388+I413+I401+I397+I390</f>
        <v>662.53521295740848</v>
      </c>
      <c r="J414" s="516">
        <f>J388+J413+J401+J397+J390</f>
        <v>1.85</v>
      </c>
      <c r="K414" s="516"/>
    </row>
    <row r="415" spans="1:11" s="58" customFormat="1" ht="23.25" customHeight="1" thickBot="1" x14ac:dyDescent="0.3">
      <c r="A415" s="54" t="s">
        <v>61</v>
      </c>
      <c r="B415" s="80"/>
      <c r="C415" s="76">
        <f>C338+C341+C386+C414</f>
        <v>1845</v>
      </c>
      <c r="D415" s="76"/>
      <c r="E415" s="56"/>
      <c r="F415" s="57">
        <f>F338+F341+F386+F414</f>
        <v>57.421140540540534</v>
      </c>
      <c r="G415" s="57">
        <f>G338+G341+G386+G414</f>
        <v>55.10064204204204</v>
      </c>
      <c r="H415" s="116">
        <f>H338+H341+H386+H414</f>
        <v>263.12670557924451</v>
      </c>
      <c r="I415" s="57">
        <f>I338+I341+I386+I414</f>
        <v>1798.2770325214233</v>
      </c>
      <c r="J415" s="116">
        <f>J338+J341+J386+J414</f>
        <v>20.329999999999998</v>
      </c>
      <c r="K415" s="119"/>
    </row>
    <row r="416" spans="1:11" x14ac:dyDescent="0.25">
      <c r="A416" s="51"/>
      <c r="B416" s="51"/>
      <c r="C416" s="82"/>
      <c r="D416" s="83"/>
      <c r="E416" s="50"/>
      <c r="F416" s="60"/>
      <c r="G416" s="60"/>
      <c r="H416" s="60"/>
      <c r="I416" s="60"/>
      <c r="J416" s="105"/>
      <c r="K416" s="47"/>
    </row>
    <row r="417" spans="1:11" x14ac:dyDescent="0.25">
      <c r="A417" s="51"/>
      <c r="B417" s="51"/>
      <c r="C417" s="82"/>
      <c r="D417" s="83"/>
      <c r="E417" s="50"/>
      <c r="F417" s="60"/>
      <c r="G417" s="60"/>
      <c r="H417" s="60"/>
      <c r="I417" s="60"/>
      <c r="J417" s="60"/>
      <c r="K417" s="47"/>
    </row>
    <row r="418" spans="1:11" ht="16.5" thickBot="1" x14ac:dyDescent="0.3">
      <c r="A418" s="402" t="s">
        <v>91</v>
      </c>
      <c r="B418" s="17"/>
      <c r="C418" s="18"/>
      <c r="D418" s="19"/>
      <c r="J418" s="85"/>
      <c r="K418" s="38"/>
    </row>
    <row r="419" spans="1:11" ht="23.25" customHeight="1" x14ac:dyDescent="0.25">
      <c r="A419" s="21" t="s">
        <v>5</v>
      </c>
      <c r="B419" s="22"/>
      <c r="C419" s="44" t="s">
        <v>6</v>
      </c>
      <c r="D419" s="604" t="s">
        <v>7</v>
      </c>
      <c r="E419" s="24" t="s">
        <v>7</v>
      </c>
      <c r="F419" s="747" t="s">
        <v>8</v>
      </c>
      <c r="G419" s="747"/>
      <c r="H419" s="748"/>
      <c r="I419" s="607" t="s">
        <v>9</v>
      </c>
      <c r="J419" s="607" t="s">
        <v>10</v>
      </c>
      <c r="K419" s="86" t="s">
        <v>63</v>
      </c>
    </row>
    <row r="420" spans="1:11" ht="16.5" thickBot="1" x14ac:dyDescent="0.3">
      <c r="A420" s="87" t="s">
        <v>12</v>
      </c>
      <c r="B420" s="88"/>
      <c r="C420" s="89" t="s">
        <v>13</v>
      </c>
      <c r="D420" s="34" t="s">
        <v>14</v>
      </c>
      <c r="E420" s="31" t="s">
        <v>14</v>
      </c>
      <c r="F420" s="33"/>
      <c r="G420" s="33"/>
      <c r="H420" s="33"/>
      <c r="I420" s="30" t="s">
        <v>15</v>
      </c>
      <c r="J420" s="30"/>
      <c r="K420" s="92" t="s">
        <v>64</v>
      </c>
    </row>
    <row r="421" spans="1:11" ht="16.5" thickBot="1" x14ac:dyDescent="0.3">
      <c r="A421" s="1"/>
      <c r="B421" s="47"/>
      <c r="C421" s="48"/>
      <c r="D421" s="115" t="s">
        <v>16</v>
      </c>
      <c r="E421" s="40" t="s">
        <v>17</v>
      </c>
      <c r="F421" s="605" t="s">
        <v>18</v>
      </c>
      <c r="G421" s="24" t="s">
        <v>19</v>
      </c>
      <c r="H421" s="604" t="s">
        <v>20</v>
      </c>
      <c r="I421" s="607" t="s">
        <v>21</v>
      </c>
      <c r="J421" s="607" t="s">
        <v>22</v>
      </c>
      <c r="K421" s="36"/>
    </row>
    <row r="422" spans="1:11" x14ac:dyDescent="0.25">
      <c r="A422" s="21"/>
      <c r="B422" s="43" t="s">
        <v>23</v>
      </c>
      <c r="C422" s="44"/>
      <c r="D422" s="604"/>
      <c r="E422" s="45"/>
      <c r="F422" s="84"/>
      <c r="G422" s="45"/>
      <c r="H422" s="84"/>
      <c r="I422" s="45"/>
      <c r="J422" s="84"/>
      <c r="K422" s="26"/>
    </row>
    <row r="423" spans="1:11" x14ac:dyDescent="0.25">
      <c r="A423" s="1" t="s">
        <v>368</v>
      </c>
      <c r="B423" s="47"/>
      <c r="C423" s="100">
        <v>200</v>
      </c>
      <c r="D423" s="101"/>
      <c r="E423" s="102"/>
      <c r="F423" s="101">
        <v>5.75</v>
      </c>
      <c r="G423" s="102">
        <v>5.21</v>
      </c>
      <c r="H423" s="101">
        <v>16.829999999999998</v>
      </c>
      <c r="I423" s="102">
        <v>132.4</v>
      </c>
      <c r="J423" s="101">
        <v>0.76</v>
      </c>
      <c r="K423" s="62" t="s">
        <v>369</v>
      </c>
    </row>
    <row r="424" spans="1:11" x14ac:dyDescent="0.25">
      <c r="A424" s="1"/>
      <c r="B424" s="307" t="s">
        <v>367</v>
      </c>
      <c r="C424" s="100"/>
      <c r="D424" s="101">
        <v>16</v>
      </c>
      <c r="E424" s="102">
        <v>16</v>
      </c>
      <c r="F424" s="101"/>
      <c r="G424" s="102"/>
      <c r="H424" s="101"/>
      <c r="I424" s="102"/>
      <c r="J424" s="101"/>
      <c r="K424" s="62"/>
    </row>
    <row r="425" spans="1:11" x14ac:dyDescent="0.25">
      <c r="A425" s="1"/>
      <c r="B425" s="47" t="s">
        <v>29</v>
      </c>
      <c r="C425" s="100"/>
      <c r="D425" s="101">
        <v>1.6</v>
      </c>
      <c r="E425" s="102">
        <v>1.6</v>
      </c>
      <c r="F425" s="101"/>
      <c r="G425" s="102"/>
      <c r="H425" s="101"/>
      <c r="I425" s="102"/>
      <c r="J425" s="101"/>
      <c r="K425" s="62"/>
    </row>
    <row r="426" spans="1:11" x14ac:dyDescent="0.25">
      <c r="A426" s="1"/>
      <c r="B426" s="47" t="s">
        <v>27</v>
      </c>
      <c r="C426" s="100"/>
      <c r="D426" s="101">
        <v>140</v>
      </c>
      <c r="E426" s="102">
        <v>140</v>
      </c>
      <c r="F426" s="101"/>
      <c r="G426" s="102"/>
      <c r="H426" s="101"/>
      <c r="I426" s="102"/>
      <c r="J426" s="101"/>
      <c r="K426" s="62"/>
    </row>
    <row r="427" spans="1:11" x14ac:dyDescent="0.25">
      <c r="A427" s="1"/>
      <c r="B427" s="47" t="s">
        <v>28</v>
      </c>
      <c r="C427" s="100"/>
      <c r="D427" s="101">
        <v>60</v>
      </c>
      <c r="E427" s="102">
        <v>60</v>
      </c>
      <c r="F427" s="101"/>
      <c r="G427" s="102"/>
      <c r="H427" s="101"/>
      <c r="I427" s="102"/>
      <c r="J427" s="101"/>
      <c r="K427" s="62"/>
    </row>
    <row r="428" spans="1:11" x14ac:dyDescent="0.25">
      <c r="A428" s="1"/>
      <c r="B428" s="47" t="s">
        <v>30</v>
      </c>
      <c r="C428" s="100"/>
      <c r="D428" s="101">
        <v>2</v>
      </c>
      <c r="E428" s="102">
        <v>2</v>
      </c>
      <c r="F428" s="101"/>
      <c r="G428" s="102"/>
      <c r="H428" s="101"/>
      <c r="I428" s="102"/>
      <c r="J428" s="101"/>
      <c r="K428" s="62"/>
    </row>
    <row r="429" spans="1:11" x14ac:dyDescent="0.25">
      <c r="A429" s="1"/>
      <c r="B429" s="51" t="s">
        <v>197</v>
      </c>
      <c r="C429" s="100"/>
      <c r="D429" s="101">
        <v>1</v>
      </c>
      <c r="E429" s="102">
        <v>1</v>
      </c>
      <c r="F429" s="101"/>
      <c r="G429" s="102"/>
      <c r="H429" s="101"/>
      <c r="I429" s="102"/>
      <c r="J429" s="101"/>
      <c r="K429" s="62"/>
    </row>
    <row r="430" spans="1:11" x14ac:dyDescent="0.25">
      <c r="A430" s="1" t="s">
        <v>66</v>
      </c>
      <c r="B430" s="47"/>
      <c r="C430" s="100" t="s">
        <v>269</v>
      </c>
      <c r="D430" s="139"/>
      <c r="E430" s="431"/>
      <c r="F430" s="101">
        <v>3.6672661870503602</v>
      </c>
      <c r="G430" s="102">
        <v>3.1870503597122304</v>
      </c>
      <c r="H430" s="101">
        <v>5.9868026394721046</v>
      </c>
      <c r="I430" s="102">
        <v>58.82729928834376</v>
      </c>
      <c r="J430" s="101">
        <v>1.43</v>
      </c>
      <c r="K430" s="62" t="s">
        <v>67</v>
      </c>
    </row>
    <row r="431" spans="1:11" x14ac:dyDescent="0.25">
      <c r="A431" s="1"/>
      <c r="B431" s="47" t="s">
        <v>68</v>
      </c>
      <c r="C431" s="100"/>
      <c r="D431" s="101">
        <v>2</v>
      </c>
      <c r="E431" s="102">
        <v>2</v>
      </c>
      <c r="F431" s="101"/>
      <c r="G431" s="102"/>
      <c r="H431" s="101"/>
      <c r="I431" s="102"/>
      <c r="J431" s="101"/>
      <c r="K431" s="62"/>
    </row>
    <row r="432" spans="1:11" x14ac:dyDescent="0.25">
      <c r="A432" s="1"/>
      <c r="B432" s="47" t="s">
        <v>29</v>
      </c>
      <c r="C432" s="100"/>
      <c r="D432" s="101">
        <v>6</v>
      </c>
      <c r="E432" s="102">
        <v>6</v>
      </c>
      <c r="F432" s="101"/>
      <c r="G432" s="102"/>
      <c r="H432" s="101"/>
      <c r="I432" s="102"/>
      <c r="J432" s="101"/>
      <c r="K432" s="62"/>
    </row>
    <row r="433" spans="1:11" x14ac:dyDescent="0.25">
      <c r="A433" s="53"/>
      <c r="B433" s="47" t="s">
        <v>27</v>
      </c>
      <c r="C433" s="100"/>
      <c r="D433" s="101">
        <v>110</v>
      </c>
      <c r="E433" s="102">
        <v>110</v>
      </c>
      <c r="F433" s="101"/>
      <c r="G433" s="102"/>
      <c r="H433" s="101"/>
      <c r="I433" s="102"/>
      <c r="J433" s="101"/>
      <c r="K433" s="62"/>
    </row>
    <row r="434" spans="1:11" x14ac:dyDescent="0.25">
      <c r="A434" s="53"/>
      <c r="B434" s="47" t="s">
        <v>28</v>
      </c>
      <c r="C434" s="100"/>
      <c r="D434" s="101">
        <v>80</v>
      </c>
      <c r="E434" s="102">
        <v>80</v>
      </c>
      <c r="F434" s="101"/>
      <c r="G434" s="102"/>
      <c r="H434" s="101"/>
      <c r="I434" s="102"/>
      <c r="J434" s="101"/>
      <c r="K434" s="62"/>
    </row>
    <row r="435" spans="1:11" ht="31.5" x14ac:dyDescent="0.25">
      <c r="A435" s="1" t="s">
        <v>175</v>
      </c>
      <c r="B435" s="47"/>
      <c r="C435" s="476" t="s">
        <v>270</v>
      </c>
      <c r="D435" s="139"/>
      <c r="E435" s="431"/>
      <c r="F435" s="101">
        <v>3.61</v>
      </c>
      <c r="G435" s="102">
        <v>5.83</v>
      </c>
      <c r="H435" s="101">
        <v>15.49</v>
      </c>
      <c r="I435" s="102">
        <v>128.77000000000001</v>
      </c>
      <c r="J435" s="101">
        <v>0.04</v>
      </c>
      <c r="K435" s="62" t="s">
        <v>210</v>
      </c>
    </row>
    <row r="436" spans="1:11" x14ac:dyDescent="0.25">
      <c r="A436" s="1"/>
      <c r="B436" s="47" t="s">
        <v>37</v>
      </c>
      <c r="C436" s="100"/>
      <c r="D436" s="101">
        <v>30</v>
      </c>
      <c r="E436" s="102">
        <v>30</v>
      </c>
      <c r="F436" s="101"/>
      <c r="G436" s="102"/>
      <c r="H436" s="101"/>
      <c r="I436" s="102"/>
      <c r="J436" s="101"/>
      <c r="K436" s="62"/>
    </row>
    <row r="437" spans="1:11" x14ac:dyDescent="0.25">
      <c r="A437" s="1"/>
      <c r="B437" s="47" t="s">
        <v>69</v>
      </c>
      <c r="C437" s="100"/>
      <c r="D437" s="101">
        <v>5.0999999999999996</v>
      </c>
      <c r="E437" s="102">
        <v>5</v>
      </c>
      <c r="F437" s="101"/>
      <c r="G437" s="102"/>
      <c r="H437" s="101"/>
      <c r="I437" s="102"/>
      <c r="J437" s="101"/>
      <c r="K437" s="62"/>
    </row>
    <row r="438" spans="1:11" ht="16.5" thickBot="1" x14ac:dyDescent="0.3">
      <c r="A438" s="47"/>
      <c r="B438" s="47" t="s">
        <v>30</v>
      </c>
      <c r="C438" s="428"/>
      <c r="D438" s="101">
        <v>5</v>
      </c>
      <c r="E438" s="429">
        <v>5</v>
      </c>
      <c r="F438" s="102" t="s">
        <v>3</v>
      </c>
      <c r="G438" s="458"/>
      <c r="H438" s="101"/>
      <c r="I438" s="429"/>
      <c r="J438" s="101"/>
      <c r="K438" s="62"/>
    </row>
    <row r="439" spans="1:11" s="58" customFormat="1" ht="16.5" thickBot="1" x14ac:dyDescent="0.3">
      <c r="A439" s="54" t="s">
        <v>38</v>
      </c>
      <c r="B439" s="55"/>
      <c r="C439" s="435">
        <v>426</v>
      </c>
      <c r="D439" s="473"/>
      <c r="E439" s="437"/>
      <c r="F439" s="438">
        <f>F435+F430+F423</f>
        <v>13.02726618705036</v>
      </c>
      <c r="G439" s="438">
        <f t="shared" ref="G439:J439" si="10">G435+G430+G423</f>
        <v>14.22705035971223</v>
      </c>
      <c r="H439" s="438">
        <f t="shared" si="10"/>
        <v>38.306802639472103</v>
      </c>
      <c r="I439" s="438">
        <f t="shared" si="10"/>
        <v>319.99729928834381</v>
      </c>
      <c r="J439" s="438">
        <f t="shared" si="10"/>
        <v>2.23</v>
      </c>
      <c r="K439" s="438"/>
    </row>
    <row r="440" spans="1:11" x14ac:dyDescent="0.25">
      <c r="A440" s="1"/>
      <c r="B440" s="51" t="s">
        <v>39</v>
      </c>
      <c r="C440" s="100"/>
      <c r="D440" s="101"/>
      <c r="E440" s="425"/>
      <c r="F440" s="101"/>
      <c r="G440" s="102"/>
      <c r="H440" s="101"/>
      <c r="I440" s="102"/>
      <c r="J440" s="101"/>
      <c r="K440" s="102"/>
    </row>
    <row r="441" spans="1:11" ht="20.25" customHeight="1" x14ac:dyDescent="0.25">
      <c r="A441" s="78" t="s">
        <v>52</v>
      </c>
      <c r="B441" s="71"/>
      <c r="C441" s="467">
        <v>100</v>
      </c>
      <c r="D441" s="466">
        <v>100</v>
      </c>
      <c r="E441" s="467">
        <v>100</v>
      </c>
      <c r="F441" s="469">
        <v>0.4</v>
      </c>
      <c r="G441" s="698">
        <v>0.4</v>
      </c>
      <c r="H441" s="468">
        <v>9.8000000000000007</v>
      </c>
      <c r="I441" s="469">
        <v>47</v>
      </c>
      <c r="J441" s="468">
        <v>10</v>
      </c>
      <c r="K441" s="62" t="s">
        <v>141</v>
      </c>
    </row>
    <row r="442" spans="1:11" ht="16.5" customHeight="1" thickBot="1" x14ac:dyDescent="0.3">
      <c r="A442" s="78" t="s">
        <v>286</v>
      </c>
      <c r="B442" s="79"/>
      <c r="C442" s="471"/>
      <c r="D442" s="466"/>
      <c r="E442" s="472"/>
      <c r="F442" s="469"/>
      <c r="G442" s="713"/>
      <c r="H442" s="698"/>
      <c r="I442" s="471"/>
      <c r="J442" s="470"/>
      <c r="K442" s="401" t="s">
        <v>142</v>
      </c>
    </row>
    <row r="443" spans="1:11" s="58" customFormat="1" ht="16.5" thickBot="1" x14ac:dyDescent="0.3">
      <c r="A443" s="54" t="s">
        <v>38</v>
      </c>
      <c r="B443" s="55"/>
      <c r="C443" s="435">
        <v>100</v>
      </c>
      <c r="D443" s="473"/>
      <c r="E443" s="440"/>
      <c r="F443" s="438">
        <f>F441</f>
        <v>0.4</v>
      </c>
      <c r="G443" s="438">
        <f t="shared" ref="G443:J443" si="11">G441</f>
        <v>0.4</v>
      </c>
      <c r="H443" s="438">
        <f t="shared" si="11"/>
        <v>9.8000000000000007</v>
      </c>
      <c r="I443" s="438">
        <f t="shared" si="11"/>
        <v>47</v>
      </c>
      <c r="J443" s="438">
        <f t="shared" si="11"/>
        <v>10</v>
      </c>
      <c r="K443" s="439"/>
    </row>
    <row r="444" spans="1:11" ht="17.25" customHeight="1" x14ac:dyDescent="0.25">
      <c r="A444" s="59"/>
      <c r="B444" s="47" t="s">
        <v>40</v>
      </c>
      <c r="C444" s="534"/>
      <c r="D444" s="101"/>
      <c r="E444" s="430"/>
      <c r="F444" s="442"/>
      <c r="G444" s="443"/>
      <c r="H444" s="442"/>
      <c r="I444" s="443"/>
      <c r="J444" s="442"/>
      <c r="K444" s="445"/>
    </row>
    <row r="445" spans="1:11" x14ac:dyDescent="0.25">
      <c r="A445" s="1" t="s">
        <v>502</v>
      </c>
      <c r="B445" s="47"/>
      <c r="C445" s="630">
        <v>60</v>
      </c>
      <c r="D445" s="631"/>
      <c r="E445" s="632"/>
      <c r="F445" s="631">
        <v>1.56</v>
      </c>
      <c r="G445" s="632">
        <v>4.43</v>
      </c>
      <c r="H445" s="631">
        <v>1.94</v>
      </c>
      <c r="I445" s="632">
        <v>53.88</v>
      </c>
      <c r="J445" s="631">
        <v>2.79</v>
      </c>
      <c r="K445" s="714" t="s">
        <v>496</v>
      </c>
    </row>
    <row r="446" spans="1:11" x14ac:dyDescent="0.25">
      <c r="A446" s="1"/>
      <c r="B446" s="47" t="s">
        <v>196</v>
      </c>
      <c r="C446" s="630"/>
      <c r="D446" s="631">
        <v>70</v>
      </c>
      <c r="E446" s="632">
        <v>55.5</v>
      </c>
      <c r="F446" s="631"/>
      <c r="G446" s="632"/>
      <c r="H446" s="631"/>
      <c r="I446" s="632"/>
      <c r="J446" s="631"/>
      <c r="K446" s="632"/>
    </row>
    <row r="447" spans="1:11" x14ac:dyDescent="0.25">
      <c r="A447" s="1"/>
      <c r="B447" s="47" t="s">
        <v>497</v>
      </c>
      <c r="C447" s="630"/>
      <c r="D447" s="631"/>
      <c r="E447" s="632">
        <v>50</v>
      </c>
      <c r="F447" s="631"/>
      <c r="G447" s="632"/>
      <c r="H447" s="631"/>
      <c r="I447" s="632"/>
      <c r="J447" s="631"/>
      <c r="K447" s="632"/>
    </row>
    <row r="448" spans="1:11" x14ac:dyDescent="0.25">
      <c r="A448" s="1"/>
      <c r="B448" s="47" t="s">
        <v>81</v>
      </c>
      <c r="C448" s="630"/>
      <c r="D448" s="631">
        <v>7.5</v>
      </c>
      <c r="E448" s="632">
        <v>6</v>
      </c>
      <c r="F448" s="631"/>
      <c r="G448" s="632"/>
      <c r="H448" s="631"/>
      <c r="I448" s="632"/>
      <c r="J448" s="631"/>
      <c r="K448" s="632"/>
    </row>
    <row r="449" spans="1:11" x14ac:dyDescent="0.25">
      <c r="A449" s="1"/>
      <c r="B449" s="47" t="s">
        <v>29</v>
      </c>
      <c r="C449" s="630"/>
      <c r="D449" s="631">
        <v>1</v>
      </c>
      <c r="E449" s="632">
        <v>1</v>
      </c>
      <c r="F449" s="631"/>
      <c r="G449" s="632"/>
      <c r="H449" s="631"/>
      <c r="I449" s="632"/>
      <c r="J449" s="631"/>
      <c r="K449" s="632"/>
    </row>
    <row r="450" spans="1:11" x14ac:dyDescent="0.25">
      <c r="A450" s="1"/>
      <c r="B450" s="47" t="s">
        <v>46</v>
      </c>
      <c r="C450" s="630"/>
      <c r="D450" s="631">
        <v>3</v>
      </c>
      <c r="E450" s="632">
        <v>3</v>
      </c>
      <c r="F450" s="631"/>
      <c r="G450" s="632"/>
      <c r="H450" s="631"/>
      <c r="I450" s="632"/>
      <c r="J450" s="631"/>
      <c r="K450" s="632"/>
    </row>
    <row r="451" spans="1:11" ht="19.5" customHeight="1" x14ac:dyDescent="0.25">
      <c r="A451" s="1"/>
      <c r="B451" s="47" t="s">
        <v>197</v>
      </c>
      <c r="C451" s="630"/>
      <c r="D451" s="631">
        <v>0.3</v>
      </c>
      <c r="E451" s="632">
        <v>0.3</v>
      </c>
      <c r="F451" s="631"/>
      <c r="G451" s="632"/>
      <c r="H451" s="631"/>
      <c r="I451" s="632"/>
      <c r="J451" s="631"/>
      <c r="K451" s="632"/>
    </row>
    <row r="452" spans="1:11" ht="39" customHeight="1" x14ac:dyDescent="0.25">
      <c r="A452" s="1" t="s">
        <v>438</v>
      </c>
      <c r="B452" s="47"/>
      <c r="C452" s="100">
        <v>180</v>
      </c>
      <c r="D452" s="101"/>
      <c r="E452" s="102"/>
      <c r="F452" s="101">
        <v>1.8468</v>
      </c>
      <c r="G452" s="102">
        <v>3.9906000000000001</v>
      </c>
      <c r="H452" s="101">
        <v>8.3663999999999987</v>
      </c>
      <c r="I452" s="102">
        <v>83.34</v>
      </c>
      <c r="J452" s="101">
        <v>0.36</v>
      </c>
      <c r="K452" s="62" t="s">
        <v>183</v>
      </c>
    </row>
    <row r="453" spans="1:11" ht="17.25" customHeight="1" x14ac:dyDescent="0.25">
      <c r="A453" s="1"/>
      <c r="B453" s="47" t="s">
        <v>50</v>
      </c>
      <c r="C453" s="100"/>
      <c r="D453" s="101">
        <v>14</v>
      </c>
      <c r="E453" s="102">
        <v>14</v>
      </c>
      <c r="F453" s="101"/>
      <c r="G453" s="102"/>
      <c r="H453" s="101"/>
      <c r="I453" s="102"/>
      <c r="J453" s="101"/>
      <c r="K453" s="62"/>
    </row>
    <row r="454" spans="1:11" ht="17.25" customHeight="1" x14ac:dyDescent="0.25">
      <c r="A454" s="1"/>
      <c r="B454" s="47" t="s">
        <v>42</v>
      </c>
      <c r="C454" s="100"/>
      <c r="D454" s="101">
        <v>4.8</v>
      </c>
      <c r="E454" s="102">
        <v>4</v>
      </c>
      <c r="F454" s="101"/>
      <c r="G454" s="102"/>
      <c r="H454" s="101"/>
      <c r="I454" s="102"/>
      <c r="J454" s="101"/>
      <c r="K454" s="62"/>
    </row>
    <row r="455" spans="1:11" x14ac:dyDescent="0.25">
      <c r="A455" s="1"/>
      <c r="B455" s="47" t="s">
        <v>65</v>
      </c>
      <c r="C455" s="100"/>
      <c r="D455" s="101">
        <v>2.8</v>
      </c>
      <c r="E455" s="102">
        <v>2.8</v>
      </c>
      <c r="F455" s="101"/>
      <c r="G455" s="102"/>
      <c r="H455" s="101"/>
      <c r="I455" s="102"/>
      <c r="J455" s="101"/>
      <c r="K455" s="62"/>
    </row>
    <row r="456" spans="1:11" x14ac:dyDescent="0.25">
      <c r="A456" s="1"/>
      <c r="B456" s="47" t="s">
        <v>197</v>
      </c>
      <c r="C456" s="100"/>
      <c r="D456" s="101">
        <v>0.4</v>
      </c>
      <c r="E456" s="102">
        <v>0.4</v>
      </c>
      <c r="F456" s="101"/>
      <c r="G456" s="102"/>
      <c r="H456" s="101"/>
      <c r="I456" s="102"/>
      <c r="J456" s="101"/>
      <c r="K456" s="62"/>
    </row>
    <row r="457" spans="1:11" x14ac:dyDescent="0.25">
      <c r="A457" s="1"/>
      <c r="B457" s="47" t="s">
        <v>479</v>
      </c>
      <c r="C457" s="100"/>
      <c r="D457" s="101"/>
      <c r="E457" s="102">
        <v>16</v>
      </c>
      <c r="F457" s="101"/>
      <c r="G457" s="102"/>
      <c r="H457" s="101"/>
      <c r="I457" s="102"/>
      <c r="J457" s="101"/>
      <c r="K457" s="62"/>
    </row>
    <row r="458" spans="1:11" x14ac:dyDescent="0.25">
      <c r="A458" s="1"/>
      <c r="B458" s="47" t="s">
        <v>45</v>
      </c>
      <c r="C458" s="100"/>
      <c r="D458" s="101">
        <v>10</v>
      </c>
      <c r="E458" s="102">
        <v>8</v>
      </c>
      <c r="F458" s="101"/>
      <c r="G458" s="102"/>
      <c r="H458" s="101"/>
      <c r="I458" s="102"/>
      <c r="J458" s="101"/>
      <c r="K458" s="62"/>
    </row>
    <row r="459" spans="1:11" x14ac:dyDescent="0.25">
      <c r="A459" s="1"/>
      <c r="B459" s="47" t="s">
        <v>41</v>
      </c>
      <c r="C459" s="100"/>
      <c r="D459" s="101">
        <v>9.52</v>
      </c>
      <c r="E459" s="102">
        <v>8</v>
      </c>
      <c r="F459" s="139"/>
      <c r="G459" s="431"/>
      <c r="H459" s="139"/>
      <c r="I459" s="102"/>
      <c r="J459" s="101"/>
      <c r="K459" s="62"/>
    </row>
    <row r="460" spans="1:11" x14ac:dyDescent="0.25">
      <c r="A460" s="1"/>
      <c r="B460" s="47" t="s">
        <v>46</v>
      </c>
      <c r="C460" s="100"/>
      <c r="D460" s="101">
        <v>4</v>
      </c>
      <c r="E460" s="102">
        <v>4</v>
      </c>
      <c r="F460" s="101"/>
      <c r="G460" s="102"/>
      <c r="H460" s="101"/>
      <c r="I460" s="102"/>
      <c r="J460" s="101"/>
      <c r="K460" s="62"/>
    </row>
    <row r="461" spans="1:11" x14ac:dyDescent="0.25">
      <c r="A461" s="1"/>
      <c r="B461" s="47" t="s">
        <v>83</v>
      </c>
      <c r="C461" s="100"/>
      <c r="D461" s="101">
        <v>170</v>
      </c>
      <c r="E461" s="102">
        <v>170</v>
      </c>
      <c r="F461" s="139"/>
      <c r="G461" s="431"/>
      <c r="H461" s="139"/>
      <c r="I461" s="102"/>
      <c r="J461" s="101"/>
      <c r="K461" s="62"/>
    </row>
    <row r="462" spans="1:11" x14ac:dyDescent="0.25">
      <c r="A462" s="1"/>
      <c r="B462" s="51" t="s">
        <v>197</v>
      </c>
      <c r="C462" s="100"/>
      <c r="D462" s="101">
        <v>0.7</v>
      </c>
      <c r="E462" s="102">
        <v>0.7</v>
      </c>
      <c r="F462" s="139"/>
      <c r="G462" s="431"/>
      <c r="H462" s="139"/>
      <c r="I462" s="102"/>
      <c r="J462" s="101"/>
      <c r="K462" s="62"/>
    </row>
    <row r="463" spans="1:11" s="165" customFormat="1" ht="35.25" customHeight="1" x14ac:dyDescent="0.25">
      <c r="A463" s="649" t="s">
        <v>461</v>
      </c>
      <c r="B463" s="649"/>
      <c r="C463" s="650" t="s">
        <v>439</v>
      </c>
      <c r="D463" s="651"/>
      <c r="E463" s="652"/>
      <c r="F463" s="653">
        <v>9.8800000000000008</v>
      </c>
      <c r="G463" s="654">
        <v>11</v>
      </c>
      <c r="H463" s="653">
        <v>1.74</v>
      </c>
      <c r="I463" s="654">
        <v>140</v>
      </c>
      <c r="J463" s="653">
        <v>0.48</v>
      </c>
      <c r="K463" s="655" t="s">
        <v>463</v>
      </c>
    </row>
    <row r="464" spans="1:11" s="165" customFormat="1" ht="16.5" customHeight="1" x14ac:dyDescent="0.25">
      <c r="A464" s="649"/>
      <c r="B464" s="656" t="s">
        <v>332</v>
      </c>
      <c r="C464" s="657"/>
      <c r="D464" s="658">
        <v>119</v>
      </c>
      <c r="E464" s="659">
        <v>112.7</v>
      </c>
      <c r="F464" s="660"/>
      <c r="G464" s="661"/>
      <c r="H464" s="660"/>
      <c r="I464" s="654"/>
      <c r="J464" s="653"/>
      <c r="K464" s="655"/>
    </row>
    <row r="465" spans="1:11" s="165" customFormat="1" ht="16.5" customHeight="1" x14ac:dyDescent="0.25">
      <c r="A465" s="649"/>
      <c r="B465" s="656" t="s">
        <v>147</v>
      </c>
      <c r="C465" s="657"/>
      <c r="D465" s="658"/>
      <c r="E465" s="659">
        <v>49</v>
      </c>
      <c r="F465" s="660"/>
      <c r="G465" s="661"/>
      <c r="H465" s="660"/>
      <c r="I465" s="654"/>
      <c r="J465" s="653"/>
      <c r="K465" s="655"/>
    </row>
    <row r="466" spans="1:11" s="165" customFormat="1" ht="16.5" customHeight="1" x14ac:dyDescent="0.25">
      <c r="A466" s="649"/>
      <c r="B466" s="656" t="s">
        <v>55</v>
      </c>
      <c r="C466" s="657"/>
      <c r="D466" s="658">
        <v>15.36</v>
      </c>
      <c r="E466" s="659">
        <v>12.8</v>
      </c>
      <c r="F466" s="660"/>
      <c r="G466" s="661"/>
      <c r="H466" s="660"/>
      <c r="I466" s="654"/>
      <c r="J466" s="653"/>
      <c r="K466" s="655"/>
    </row>
    <row r="467" spans="1:11" s="165" customFormat="1" ht="16.5" customHeight="1" x14ac:dyDescent="0.25">
      <c r="A467" s="649"/>
      <c r="B467" s="662" t="s">
        <v>130</v>
      </c>
      <c r="C467" s="657"/>
      <c r="D467" s="658">
        <v>2.5</v>
      </c>
      <c r="E467" s="659">
        <v>2.5</v>
      </c>
      <c r="F467" s="660"/>
      <c r="G467" s="661"/>
      <c r="H467" s="660"/>
      <c r="I467" s="654"/>
      <c r="J467" s="653"/>
      <c r="K467" s="655"/>
    </row>
    <row r="468" spans="1:11" s="165" customFormat="1" ht="16.5" customHeight="1" x14ac:dyDescent="0.25">
      <c r="A468" s="649"/>
      <c r="B468" s="656" t="s">
        <v>462</v>
      </c>
      <c r="C468" s="657"/>
      <c r="D468" s="658"/>
      <c r="E468" s="659">
        <v>20</v>
      </c>
      <c r="F468" s="660"/>
      <c r="G468" s="661"/>
      <c r="H468" s="660"/>
      <c r="I468" s="654"/>
      <c r="J468" s="653"/>
      <c r="K468" s="655"/>
    </row>
    <row r="469" spans="1:11" s="165" customFormat="1" ht="16.5" customHeight="1" x14ac:dyDescent="0.25">
      <c r="A469" s="649"/>
      <c r="B469" s="656" t="s">
        <v>161</v>
      </c>
      <c r="C469" s="657"/>
      <c r="D469" s="658">
        <v>15</v>
      </c>
      <c r="E469" s="659">
        <v>15</v>
      </c>
      <c r="F469" s="660"/>
      <c r="G469" s="661"/>
      <c r="H469" s="660"/>
      <c r="I469" s="654"/>
      <c r="J469" s="653"/>
      <c r="K469" s="655"/>
    </row>
    <row r="470" spans="1:11" s="165" customFormat="1" ht="16.5" customHeight="1" x14ac:dyDescent="0.25">
      <c r="A470" s="649"/>
      <c r="B470" s="656" t="s">
        <v>56</v>
      </c>
      <c r="C470" s="657"/>
      <c r="D470" s="658">
        <v>2.6</v>
      </c>
      <c r="E470" s="659">
        <v>2.6</v>
      </c>
      <c r="F470" s="660"/>
      <c r="G470" s="661"/>
      <c r="H470" s="660"/>
      <c r="I470" s="654"/>
      <c r="J470" s="653"/>
      <c r="K470" s="655"/>
    </row>
    <row r="471" spans="1:11" s="165" customFormat="1" ht="17.25" customHeight="1" x14ac:dyDescent="0.25">
      <c r="A471" s="649"/>
      <c r="B471" s="656" t="s">
        <v>94</v>
      </c>
      <c r="C471" s="657"/>
      <c r="D471" s="658">
        <v>2.6</v>
      </c>
      <c r="E471" s="659">
        <v>2.6</v>
      </c>
      <c r="F471" s="660"/>
      <c r="G471" s="661"/>
      <c r="H471" s="660"/>
      <c r="I471" s="654"/>
      <c r="J471" s="653"/>
      <c r="K471" s="655"/>
    </row>
    <row r="472" spans="1:11" s="165" customFormat="1" ht="17.25" customHeight="1" x14ac:dyDescent="0.25">
      <c r="A472" s="663"/>
      <c r="B472" s="664" t="s">
        <v>136</v>
      </c>
      <c r="C472" s="665"/>
      <c r="D472" s="666">
        <v>3</v>
      </c>
      <c r="E472" s="667">
        <v>3</v>
      </c>
      <c r="F472" s="663"/>
      <c r="G472" s="668"/>
      <c r="H472" s="663"/>
      <c r="I472" s="668"/>
      <c r="J472" s="663"/>
      <c r="K472" s="668"/>
    </row>
    <row r="473" spans="1:11" s="165" customFormat="1" ht="17.25" customHeight="1" x14ac:dyDescent="0.25">
      <c r="A473" s="663"/>
      <c r="B473" s="664" t="s">
        <v>197</v>
      </c>
      <c r="C473" s="665"/>
      <c r="D473" s="666">
        <v>0.16</v>
      </c>
      <c r="E473" s="667">
        <v>0.16</v>
      </c>
      <c r="F473" s="663"/>
      <c r="G473" s="668"/>
      <c r="H473" s="663"/>
      <c r="I473" s="668"/>
      <c r="J473" s="663"/>
      <c r="K473" s="668"/>
    </row>
    <row r="474" spans="1:11" s="610" customFormat="1" ht="30.75" customHeight="1" x14ac:dyDescent="0.25">
      <c r="A474" s="64" t="s">
        <v>498</v>
      </c>
      <c r="B474" s="66"/>
      <c r="C474" s="716" t="s">
        <v>258</v>
      </c>
      <c r="D474" s="717"/>
      <c r="E474" s="630"/>
      <c r="F474" s="631">
        <v>3.51</v>
      </c>
      <c r="G474" s="632">
        <v>7.8</v>
      </c>
      <c r="H474" s="631">
        <v>22.39</v>
      </c>
      <c r="I474" s="632">
        <v>173.66</v>
      </c>
      <c r="J474" s="631"/>
      <c r="K474" s="633" t="s">
        <v>511</v>
      </c>
    </row>
    <row r="475" spans="1:11" s="610" customFormat="1" ht="17.25" customHeight="1" x14ac:dyDescent="0.25">
      <c r="A475" s="64"/>
      <c r="B475" s="66" t="s">
        <v>280</v>
      </c>
      <c r="C475" s="716"/>
      <c r="D475" s="717">
        <v>35.5</v>
      </c>
      <c r="E475" s="630">
        <v>35.5</v>
      </c>
      <c r="F475" s="631"/>
      <c r="G475" s="632"/>
      <c r="H475" s="631"/>
      <c r="I475" s="632"/>
      <c r="J475" s="634"/>
      <c r="K475" s="633"/>
    </row>
    <row r="476" spans="1:11" s="610" customFormat="1" ht="17.25" customHeight="1" x14ac:dyDescent="0.25">
      <c r="A476" s="64"/>
      <c r="B476" s="66" t="s">
        <v>197</v>
      </c>
      <c r="C476" s="716"/>
      <c r="D476" s="717">
        <v>0.35</v>
      </c>
      <c r="E476" s="630">
        <v>0.35</v>
      </c>
      <c r="F476" s="631"/>
      <c r="G476" s="632"/>
      <c r="H476" s="631"/>
      <c r="I476" s="632"/>
      <c r="J476" s="634"/>
      <c r="K476" s="633"/>
    </row>
    <row r="477" spans="1:11" s="610" customFormat="1" ht="17.25" customHeight="1" x14ac:dyDescent="0.25">
      <c r="A477" s="64"/>
      <c r="B477" s="66" t="s">
        <v>28</v>
      </c>
      <c r="C477" s="716"/>
      <c r="D477" s="717">
        <v>85</v>
      </c>
      <c r="E477" s="630">
        <v>85</v>
      </c>
      <c r="F477" s="631"/>
      <c r="G477" s="632"/>
      <c r="H477" s="631"/>
      <c r="I477" s="632"/>
      <c r="J477" s="634"/>
      <c r="K477" s="633"/>
    </row>
    <row r="478" spans="1:11" s="610" customFormat="1" ht="17.25" customHeight="1" x14ac:dyDescent="0.25">
      <c r="A478" s="64"/>
      <c r="B478" s="66" t="s">
        <v>56</v>
      </c>
      <c r="C478" s="716"/>
      <c r="D478" s="717">
        <v>6</v>
      </c>
      <c r="E478" s="630">
        <v>6</v>
      </c>
      <c r="F478" s="631"/>
      <c r="G478" s="632"/>
      <c r="H478" s="631"/>
      <c r="I478" s="632"/>
      <c r="J478" s="634"/>
      <c r="K478" s="633"/>
    </row>
    <row r="479" spans="1:11" s="610" customFormat="1" ht="17.25" customHeight="1" x14ac:dyDescent="0.25">
      <c r="A479" s="64"/>
      <c r="B479" s="66" t="s">
        <v>509</v>
      </c>
      <c r="C479" s="716"/>
      <c r="D479" s="717"/>
      <c r="E479" s="630">
        <v>105</v>
      </c>
      <c r="F479" s="631"/>
      <c r="G479" s="632"/>
      <c r="H479" s="631"/>
      <c r="I479" s="632"/>
      <c r="J479" s="634"/>
      <c r="K479" s="633"/>
    </row>
    <row r="480" spans="1:11" s="610" customFormat="1" ht="17.25" customHeight="1" x14ac:dyDescent="0.25">
      <c r="A480" s="64"/>
      <c r="B480" s="66" t="s">
        <v>41</v>
      </c>
      <c r="C480" s="716"/>
      <c r="D480" s="717">
        <v>60</v>
      </c>
      <c r="E480" s="630">
        <v>50</v>
      </c>
      <c r="F480" s="631"/>
      <c r="G480" s="632"/>
      <c r="H480" s="631"/>
      <c r="I480" s="632"/>
      <c r="J480" s="634"/>
      <c r="K480" s="633"/>
    </row>
    <row r="481" spans="1:11" s="610" customFormat="1" ht="17.25" customHeight="1" x14ac:dyDescent="0.25">
      <c r="A481" s="64"/>
      <c r="B481" s="66" t="s">
        <v>46</v>
      </c>
      <c r="C481" s="716"/>
      <c r="D481" s="717">
        <v>6</v>
      </c>
      <c r="E481" s="630">
        <v>6</v>
      </c>
      <c r="F481" s="631"/>
      <c r="G481" s="632"/>
      <c r="H481" s="631"/>
      <c r="I481" s="632"/>
      <c r="J481" s="634"/>
      <c r="K481" s="633"/>
    </row>
    <row r="482" spans="1:11" s="610" customFormat="1" ht="17.25" customHeight="1" x14ac:dyDescent="0.25">
      <c r="A482" s="64"/>
      <c r="B482" s="66" t="s">
        <v>512</v>
      </c>
      <c r="C482" s="716"/>
      <c r="D482" s="717"/>
      <c r="E482" s="630">
        <v>25</v>
      </c>
      <c r="F482" s="631"/>
      <c r="G482" s="632"/>
      <c r="H482" s="631"/>
      <c r="I482" s="632"/>
      <c r="J482" s="634"/>
      <c r="K482" s="633"/>
    </row>
    <row r="483" spans="1:11" x14ac:dyDescent="0.25">
      <c r="A483" s="1" t="s">
        <v>365</v>
      </c>
      <c r="B483" s="47"/>
      <c r="C483" s="100">
        <v>180</v>
      </c>
      <c r="D483" s="101"/>
      <c r="E483" s="102"/>
      <c r="F483" s="101">
        <v>0.4</v>
      </c>
      <c r="G483" s="102">
        <v>1.7999999999999999E-2</v>
      </c>
      <c r="H483" s="101">
        <v>16.600000000000001</v>
      </c>
      <c r="I483" s="102">
        <v>68.2</v>
      </c>
      <c r="J483" s="139">
        <v>2.44</v>
      </c>
      <c r="K483" s="62" t="s">
        <v>386</v>
      </c>
    </row>
    <row r="484" spans="1:11" s="58" customFormat="1" x14ac:dyDescent="0.25">
      <c r="A484" s="1"/>
      <c r="B484" s="47" t="s">
        <v>366</v>
      </c>
      <c r="C484" s="100"/>
      <c r="D484" s="101">
        <v>18.399999999999999</v>
      </c>
      <c r="E484" s="102">
        <v>18</v>
      </c>
      <c r="F484" s="101"/>
      <c r="G484" s="102"/>
      <c r="H484" s="101"/>
      <c r="I484" s="102"/>
      <c r="J484" s="139"/>
      <c r="K484" s="62"/>
    </row>
    <row r="485" spans="1:11" x14ac:dyDescent="0.25">
      <c r="A485" s="1"/>
      <c r="B485" s="47" t="s">
        <v>29</v>
      </c>
      <c r="C485" s="100"/>
      <c r="D485" s="101">
        <v>6</v>
      </c>
      <c r="E485" s="102">
        <v>6</v>
      </c>
      <c r="F485" s="101"/>
      <c r="G485" s="102"/>
      <c r="H485" s="101"/>
      <c r="I485" s="102"/>
      <c r="J485" s="139"/>
      <c r="K485" s="62"/>
    </row>
    <row r="486" spans="1:11" x14ac:dyDescent="0.25">
      <c r="A486" s="1"/>
      <c r="B486" s="47" t="s">
        <v>65</v>
      </c>
      <c r="C486" s="100"/>
      <c r="D486" s="101">
        <v>183</v>
      </c>
      <c r="E486" s="102">
        <v>183</v>
      </c>
      <c r="F486" s="101"/>
      <c r="G486" s="102"/>
      <c r="H486" s="101"/>
      <c r="I486" s="102"/>
      <c r="J486" s="139"/>
      <c r="K486" s="62"/>
    </row>
    <row r="487" spans="1:11" ht="30.75" thickBot="1" x14ac:dyDescent="0.3">
      <c r="A487" s="37" t="s">
        <v>225</v>
      </c>
      <c r="B487" s="38"/>
      <c r="C487" s="428">
        <v>45</v>
      </c>
      <c r="D487" s="460">
        <v>45</v>
      </c>
      <c r="E487" s="429">
        <v>45</v>
      </c>
      <c r="F487" s="460">
        <v>2.9729729729729724</v>
      </c>
      <c r="G487" s="429">
        <v>0.54054054054054046</v>
      </c>
      <c r="H487" s="460">
        <v>17.82</v>
      </c>
      <c r="I487" s="429">
        <v>89</v>
      </c>
      <c r="J487" s="460"/>
      <c r="K487" s="401" t="s">
        <v>179</v>
      </c>
    </row>
    <row r="488" spans="1:11" s="58" customFormat="1" ht="16.5" thickBot="1" x14ac:dyDescent="0.3">
      <c r="A488" s="54" t="s">
        <v>38</v>
      </c>
      <c r="B488" s="55"/>
      <c r="C488" s="691" t="s">
        <v>513</v>
      </c>
      <c r="D488" s="473"/>
      <c r="E488" s="437"/>
      <c r="F488" s="438">
        <f>F487+F483+F474+F463+F452+F445</f>
        <v>20.169772972972975</v>
      </c>
      <c r="G488" s="438">
        <f t="shared" ref="G488:J488" si="12">G487+G483+G474+G463+G452+G445</f>
        <v>27.779140540540538</v>
      </c>
      <c r="H488" s="438">
        <f t="shared" si="12"/>
        <v>68.856400000000008</v>
      </c>
      <c r="I488" s="438">
        <f t="shared" si="12"/>
        <v>608.08000000000004</v>
      </c>
      <c r="J488" s="438">
        <f t="shared" si="12"/>
        <v>6.07</v>
      </c>
      <c r="K488" s="439"/>
    </row>
    <row r="489" spans="1:11" ht="21" customHeight="1" x14ac:dyDescent="0.25">
      <c r="A489" s="78"/>
      <c r="B489" s="79" t="s">
        <v>278</v>
      </c>
      <c r="C489" s="484"/>
      <c r="D489" s="466"/>
      <c r="E489" s="483"/>
      <c r="F489" s="468"/>
      <c r="G489" s="484"/>
      <c r="H489" s="468"/>
      <c r="I489" s="484"/>
      <c r="J489" s="470"/>
      <c r="K489" s="445"/>
    </row>
    <row r="490" spans="1:11" x14ac:dyDescent="0.25">
      <c r="A490" s="1" t="s">
        <v>189</v>
      </c>
      <c r="B490" s="47"/>
      <c r="C490" s="100">
        <v>180</v>
      </c>
      <c r="D490" s="101"/>
      <c r="E490" s="102"/>
      <c r="F490" s="101">
        <v>5.48</v>
      </c>
      <c r="G490" s="102">
        <v>4.88</v>
      </c>
      <c r="H490" s="101">
        <v>9.07</v>
      </c>
      <c r="I490" s="102">
        <v>102</v>
      </c>
      <c r="J490" s="101">
        <v>2.34</v>
      </c>
      <c r="K490" s="62" t="s">
        <v>191</v>
      </c>
    </row>
    <row r="491" spans="1:11" x14ac:dyDescent="0.25">
      <c r="A491" s="1" t="s">
        <v>190</v>
      </c>
      <c r="B491" s="47" t="s">
        <v>161</v>
      </c>
      <c r="C491" s="100"/>
      <c r="D491" s="101">
        <v>189</v>
      </c>
      <c r="E491" s="102">
        <v>180</v>
      </c>
      <c r="F491" s="101"/>
      <c r="G491" s="102"/>
      <c r="H491" s="101"/>
      <c r="I491" s="102"/>
      <c r="J491" s="101"/>
      <c r="K491" s="62"/>
    </row>
    <row r="492" spans="1:11" ht="39" customHeight="1" x14ac:dyDescent="0.25">
      <c r="A492" s="1" t="s">
        <v>371</v>
      </c>
      <c r="B492" s="47"/>
      <c r="C492" s="100" t="s">
        <v>276</v>
      </c>
      <c r="D492" s="101"/>
      <c r="E492" s="102"/>
      <c r="F492" s="101">
        <v>17.883052747252748</v>
      </c>
      <c r="G492" s="102">
        <v>18.838734065934066</v>
      </c>
      <c r="H492" s="101">
        <v>21.545462637362636</v>
      </c>
      <c r="I492" s="102">
        <v>317.98714285714283</v>
      </c>
      <c r="J492" s="101">
        <v>5.12</v>
      </c>
      <c r="K492" s="62" t="s">
        <v>152</v>
      </c>
    </row>
    <row r="493" spans="1:11" ht="21" customHeight="1" x14ac:dyDescent="0.25">
      <c r="A493" s="1"/>
      <c r="B493" s="51" t="s">
        <v>345</v>
      </c>
      <c r="C493" s="100"/>
      <c r="D493" s="101">
        <v>39</v>
      </c>
      <c r="E493" s="102">
        <v>37.5</v>
      </c>
      <c r="F493" s="101"/>
      <c r="G493" s="102"/>
      <c r="H493" s="101"/>
      <c r="I493" s="102"/>
      <c r="J493" s="101"/>
      <c r="K493" s="62"/>
    </row>
    <row r="494" spans="1:11" ht="21" customHeight="1" x14ac:dyDescent="0.25">
      <c r="A494" s="1"/>
      <c r="B494" s="79" t="s">
        <v>335</v>
      </c>
      <c r="C494" s="100"/>
      <c r="D494" s="101">
        <v>39.4</v>
      </c>
      <c r="E494" s="102">
        <v>37.5</v>
      </c>
      <c r="F494" s="101"/>
      <c r="G494" s="102"/>
      <c r="H494" s="101"/>
      <c r="I494" s="102"/>
      <c r="J494" s="101"/>
      <c r="K494" s="62"/>
    </row>
    <row r="495" spans="1:11" ht="18" customHeight="1" x14ac:dyDescent="0.25">
      <c r="A495" s="1"/>
      <c r="B495" s="47" t="s">
        <v>56</v>
      </c>
      <c r="C495" s="100"/>
      <c r="D495" s="101">
        <v>2.8</v>
      </c>
      <c r="E495" s="102">
        <v>2.8</v>
      </c>
      <c r="F495" s="101"/>
      <c r="G495" s="102"/>
      <c r="H495" s="101"/>
      <c r="I495" s="102"/>
      <c r="J495" s="101"/>
      <c r="K495" s="62"/>
    </row>
    <row r="496" spans="1:11" ht="15.75" customHeight="1" x14ac:dyDescent="0.25">
      <c r="A496" s="1"/>
      <c r="B496" s="47" t="s">
        <v>149</v>
      </c>
      <c r="C496" s="100"/>
      <c r="D496" s="101"/>
      <c r="E496" s="102">
        <v>30</v>
      </c>
      <c r="F496" s="101"/>
      <c r="G496" s="102"/>
      <c r="H496" s="101"/>
      <c r="I496" s="102"/>
      <c r="J496" s="101"/>
      <c r="K496" s="62"/>
    </row>
    <row r="497" spans="1:25" ht="37.5" customHeight="1" x14ac:dyDescent="0.25">
      <c r="A497" s="1"/>
      <c r="B497" s="47" t="s">
        <v>44</v>
      </c>
      <c r="C497" s="100"/>
      <c r="D497" s="304">
        <v>190.7</v>
      </c>
      <c r="E497" s="305">
        <v>143.44999999999999</v>
      </c>
      <c r="F497" s="101"/>
      <c r="G497" s="102"/>
      <c r="H497" s="101"/>
      <c r="I497" s="102"/>
      <c r="J497" s="101"/>
      <c r="K497" s="62"/>
    </row>
    <row r="498" spans="1:25" ht="33" customHeight="1" x14ac:dyDescent="0.25">
      <c r="A498" s="1"/>
      <c r="B498" s="47" t="s">
        <v>150</v>
      </c>
      <c r="C498" s="100"/>
      <c r="D498" s="101"/>
      <c r="E498" s="102">
        <v>136.6</v>
      </c>
      <c r="F498" s="101"/>
      <c r="G498" s="102"/>
      <c r="H498" s="101"/>
      <c r="I498" s="102"/>
      <c r="J498" s="101"/>
      <c r="K498" s="62"/>
    </row>
    <row r="499" spans="1:25" ht="21" customHeight="1" x14ac:dyDescent="0.25">
      <c r="A499" s="1"/>
      <c r="B499" s="47" t="s">
        <v>41</v>
      </c>
      <c r="C499" s="100"/>
      <c r="D499" s="101">
        <v>12.72</v>
      </c>
      <c r="E499" s="102">
        <v>10.6</v>
      </c>
      <c r="F499" s="101"/>
      <c r="G499" s="102"/>
      <c r="H499" s="101"/>
      <c r="I499" s="102"/>
      <c r="J499" s="101"/>
      <c r="K499" s="62"/>
    </row>
    <row r="500" spans="1:25" ht="21" customHeight="1" x14ac:dyDescent="0.25">
      <c r="A500" s="1"/>
      <c r="B500" s="51" t="s">
        <v>130</v>
      </c>
      <c r="C500" s="100"/>
      <c r="D500" s="101">
        <v>1.8</v>
      </c>
      <c r="E500" s="102">
        <v>1.8</v>
      </c>
      <c r="F500" s="101"/>
      <c r="G500" s="102"/>
      <c r="H500" s="101"/>
      <c r="I500" s="102"/>
      <c r="J500" s="101"/>
      <c r="K500" s="62"/>
    </row>
    <row r="501" spans="1:25" ht="21" customHeight="1" x14ac:dyDescent="0.25">
      <c r="A501" s="1"/>
      <c r="B501" s="47" t="s">
        <v>151</v>
      </c>
      <c r="C501" s="100"/>
      <c r="D501" s="101"/>
      <c r="E501" s="102">
        <v>7.7</v>
      </c>
      <c r="F501" s="101"/>
      <c r="G501" s="102"/>
      <c r="H501" s="101"/>
      <c r="I501" s="102"/>
      <c r="J501" s="101"/>
      <c r="K501" s="62"/>
    </row>
    <row r="502" spans="1:25" ht="30" customHeight="1" x14ac:dyDescent="0.25">
      <c r="A502" s="1"/>
      <c r="B502" s="47" t="s">
        <v>30</v>
      </c>
      <c r="C502" s="100"/>
      <c r="D502" s="101">
        <v>1.8</v>
      </c>
      <c r="E502" s="102">
        <v>1.8</v>
      </c>
      <c r="F502" s="101"/>
      <c r="G502" s="102"/>
      <c r="H502" s="101"/>
      <c r="I502" s="102"/>
      <c r="J502" s="101"/>
      <c r="K502" s="62"/>
    </row>
    <row r="503" spans="1:25" ht="21" customHeight="1" x14ac:dyDescent="0.25">
      <c r="A503" s="1"/>
      <c r="B503" s="47" t="s">
        <v>197</v>
      </c>
      <c r="C503" s="100"/>
      <c r="D503" s="101">
        <v>0.6</v>
      </c>
      <c r="E503" s="102">
        <v>0.6</v>
      </c>
      <c r="F503" s="101"/>
      <c r="G503" s="102"/>
      <c r="H503" s="101"/>
      <c r="I503" s="102"/>
      <c r="J503" s="101"/>
      <c r="K503" s="62"/>
    </row>
    <row r="504" spans="1:25" ht="21" customHeight="1" x14ac:dyDescent="0.25">
      <c r="A504" s="1"/>
      <c r="B504" s="47" t="s">
        <v>87</v>
      </c>
      <c r="C504" s="100"/>
      <c r="D504" s="101">
        <v>3.2</v>
      </c>
      <c r="E504" s="102">
        <v>3.2</v>
      </c>
      <c r="F504" s="101"/>
      <c r="G504" s="102"/>
      <c r="H504" s="101"/>
      <c r="I504" s="102"/>
      <c r="J504" s="101"/>
      <c r="K504" s="62"/>
    </row>
    <row r="505" spans="1:25" ht="21" customHeight="1" x14ac:dyDescent="0.25">
      <c r="A505" s="1"/>
      <c r="B505" s="47" t="s">
        <v>48</v>
      </c>
      <c r="C505" s="100"/>
      <c r="D505" s="101"/>
      <c r="E505" s="102">
        <v>175</v>
      </c>
      <c r="F505" s="101"/>
      <c r="G505" s="102"/>
      <c r="H505" s="101"/>
      <c r="I505" s="102"/>
      <c r="J505" s="101"/>
      <c r="K505" s="62"/>
    </row>
    <row r="506" spans="1:25" ht="21" customHeight="1" x14ac:dyDescent="0.25">
      <c r="A506" s="1"/>
      <c r="B506" s="47" t="s">
        <v>211</v>
      </c>
      <c r="C506" s="100"/>
      <c r="D506" s="101"/>
      <c r="E506" s="102">
        <v>150</v>
      </c>
      <c r="F506" s="101"/>
      <c r="G506" s="102"/>
      <c r="H506" s="101"/>
      <c r="I506" s="102"/>
      <c r="J506" s="101"/>
      <c r="K506" s="62"/>
    </row>
    <row r="507" spans="1:25" ht="21" customHeight="1" x14ac:dyDescent="0.25">
      <c r="A507" s="1"/>
      <c r="B507" s="51" t="s">
        <v>212</v>
      </c>
      <c r="C507" s="100"/>
      <c r="D507" s="101"/>
      <c r="E507" s="102">
        <v>30</v>
      </c>
      <c r="F507" s="101"/>
      <c r="G507" s="102"/>
      <c r="H507" s="101"/>
      <c r="I507" s="102"/>
      <c r="J507" s="101"/>
      <c r="K507" s="62"/>
      <c r="O507" s="47"/>
      <c r="P507" s="47"/>
      <c r="Q507" s="63"/>
      <c r="R507" s="50"/>
      <c r="S507" s="50"/>
      <c r="T507" s="50"/>
      <c r="U507" s="50"/>
      <c r="V507" s="50"/>
      <c r="W507" s="50"/>
      <c r="X507" s="50"/>
      <c r="Y507" s="47"/>
    </row>
    <row r="508" spans="1:25" ht="21" customHeight="1" x14ac:dyDescent="0.25">
      <c r="A508" s="1"/>
      <c r="B508" s="47" t="s">
        <v>71</v>
      </c>
      <c r="C508" s="100"/>
      <c r="D508" s="101">
        <v>7.5</v>
      </c>
      <c r="E508" s="102">
        <v>7.5</v>
      </c>
      <c r="F508" s="101"/>
      <c r="G508" s="102"/>
      <c r="H508" s="101"/>
      <c r="I508" s="102"/>
      <c r="J508" s="101"/>
      <c r="K508" s="62"/>
      <c r="O508" s="47"/>
      <c r="P508" s="47"/>
      <c r="Q508" s="63"/>
      <c r="R508" s="50"/>
      <c r="S508" s="50"/>
      <c r="T508" s="50"/>
      <c r="U508" s="50"/>
      <c r="V508" s="50"/>
      <c r="W508" s="50"/>
      <c r="X508" s="50"/>
      <c r="Y508" s="47"/>
    </row>
    <row r="509" spans="1:25" ht="21" customHeight="1" x14ac:dyDescent="0.25">
      <c r="A509" s="1"/>
      <c r="B509" s="47" t="s">
        <v>50</v>
      </c>
      <c r="C509" s="100"/>
      <c r="D509" s="101">
        <v>2</v>
      </c>
      <c r="E509" s="102">
        <v>2</v>
      </c>
      <c r="F509" s="101"/>
      <c r="G509" s="102"/>
      <c r="H509" s="101"/>
      <c r="I509" s="102"/>
      <c r="J509" s="101"/>
      <c r="K509" s="62"/>
      <c r="O509" s="47"/>
      <c r="P509" s="47"/>
      <c r="Q509" s="63"/>
      <c r="R509" s="50"/>
      <c r="S509" s="50"/>
      <c r="T509" s="50"/>
      <c r="U509" s="50"/>
      <c r="V509" s="50"/>
      <c r="W509" s="50"/>
      <c r="X509" s="50"/>
      <c r="Y509" s="47"/>
    </row>
    <row r="510" spans="1:25" ht="21" customHeight="1" x14ac:dyDescent="0.25">
      <c r="A510" s="1"/>
      <c r="B510" s="47" t="s">
        <v>65</v>
      </c>
      <c r="C510" s="100"/>
      <c r="D510" s="101">
        <v>22.5</v>
      </c>
      <c r="E510" s="102">
        <v>22.5</v>
      </c>
      <c r="F510" s="101"/>
      <c r="G510" s="102"/>
      <c r="H510" s="101"/>
      <c r="I510" s="102"/>
      <c r="J510" s="101"/>
      <c r="K510" s="62"/>
      <c r="O510" s="47"/>
      <c r="P510" s="47"/>
      <c r="Q510" s="63"/>
      <c r="R510" s="50"/>
      <c r="S510" s="50"/>
      <c r="T510" s="50"/>
      <c r="U510" s="50"/>
      <c r="V510" s="50"/>
      <c r="W510" s="50"/>
      <c r="X510" s="50"/>
      <c r="Y510" s="47"/>
    </row>
    <row r="511" spans="1:25" x14ac:dyDescent="0.25">
      <c r="A511" s="1" t="s">
        <v>76</v>
      </c>
      <c r="B511" s="47"/>
      <c r="C511" s="102" t="s">
        <v>271</v>
      </c>
      <c r="D511" s="101"/>
      <c r="E511" s="102"/>
      <c r="F511" s="101">
        <v>0.13</v>
      </c>
      <c r="G511" s="102">
        <v>0.03</v>
      </c>
      <c r="H511" s="101">
        <v>6.2251798561151066</v>
      </c>
      <c r="I511" s="102">
        <v>26.48</v>
      </c>
      <c r="J511" s="101">
        <v>2.83</v>
      </c>
      <c r="K511" s="65" t="s">
        <v>383</v>
      </c>
    </row>
    <row r="512" spans="1:25" x14ac:dyDescent="0.25">
      <c r="A512" s="1"/>
      <c r="B512" s="47" t="s">
        <v>224</v>
      </c>
      <c r="C512" s="100"/>
      <c r="D512" s="101">
        <v>0.45</v>
      </c>
      <c r="E512" s="102">
        <v>0.45</v>
      </c>
      <c r="F512" s="101"/>
      <c r="G512" s="102"/>
      <c r="H512" s="101"/>
      <c r="I512" s="102"/>
      <c r="J512" s="101"/>
      <c r="K512" s="62"/>
    </row>
    <row r="513" spans="1:11" x14ac:dyDescent="0.25">
      <c r="A513" s="1"/>
      <c r="B513" s="47" t="s">
        <v>29</v>
      </c>
      <c r="C513" s="100"/>
      <c r="D513" s="101">
        <v>6</v>
      </c>
      <c r="E513" s="102">
        <v>6</v>
      </c>
      <c r="F513" s="101"/>
      <c r="G513" s="102"/>
      <c r="H513" s="101"/>
      <c r="I513" s="102"/>
      <c r="J513" s="101"/>
      <c r="K513" s="62"/>
    </row>
    <row r="514" spans="1:11" x14ac:dyDescent="0.25">
      <c r="A514" s="1"/>
      <c r="B514" s="47" t="s">
        <v>77</v>
      </c>
      <c r="C514" s="100"/>
      <c r="D514" s="101">
        <v>8</v>
      </c>
      <c r="E514" s="102">
        <v>7</v>
      </c>
      <c r="F514" s="101"/>
      <c r="G514" s="102"/>
      <c r="H514" s="101"/>
      <c r="I514" s="102"/>
      <c r="J514" s="101"/>
      <c r="K514" s="62"/>
    </row>
    <row r="515" spans="1:11" x14ac:dyDescent="0.25">
      <c r="A515" s="1"/>
      <c r="B515" s="47" t="s">
        <v>28</v>
      </c>
      <c r="C515" s="100"/>
      <c r="D515" s="101">
        <v>180</v>
      </c>
      <c r="E515" s="102">
        <v>180</v>
      </c>
      <c r="F515" s="101"/>
      <c r="G515" s="102"/>
      <c r="H515" s="101"/>
      <c r="I515" s="102"/>
      <c r="J515" s="101"/>
      <c r="K515" s="62"/>
    </row>
    <row r="516" spans="1:11" ht="32.25" customHeight="1" thickBot="1" x14ac:dyDescent="0.3">
      <c r="A516" s="1" t="s">
        <v>176</v>
      </c>
      <c r="B516" s="47"/>
      <c r="C516" s="100">
        <v>30</v>
      </c>
      <c r="D516" s="101">
        <v>30</v>
      </c>
      <c r="E516" s="102">
        <v>30</v>
      </c>
      <c r="F516" s="101">
        <v>2.2822822822822819</v>
      </c>
      <c r="G516" s="102">
        <v>0.24024024024024024</v>
      </c>
      <c r="H516" s="101">
        <v>14.76</v>
      </c>
      <c r="I516" s="102">
        <v>70.5</v>
      </c>
      <c r="J516" s="101">
        <v>0</v>
      </c>
      <c r="K516" s="401" t="s">
        <v>180</v>
      </c>
    </row>
    <row r="517" spans="1:11" s="58" customFormat="1" ht="16.5" thickBot="1" x14ac:dyDescent="0.3">
      <c r="A517" s="111" t="s">
        <v>38</v>
      </c>
      <c r="B517" s="112"/>
      <c r="C517" s="487">
        <v>511</v>
      </c>
      <c r="D517" s="514"/>
      <c r="E517" s="539"/>
      <c r="F517" s="516">
        <f>F490+F516+F511+F492</f>
        <v>25.775335029535029</v>
      </c>
      <c r="G517" s="516">
        <f>G490+G516+G511+G492</f>
        <v>23.988974306174306</v>
      </c>
      <c r="H517" s="516">
        <f>H490+H516+H511+H492</f>
        <v>51.600642493477736</v>
      </c>
      <c r="I517" s="516">
        <f>I490+I516+I511+I492</f>
        <v>516.96714285714279</v>
      </c>
      <c r="J517" s="516">
        <f>J490+J516+J511+J492</f>
        <v>10.29</v>
      </c>
      <c r="K517" s="439"/>
    </row>
    <row r="518" spans="1:11" s="58" customFormat="1" ht="16.5" thickBot="1" x14ac:dyDescent="0.3">
      <c r="A518" s="111" t="s">
        <v>61</v>
      </c>
      <c r="B518" s="120"/>
      <c r="C518" s="540">
        <f>C439+C443+C488+C517</f>
        <v>1702</v>
      </c>
      <c r="D518" s="540"/>
      <c r="E518" s="540"/>
      <c r="F518" s="516">
        <f>F439+F443+F488+F517</f>
        <v>59.372374189558364</v>
      </c>
      <c r="G518" s="516">
        <f>G439+G443+G488+G517</f>
        <v>66.395165206427066</v>
      </c>
      <c r="H518" s="516">
        <f>H439+H443+H488+H517</f>
        <v>168.56384513294984</v>
      </c>
      <c r="I518" s="516">
        <f>I439+I443+I488+I517</f>
        <v>1492.0444421454868</v>
      </c>
      <c r="J518" s="516">
        <f>J439+J443+J488+J517</f>
        <v>28.59</v>
      </c>
      <c r="K518" s="439"/>
    </row>
    <row r="519" spans="1:11" x14ac:dyDescent="0.25">
      <c r="A519" s="79"/>
      <c r="B519" s="79"/>
      <c r="C519" s="121"/>
      <c r="D519" s="121"/>
      <c r="E519" s="121"/>
      <c r="F519" s="121"/>
      <c r="G519" s="121"/>
      <c r="H519" s="121"/>
      <c r="I519" s="121"/>
      <c r="J519" s="121"/>
      <c r="K519" s="47"/>
    </row>
    <row r="520" spans="1:11" x14ac:dyDescent="0.25">
      <c r="A520" s="79"/>
      <c r="B520" s="79"/>
      <c r="C520" s="121"/>
      <c r="D520" s="121" t="s">
        <v>253</v>
      </c>
      <c r="E520" s="121"/>
      <c r="F520" s="121"/>
      <c r="G520" s="121"/>
      <c r="H520" s="121"/>
      <c r="I520" s="121"/>
      <c r="J520" s="121"/>
      <c r="K520" s="47"/>
    </row>
    <row r="521" spans="1:11" ht="16.5" thickBot="1" x14ac:dyDescent="0.3">
      <c r="A521" s="122" t="s">
        <v>242</v>
      </c>
      <c r="B521" s="122"/>
      <c r="C521" s="751"/>
      <c r="D521" s="751"/>
      <c r="E521" s="751"/>
      <c r="F521" s="751"/>
      <c r="G521" s="123"/>
      <c r="H521" s="123"/>
      <c r="I521" s="123"/>
      <c r="J521" s="123"/>
      <c r="K521" s="47"/>
    </row>
    <row r="522" spans="1:11" ht="31.5" customHeight="1" x14ac:dyDescent="0.25">
      <c r="A522" s="21" t="s">
        <v>5</v>
      </c>
      <c r="B522" s="22"/>
      <c r="C522" s="86" t="s">
        <v>6</v>
      </c>
      <c r="D522" s="23" t="s">
        <v>7</v>
      </c>
      <c r="E522" s="44" t="s">
        <v>7</v>
      </c>
      <c r="F522" s="752" t="s">
        <v>8</v>
      </c>
      <c r="G522" s="747"/>
      <c r="H522" s="748"/>
      <c r="I522" s="124" t="s">
        <v>9</v>
      </c>
      <c r="J522" s="125" t="s">
        <v>10</v>
      </c>
      <c r="K522" s="86" t="s">
        <v>63</v>
      </c>
    </row>
    <row r="523" spans="1:11" ht="16.5" thickBot="1" x14ac:dyDescent="0.3">
      <c r="A523" s="1" t="s">
        <v>12</v>
      </c>
      <c r="B523" s="47"/>
      <c r="C523" s="52" t="s">
        <v>13</v>
      </c>
      <c r="D523" s="61" t="s">
        <v>14</v>
      </c>
      <c r="E523" s="48" t="s">
        <v>14</v>
      </c>
      <c r="F523" s="74"/>
      <c r="G523" s="75"/>
      <c r="H523" s="75"/>
      <c r="I523" s="46" t="s">
        <v>123</v>
      </c>
      <c r="J523" s="94"/>
      <c r="K523" s="52" t="s">
        <v>64</v>
      </c>
    </row>
    <row r="524" spans="1:11" ht="16.5" thickBot="1" x14ac:dyDescent="0.3">
      <c r="A524" s="37"/>
      <c r="B524" s="38"/>
      <c r="C524" s="118"/>
      <c r="D524" s="126" t="s">
        <v>16</v>
      </c>
      <c r="E524" s="126" t="s">
        <v>17</v>
      </c>
      <c r="F524" s="40" t="s">
        <v>18</v>
      </c>
      <c r="G524" s="40" t="s">
        <v>19</v>
      </c>
      <c r="H524" s="115" t="s">
        <v>20</v>
      </c>
      <c r="I524" s="40" t="s">
        <v>21</v>
      </c>
      <c r="J524" s="41" t="s">
        <v>22</v>
      </c>
      <c r="K524" s="118"/>
    </row>
    <row r="525" spans="1:11" x14ac:dyDescent="0.25">
      <c r="A525" s="1"/>
      <c r="B525" s="122" t="s">
        <v>23</v>
      </c>
      <c r="C525" s="86"/>
      <c r="D525" s="63"/>
      <c r="E525" s="127"/>
      <c r="F525" s="94"/>
      <c r="G525" s="45"/>
      <c r="H525" s="94"/>
      <c r="I525" s="45"/>
      <c r="J525" s="84"/>
      <c r="K525" s="36"/>
    </row>
    <row r="526" spans="1:11" ht="31.5" x14ac:dyDescent="0.25">
      <c r="A526" s="1" t="s">
        <v>264</v>
      </c>
      <c r="B526" s="47"/>
      <c r="C526" s="100" t="s">
        <v>268</v>
      </c>
      <c r="D526" s="101"/>
      <c r="E526" s="102"/>
      <c r="F526" s="101">
        <v>5.04</v>
      </c>
      <c r="G526" s="102">
        <v>8.18</v>
      </c>
      <c r="H526" s="101">
        <v>28.77</v>
      </c>
      <c r="I526" s="102">
        <v>208.76</v>
      </c>
      <c r="J526" s="102"/>
      <c r="K526" s="62" t="s">
        <v>168</v>
      </c>
    </row>
    <row r="527" spans="1:11" x14ac:dyDescent="0.25">
      <c r="A527" s="1"/>
      <c r="B527" s="47" t="s">
        <v>199</v>
      </c>
      <c r="C527" s="100"/>
      <c r="D527" s="101">
        <v>22.5</v>
      </c>
      <c r="E527" s="102">
        <v>22.5</v>
      </c>
      <c r="F527" s="101"/>
      <c r="G527" s="102"/>
      <c r="H527" s="101"/>
      <c r="I527" s="102"/>
      <c r="J527" s="102"/>
      <c r="K527" s="62"/>
    </row>
    <row r="528" spans="1:11" x14ac:dyDescent="0.25">
      <c r="A528" s="1"/>
      <c r="B528" s="47" t="s">
        <v>27</v>
      </c>
      <c r="C528" s="100"/>
      <c r="D528" s="101">
        <v>90</v>
      </c>
      <c r="E528" s="102">
        <v>90</v>
      </c>
      <c r="F528" s="101"/>
      <c r="G528" s="102"/>
      <c r="H528" s="101"/>
      <c r="I528" s="102"/>
      <c r="J528" s="102"/>
      <c r="K528" s="62"/>
    </row>
    <row r="529" spans="1:11" x14ac:dyDescent="0.25">
      <c r="A529" s="1"/>
      <c r="B529" s="47" t="s">
        <v>28</v>
      </c>
      <c r="C529" s="100"/>
      <c r="D529" s="101">
        <v>68</v>
      </c>
      <c r="E529" s="102">
        <v>68</v>
      </c>
      <c r="F529" s="101"/>
      <c r="G529" s="102"/>
      <c r="H529" s="101"/>
      <c r="I529" s="102"/>
      <c r="J529" s="102"/>
      <c r="K529" s="62"/>
    </row>
    <row r="530" spans="1:11" x14ac:dyDescent="0.25">
      <c r="A530" s="1"/>
      <c r="B530" s="47" t="s">
        <v>29</v>
      </c>
      <c r="C530" s="100"/>
      <c r="D530" s="101">
        <v>2.5</v>
      </c>
      <c r="E530" s="102">
        <v>2.5</v>
      </c>
      <c r="F530" s="101"/>
      <c r="G530" s="102"/>
      <c r="H530" s="101"/>
      <c r="I530" s="102"/>
      <c r="J530" s="102"/>
      <c r="K530" s="62"/>
    </row>
    <row r="531" spans="1:11" x14ac:dyDescent="0.25">
      <c r="A531" s="1"/>
      <c r="B531" s="51" t="s">
        <v>197</v>
      </c>
      <c r="C531" s="100"/>
      <c r="D531" s="101">
        <v>0.5</v>
      </c>
      <c r="E531" s="102">
        <v>0.5</v>
      </c>
      <c r="F531" s="101"/>
      <c r="G531" s="102"/>
      <c r="H531" s="101"/>
      <c r="I531" s="102"/>
      <c r="J531" s="102"/>
      <c r="K531" s="62"/>
    </row>
    <row r="532" spans="1:11" x14ac:dyDescent="0.25">
      <c r="A532" s="1"/>
      <c r="B532" s="47" t="s">
        <v>30</v>
      </c>
      <c r="C532" s="98"/>
      <c r="D532" s="499">
        <v>3</v>
      </c>
      <c r="E532" s="98">
        <v>3</v>
      </c>
      <c r="F532" s="101"/>
      <c r="G532" s="102"/>
      <c r="H532" s="101"/>
      <c r="I532" s="102"/>
      <c r="J532" s="101"/>
      <c r="K532" s="62"/>
    </row>
    <row r="533" spans="1:11" x14ac:dyDescent="0.25">
      <c r="A533" s="78" t="s">
        <v>458</v>
      </c>
      <c r="B533" s="71"/>
      <c r="C533" s="467" t="s">
        <v>269</v>
      </c>
      <c r="D533" s="496"/>
      <c r="E533" s="497"/>
      <c r="F533" s="468">
        <v>3.0325232901236614</v>
      </c>
      <c r="G533" s="469">
        <v>2.3958740841428243</v>
      </c>
      <c r="H533" s="468">
        <v>10.482708219155825</v>
      </c>
      <c r="I533" s="469">
        <v>75.76195432928796</v>
      </c>
      <c r="J533" s="468">
        <v>1.38</v>
      </c>
      <c r="K533" s="62" t="s">
        <v>178</v>
      </c>
    </row>
    <row r="534" spans="1:11" x14ac:dyDescent="0.25">
      <c r="A534" s="78"/>
      <c r="B534" s="47" t="s">
        <v>224</v>
      </c>
      <c r="C534" s="465"/>
      <c r="D534" s="466">
        <v>0.45</v>
      </c>
      <c r="E534" s="467">
        <v>0.45</v>
      </c>
      <c r="F534" s="468"/>
      <c r="G534" s="469"/>
      <c r="H534" s="468"/>
      <c r="I534" s="469"/>
      <c r="J534" s="468"/>
      <c r="K534" s="62"/>
    </row>
    <row r="535" spans="1:11" x14ac:dyDescent="0.25">
      <c r="A535" s="78"/>
      <c r="B535" s="71" t="s">
        <v>29</v>
      </c>
      <c r="C535" s="465"/>
      <c r="D535" s="466">
        <v>6</v>
      </c>
      <c r="E535" s="467">
        <v>6</v>
      </c>
      <c r="F535" s="468"/>
      <c r="G535" s="469"/>
      <c r="H535" s="468"/>
      <c r="I535" s="469"/>
      <c r="J535" s="468"/>
      <c r="K535" s="62"/>
    </row>
    <row r="536" spans="1:11" x14ac:dyDescent="0.25">
      <c r="A536" s="78"/>
      <c r="B536" s="71" t="s">
        <v>27</v>
      </c>
      <c r="C536" s="465"/>
      <c r="D536" s="466">
        <v>92</v>
      </c>
      <c r="E536" s="467">
        <v>90</v>
      </c>
      <c r="F536" s="468"/>
      <c r="G536" s="469"/>
      <c r="H536" s="468"/>
      <c r="I536" s="469"/>
      <c r="J536" s="468"/>
      <c r="K536" s="62"/>
    </row>
    <row r="537" spans="1:11" x14ac:dyDescent="0.25">
      <c r="A537" s="78"/>
      <c r="B537" s="71" t="s">
        <v>28</v>
      </c>
      <c r="C537" s="465"/>
      <c r="D537" s="466">
        <v>90</v>
      </c>
      <c r="E537" s="467">
        <v>90</v>
      </c>
      <c r="F537" s="468"/>
      <c r="G537" s="469"/>
      <c r="H537" s="468"/>
      <c r="I537" s="469"/>
      <c r="J537" s="468"/>
      <c r="K537" s="62"/>
    </row>
    <row r="538" spans="1:11" x14ac:dyDescent="0.25">
      <c r="A538" s="1" t="s">
        <v>184</v>
      </c>
      <c r="B538" s="47"/>
      <c r="C538" s="100" t="s">
        <v>35</v>
      </c>
      <c r="D538" s="433"/>
      <c r="E538" s="431"/>
      <c r="F538" s="148">
        <v>2.2922522522522524</v>
      </c>
      <c r="G538" s="102">
        <v>4.5008708708708705</v>
      </c>
      <c r="H538" s="101">
        <v>15.49</v>
      </c>
      <c r="I538" s="148">
        <v>111</v>
      </c>
      <c r="J538" s="148"/>
      <c r="K538" s="62" t="s">
        <v>384</v>
      </c>
    </row>
    <row r="539" spans="1:11" x14ac:dyDescent="0.25">
      <c r="A539" s="1"/>
      <c r="B539" s="47" t="s">
        <v>37</v>
      </c>
      <c r="C539" s="100"/>
      <c r="D539" s="148">
        <v>30</v>
      </c>
      <c r="E539" s="102">
        <v>30</v>
      </c>
      <c r="F539" s="148"/>
      <c r="G539" s="102"/>
      <c r="H539" s="102"/>
      <c r="I539" s="148"/>
      <c r="J539" s="148"/>
      <c r="K539" s="62"/>
    </row>
    <row r="540" spans="1:11" ht="16.5" thickBot="1" x14ac:dyDescent="0.3">
      <c r="A540" s="1"/>
      <c r="B540" s="47" t="s">
        <v>30</v>
      </c>
      <c r="C540" s="100"/>
      <c r="D540" s="148">
        <v>5</v>
      </c>
      <c r="E540" s="102">
        <v>5</v>
      </c>
      <c r="F540" s="102" t="s">
        <v>3</v>
      </c>
      <c r="G540" s="426"/>
      <c r="H540" s="426"/>
      <c r="I540" s="148"/>
      <c r="J540" s="148"/>
      <c r="K540" s="62"/>
    </row>
    <row r="541" spans="1:11" ht="16.5" thickBot="1" x14ac:dyDescent="0.3">
      <c r="A541" s="54" t="s">
        <v>38</v>
      </c>
      <c r="B541" s="128"/>
      <c r="C541" s="541">
        <v>404</v>
      </c>
      <c r="D541" s="542"/>
      <c r="E541" s="543"/>
      <c r="F541" s="438">
        <f>F538+F533+F526</f>
        <v>10.364775542375913</v>
      </c>
      <c r="G541" s="438">
        <f t="shared" ref="G541:J541" si="13">G538+G533+G526</f>
        <v>15.076744955013694</v>
      </c>
      <c r="H541" s="438">
        <f t="shared" si="13"/>
        <v>54.74270821915583</v>
      </c>
      <c r="I541" s="438">
        <f t="shared" si="13"/>
        <v>395.52195432928795</v>
      </c>
      <c r="J541" s="438">
        <f t="shared" si="13"/>
        <v>1.38</v>
      </c>
      <c r="K541" s="544"/>
    </row>
    <row r="542" spans="1:11" x14ac:dyDescent="0.25">
      <c r="B542" s="129" t="s">
        <v>39</v>
      </c>
      <c r="C542" s="424"/>
      <c r="D542" s="517"/>
      <c r="E542" s="425"/>
      <c r="F542" s="464"/>
      <c r="G542" s="425"/>
      <c r="H542" s="464"/>
      <c r="I542" s="425"/>
      <c r="J542" s="477"/>
      <c r="K542" s="545"/>
    </row>
    <row r="543" spans="1:11" x14ac:dyDescent="0.25">
      <c r="A543" s="47" t="s">
        <v>281</v>
      </c>
      <c r="B543" s="47"/>
      <c r="C543" s="100">
        <v>180</v>
      </c>
      <c r="D543" s="101"/>
      <c r="E543" s="148"/>
      <c r="F543" s="148">
        <v>0.54</v>
      </c>
      <c r="G543" s="469">
        <v>9.0000000000000011E-2</v>
      </c>
      <c r="H543" s="101">
        <v>16.178000000000001</v>
      </c>
      <c r="I543" s="102">
        <v>75.239999999999995</v>
      </c>
      <c r="J543" s="101">
        <v>0.99</v>
      </c>
      <c r="K543" s="585" t="s">
        <v>364</v>
      </c>
    </row>
    <row r="544" spans="1:11" x14ac:dyDescent="0.25">
      <c r="A544" s="47"/>
      <c r="B544" s="47" t="s">
        <v>282</v>
      </c>
      <c r="C544" s="100"/>
      <c r="D544" s="101">
        <v>21</v>
      </c>
      <c r="E544" s="148">
        <v>21</v>
      </c>
      <c r="F544" s="148"/>
      <c r="G544" s="469"/>
      <c r="H544" s="101"/>
      <c r="I544" s="102"/>
      <c r="J544" s="101"/>
      <c r="K544" s="585"/>
    </row>
    <row r="545" spans="1:11" x14ac:dyDescent="0.25">
      <c r="A545" s="47"/>
      <c r="B545" s="47" t="s">
        <v>29</v>
      </c>
      <c r="C545" s="100"/>
      <c r="D545" s="101">
        <v>6</v>
      </c>
      <c r="E545" s="148">
        <v>6</v>
      </c>
      <c r="F545" s="148"/>
      <c r="G545" s="469"/>
      <c r="H545" s="101"/>
      <c r="I545" s="102"/>
      <c r="J545" s="101"/>
      <c r="K545" s="585"/>
    </row>
    <row r="546" spans="1:11" s="58" customFormat="1" ht="16.5" thickBot="1" x14ac:dyDescent="0.3">
      <c r="A546" s="69"/>
      <c r="B546" s="47" t="s">
        <v>65</v>
      </c>
      <c r="C546" s="100"/>
      <c r="D546" s="101">
        <v>180</v>
      </c>
      <c r="E546" s="148">
        <v>180</v>
      </c>
      <c r="F546" s="148"/>
      <c r="G546" s="102"/>
      <c r="H546" s="101"/>
      <c r="I546" s="456"/>
      <c r="J546" s="99"/>
      <c r="K546" s="586"/>
    </row>
    <row r="547" spans="1:11" ht="16.5" thickBot="1" x14ac:dyDescent="0.3">
      <c r="A547" s="54" t="s">
        <v>38</v>
      </c>
      <c r="B547" s="128"/>
      <c r="C547" s="435">
        <v>180</v>
      </c>
      <c r="D547" s="542"/>
      <c r="E547" s="546"/>
      <c r="F547" s="438">
        <f>F543</f>
        <v>0.54</v>
      </c>
      <c r="G547" s="438">
        <f t="shared" ref="G547:J547" si="14">G543</f>
        <v>9.0000000000000011E-2</v>
      </c>
      <c r="H547" s="438">
        <f t="shared" si="14"/>
        <v>16.178000000000001</v>
      </c>
      <c r="I547" s="438">
        <f t="shared" si="14"/>
        <v>75.239999999999995</v>
      </c>
      <c r="J547" s="438">
        <f t="shared" si="14"/>
        <v>0.99</v>
      </c>
      <c r="K547" s="544"/>
    </row>
    <row r="548" spans="1:11" x14ac:dyDescent="0.25">
      <c r="A548" s="21"/>
      <c r="B548" s="129" t="s">
        <v>40</v>
      </c>
      <c r="C548" s="547"/>
      <c r="D548" s="548"/>
      <c r="E548" s="549"/>
      <c r="F548" s="464"/>
      <c r="G548" s="425"/>
      <c r="H548" s="464"/>
      <c r="I548" s="425"/>
      <c r="J548" s="477"/>
      <c r="K548" s="550"/>
    </row>
    <row r="549" spans="1:11" ht="30" customHeight="1" x14ac:dyDescent="0.25">
      <c r="A549" s="59" t="s">
        <v>486</v>
      </c>
      <c r="B549" s="51"/>
      <c r="C549" s="701">
        <v>60</v>
      </c>
      <c r="D549" s="60"/>
      <c r="E549" s="702"/>
      <c r="F549" s="50">
        <v>0.42</v>
      </c>
      <c r="G549" s="49">
        <v>0.06</v>
      </c>
      <c r="H549" s="50">
        <v>1.1399999999999999</v>
      </c>
      <c r="I549" s="49">
        <v>7.2</v>
      </c>
      <c r="J549" s="50">
        <v>2.94</v>
      </c>
      <c r="K549" s="703" t="s">
        <v>503</v>
      </c>
    </row>
    <row r="550" spans="1:11" x14ac:dyDescent="0.25">
      <c r="A550" s="51"/>
      <c r="B550" s="51" t="s">
        <v>504</v>
      </c>
      <c r="C550" s="701"/>
      <c r="D550" s="60">
        <v>61.2</v>
      </c>
      <c r="E550" s="702">
        <v>60</v>
      </c>
      <c r="F550" s="60"/>
      <c r="G550" s="702"/>
      <c r="H550" s="60"/>
      <c r="I550" s="702"/>
      <c r="J550" s="60"/>
      <c r="K550" s="702"/>
    </row>
    <row r="551" spans="1:11" ht="31.5" x14ac:dyDescent="0.25">
      <c r="A551" s="70" t="s">
        <v>420</v>
      </c>
      <c r="B551" s="47"/>
      <c r="C551" s="100">
        <v>180</v>
      </c>
      <c r="D551" s="101"/>
      <c r="E551" s="102"/>
      <c r="F551" s="101">
        <v>1.4201999999999999</v>
      </c>
      <c r="G551" s="102">
        <v>1.9529999999999998</v>
      </c>
      <c r="H551" s="101">
        <v>8.7210000000000001</v>
      </c>
      <c r="I551" s="102">
        <v>61.739999999999995</v>
      </c>
      <c r="J551" s="101">
        <v>5.94</v>
      </c>
      <c r="K551" s="62" t="s">
        <v>140</v>
      </c>
    </row>
    <row r="552" spans="1:11" x14ac:dyDescent="0.25">
      <c r="A552" s="70"/>
      <c r="B552" s="47" t="s">
        <v>134</v>
      </c>
      <c r="C552" s="100"/>
      <c r="D552" s="101">
        <v>15</v>
      </c>
      <c r="E552" s="102">
        <v>15</v>
      </c>
      <c r="F552" s="101"/>
      <c r="G552" s="102"/>
      <c r="H552" s="101"/>
      <c r="I552" s="102"/>
      <c r="J552" s="101"/>
      <c r="K552" s="62"/>
    </row>
    <row r="553" spans="1:11" x14ac:dyDescent="0.25">
      <c r="A553" s="70"/>
      <c r="B553" s="47" t="s">
        <v>133</v>
      </c>
      <c r="C553" s="100"/>
      <c r="D553" s="101">
        <v>79.8</v>
      </c>
      <c r="E553" s="102">
        <v>60</v>
      </c>
      <c r="F553" s="101"/>
      <c r="G553" s="102"/>
      <c r="H553" s="101"/>
      <c r="I553" s="102"/>
      <c r="J553" s="101"/>
      <c r="K553" s="62"/>
    </row>
    <row r="554" spans="1:11" x14ac:dyDescent="0.25">
      <c r="A554" s="70"/>
      <c r="B554" s="47" t="s">
        <v>45</v>
      </c>
      <c r="C554" s="100"/>
      <c r="D554" s="101">
        <v>10</v>
      </c>
      <c r="E554" s="102">
        <v>8</v>
      </c>
      <c r="F554" s="101"/>
      <c r="G554" s="102"/>
      <c r="H554" s="101"/>
      <c r="I554" s="102"/>
      <c r="J554" s="101"/>
      <c r="K554" s="62"/>
    </row>
    <row r="555" spans="1:11" x14ac:dyDescent="0.25">
      <c r="A555" s="70"/>
      <c r="B555" s="47" t="s">
        <v>41</v>
      </c>
      <c r="C555" s="100"/>
      <c r="D555" s="101">
        <v>9.52</v>
      </c>
      <c r="E555" s="102">
        <v>8</v>
      </c>
      <c r="F555" s="101"/>
      <c r="G555" s="102"/>
      <c r="H555" s="101"/>
      <c r="I555" s="102"/>
      <c r="J555" s="101"/>
      <c r="K555" s="62"/>
    </row>
    <row r="556" spans="1:11" x14ac:dyDescent="0.25">
      <c r="A556" s="70"/>
      <c r="B556" s="47" t="s">
        <v>46</v>
      </c>
      <c r="C556" s="100"/>
      <c r="D556" s="101">
        <v>1.8</v>
      </c>
      <c r="E556" s="102">
        <v>1.8</v>
      </c>
      <c r="F556" s="101"/>
      <c r="G556" s="102"/>
      <c r="H556" s="101"/>
      <c r="I556" s="102"/>
      <c r="J556" s="101"/>
      <c r="K556" s="62"/>
    </row>
    <row r="557" spans="1:11" x14ac:dyDescent="0.25">
      <c r="A557" s="70"/>
      <c r="B557" s="51" t="s">
        <v>197</v>
      </c>
      <c r="C557" s="100"/>
      <c r="D557" s="101">
        <v>0.6</v>
      </c>
      <c r="E557" s="102">
        <v>0.6</v>
      </c>
      <c r="F557" s="101"/>
      <c r="G557" s="102"/>
      <c r="H557" s="101"/>
      <c r="I557" s="102"/>
      <c r="J557" s="101"/>
      <c r="K557" s="62"/>
    </row>
    <row r="558" spans="1:11" x14ac:dyDescent="0.25">
      <c r="A558" s="70"/>
      <c r="B558" s="47" t="s">
        <v>146</v>
      </c>
      <c r="C558" s="100"/>
      <c r="D558" s="101">
        <v>120</v>
      </c>
      <c r="E558" s="102">
        <v>120</v>
      </c>
      <c r="F558" s="101"/>
      <c r="G558" s="102"/>
      <c r="H558" s="101"/>
      <c r="I558" s="102"/>
      <c r="J558" s="101"/>
      <c r="K558" s="62"/>
    </row>
    <row r="559" spans="1:11" ht="15.75" customHeight="1" x14ac:dyDescent="0.25">
      <c r="A559" s="1" t="s">
        <v>361</v>
      </c>
      <c r="B559" s="47"/>
      <c r="C559" s="455" t="s">
        <v>321</v>
      </c>
      <c r="D559" s="102"/>
      <c r="E559" s="426"/>
      <c r="F559" s="101">
        <v>10.69</v>
      </c>
      <c r="G559" s="102">
        <v>11.26</v>
      </c>
      <c r="H559" s="101">
        <v>2.62</v>
      </c>
      <c r="I559" s="102">
        <v>131.19999999999999</v>
      </c>
      <c r="J559" s="101">
        <v>0.74</v>
      </c>
      <c r="K559" s="62" t="s">
        <v>363</v>
      </c>
    </row>
    <row r="560" spans="1:11" ht="15.75" customHeight="1" x14ac:dyDescent="0.25">
      <c r="A560" s="1"/>
      <c r="B560" s="47" t="s">
        <v>362</v>
      </c>
      <c r="C560" s="455"/>
      <c r="D560" s="102">
        <v>64</v>
      </c>
      <c r="E560" s="426">
        <v>64</v>
      </c>
      <c r="F560" s="101"/>
      <c r="G560" s="102"/>
      <c r="H560" s="101"/>
      <c r="I560" s="102"/>
      <c r="J560" s="101"/>
      <c r="K560" s="62"/>
    </row>
    <row r="561" spans="1:11" ht="15.75" customHeight="1" x14ac:dyDescent="0.25">
      <c r="A561" s="1"/>
      <c r="B561" s="51" t="s">
        <v>197</v>
      </c>
      <c r="C561" s="455"/>
      <c r="D561" s="102">
        <v>0.4</v>
      </c>
      <c r="E561" s="426">
        <v>0.4</v>
      </c>
      <c r="F561" s="101"/>
      <c r="G561" s="102"/>
      <c r="H561" s="101"/>
      <c r="I561" s="102"/>
      <c r="J561" s="101"/>
      <c r="K561" s="62"/>
    </row>
    <row r="562" spans="1:11" ht="15.75" customHeight="1" x14ac:dyDescent="0.25">
      <c r="A562" s="1"/>
      <c r="B562" s="47" t="s">
        <v>315</v>
      </c>
      <c r="C562" s="455"/>
      <c r="D562" s="102"/>
      <c r="E562" s="426">
        <v>40</v>
      </c>
      <c r="F562" s="101"/>
      <c r="G562" s="102"/>
      <c r="H562" s="101"/>
      <c r="I562" s="102"/>
      <c r="J562" s="101"/>
      <c r="K562" s="62"/>
    </row>
    <row r="563" spans="1:11" ht="15.75" customHeight="1" x14ac:dyDescent="0.25">
      <c r="A563" s="1"/>
      <c r="B563" s="47" t="s">
        <v>45</v>
      </c>
      <c r="C563" s="455"/>
      <c r="D563" s="102">
        <v>17.5</v>
      </c>
      <c r="E563" s="426">
        <v>14</v>
      </c>
      <c r="F563" s="101"/>
      <c r="G563" s="102"/>
      <c r="H563" s="101"/>
      <c r="I563" s="102"/>
      <c r="J563" s="101"/>
      <c r="K563" s="62"/>
    </row>
    <row r="564" spans="1:11" ht="15.75" customHeight="1" x14ac:dyDescent="0.25">
      <c r="A564" s="1"/>
      <c r="B564" s="47" t="s">
        <v>105</v>
      </c>
      <c r="C564" s="455"/>
      <c r="D564" s="102">
        <v>8.5</v>
      </c>
      <c r="E564" s="426">
        <v>7.1</v>
      </c>
      <c r="F564" s="101"/>
      <c r="G564" s="102"/>
      <c r="H564" s="101"/>
      <c r="I564" s="102"/>
      <c r="J564" s="101"/>
      <c r="K564" s="62"/>
    </row>
    <row r="565" spans="1:11" x14ac:dyDescent="0.25">
      <c r="A565" s="1"/>
      <c r="B565" s="47" t="s">
        <v>172</v>
      </c>
      <c r="C565" s="455"/>
      <c r="D565" s="102">
        <v>30</v>
      </c>
      <c r="E565" s="426">
        <v>30</v>
      </c>
      <c r="F565" s="101"/>
      <c r="G565" s="102"/>
      <c r="H565" s="101"/>
      <c r="I565" s="102"/>
      <c r="J565" s="101"/>
      <c r="K565" s="62"/>
    </row>
    <row r="566" spans="1:11" x14ac:dyDescent="0.25">
      <c r="A566" s="1"/>
      <c r="B566" s="47" t="s">
        <v>143</v>
      </c>
      <c r="C566" s="455"/>
      <c r="D566" s="102">
        <v>1.2</v>
      </c>
      <c r="E566" s="426">
        <v>1.2</v>
      </c>
      <c r="F566" s="101"/>
      <c r="G566" s="102"/>
      <c r="H566" s="101"/>
      <c r="I566" s="102"/>
      <c r="J566" s="101"/>
      <c r="K566" s="62"/>
    </row>
    <row r="567" spans="1:11" x14ac:dyDescent="0.25">
      <c r="A567" s="1"/>
      <c r="B567" s="47" t="s">
        <v>339</v>
      </c>
      <c r="C567" s="455"/>
      <c r="D567" s="102">
        <v>2</v>
      </c>
      <c r="E567" s="426">
        <v>2</v>
      </c>
      <c r="F567" s="101"/>
      <c r="G567" s="102"/>
      <c r="H567" s="101"/>
      <c r="I567" s="102"/>
      <c r="J567" s="101"/>
      <c r="K567" s="62"/>
    </row>
    <row r="568" spans="1:11" x14ac:dyDescent="0.25">
      <c r="A568" s="1"/>
      <c r="B568" s="47" t="s">
        <v>130</v>
      </c>
      <c r="C568" s="455"/>
      <c r="D568" s="102">
        <v>2.7</v>
      </c>
      <c r="E568" s="426">
        <v>2.7</v>
      </c>
      <c r="F568" s="101"/>
      <c r="G568" s="102"/>
      <c r="H568" s="101"/>
      <c r="I568" s="102"/>
      <c r="J568" s="101"/>
      <c r="K568" s="62"/>
    </row>
    <row r="569" spans="1:11" ht="28.5" customHeight="1" x14ac:dyDescent="0.25">
      <c r="A569" s="96" t="s">
        <v>506</v>
      </c>
      <c r="B569" s="97"/>
      <c r="C569" s="100" t="s">
        <v>158</v>
      </c>
      <c r="D569" s="101"/>
      <c r="E569" s="148"/>
      <c r="F569" s="148">
        <v>4.91</v>
      </c>
      <c r="G569" s="469">
        <v>3.13</v>
      </c>
      <c r="H569" s="101">
        <v>27.6</v>
      </c>
      <c r="I569" s="102">
        <v>158.16</v>
      </c>
      <c r="J569" s="101"/>
      <c r="K569" s="62" t="s">
        <v>164</v>
      </c>
    </row>
    <row r="570" spans="1:11" ht="13.5" customHeight="1" x14ac:dyDescent="0.25">
      <c r="A570" s="96"/>
      <c r="B570" s="97" t="s">
        <v>135</v>
      </c>
      <c r="C570" s="100"/>
      <c r="D570" s="101">
        <v>45.5</v>
      </c>
      <c r="E570" s="148">
        <v>45.5</v>
      </c>
      <c r="F570" s="148"/>
      <c r="G570" s="469"/>
      <c r="H570" s="101"/>
      <c r="I570" s="102"/>
      <c r="J570" s="101"/>
      <c r="K570" s="62"/>
    </row>
    <row r="571" spans="1:11" x14ac:dyDescent="0.25">
      <c r="A571" s="96"/>
      <c r="B571" s="97" t="s">
        <v>65</v>
      </c>
      <c r="C571" s="100"/>
      <c r="D571" s="101">
        <v>275</v>
      </c>
      <c r="E571" s="148">
        <v>275</v>
      </c>
      <c r="F571" s="148"/>
      <c r="G571" s="469"/>
      <c r="H571" s="101"/>
      <c r="I571" s="102"/>
      <c r="J571" s="101"/>
      <c r="K571" s="62"/>
    </row>
    <row r="572" spans="1:11" x14ac:dyDescent="0.25">
      <c r="A572" s="96"/>
      <c r="B572" s="138" t="s">
        <v>197</v>
      </c>
      <c r="C572" s="100"/>
      <c r="D572" s="101">
        <v>0.5</v>
      </c>
      <c r="E572" s="148">
        <v>0.5</v>
      </c>
      <c r="F572" s="148"/>
      <c r="G572" s="469"/>
      <c r="H572" s="101"/>
      <c r="I572" s="102"/>
      <c r="J572" s="101"/>
      <c r="K572" s="62"/>
    </row>
    <row r="573" spans="1:11" x14ac:dyDescent="0.25">
      <c r="A573" s="96"/>
      <c r="B573" s="97" t="s">
        <v>30</v>
      </c>
      <c r="C573" s="100"/>
      <c r="D573" s="101">
        <v>3</v>
      </c>
      <c r="E573" s="148">
        <v>3</v>
      </c>
      <c r="F573" s="148"/>
      <c r="G573" s="469"/>
      <c r="H573" s="101"/>
      <c r="I573" s="102"/>
      <c r="J573" s="101"/>
      <c r="K573" s="62"/>
    </row>
    <row r="574" spans="1:11" x14ac:dyDescent="0.25">
      <c r="A574" s="69" t="s">
        <v>292</v>
      </c>
      <c r="B574" s="47"/>
      <c r="C574" s="100">
        <v>180</v>
      </c>
      <c r="D574" s="101"/>
      <c r="E574" s="102"/>
      <c r="F574" s="101">
        <v>0.59532374100719432</v>
      </c>
      <c r="G574" s="102">
        <v>8.0935251798561161E-2</v>
      </c>
      <c r="H574" s="101">
        <v>16.809999999999999</v>
      </c>
      <c r="I574" s="102">
        <v>79.38</v>
      </c>
      <c r="J574" s="99">
        <v>0.65</v>
      </c>
      <c r="K574" s="65" t="s">
        <v>293</v>
      </c>
    </row>
    <row r="575" spans="1:11" x14ac:dyDescent="0.25">
      <c r="A575" s="70"/>
      <c r="B575" s="47" t="s">
        <v>294</v>
      </c>
      <c r="C575" s="100"/>
      <c r="D575" s="101">
        <v>15.3</v>
      </c>
      <c r="E575" s="102">
        <v>15</v>
      </c>
      <c r="F575" s="99"/>
      <c r="G575" s="100"/>
      <c r="H575" s="99"/>
      <c r="I575" s="456"/>
      <c r="J575" s="99"/>
      <c r="K575" s="62"/>
    </row>
    <row r="576" spans="1:11" x14ac:dyDescent="0.25">
      <c r="A576" s="70"/>
      <c r="B576" s="71" t="s">
        <v>29</v>
      </c>
      <c r="C576" s="100"/>
      <c r="D576" s="101">
        <v>6</v>
      </c>
      <c r="E576" s="102">
        <v>6</v>
      </c>
      <c r="F576" s="99"/>
      <c r="G576" s="100"/>
      <c r="H576" s="99"/>
      <c r="I576" s="456"/>
      <c r="J576" s="99"/>
      <c r="K576" s="62"/>
    </row>
    <row r="577" spans="1:11" x14ac:dyDescent="0.25">
      <c r="A577" s="70"/>
      <c r="B577" s="47" t="s">
        <v>65</v>
      </c>
      <c r="C577" s="100"/>
      <c r="D577" s="101">
        <v>183</v>
      </c>
      <c r="E577" s="102">
        <v>183</v>
      </c>
      <c r="F577" s="99"/>
      <c r="G577" s="100"/>
      <c r="H577" s="99"/>
      <c r="I577" s="456"/>
      <c r="J577" s="99"/>
      <c r="K577" s="62"/>
    </row>
    <row r="578" spans="1:11" ht="30.75" thickBot="1" x14ac:dyDescent="0.3">
      <c r="A578" s="1" t="s">
        <v>225</v>
      </c>
      <c r="B578" s="47"/>
      <c r="C578" s="100">
        <v>45</v>
      </c>
      <c r="D578" s="99">
        <v>45</v>
      </c>
      <c r="E578" s="428">
        <v>45</v>
      </c>
      <c r="F578" s="101">
        <v>2.9729729729729724</v>
      </c>
      <c r="G578" s="102">
        <v>0.54054054054054046</v>
      </c>
      <c r="H578" s="101">
        <v>17.837837837837839</v>
      </c>
      <c r="I578" s="102">
        <v>89.189189189189179</v>
      </c>
      <c r="J578" s="99"/>
      <c r="K578" s="401" t="s">
        <v>179</v>
      </c>
    </row>
    <row r="579" spans="1:11" ht="16.5" thickBot="1" x14ac:dyDescent="0.3">
      <c r="A579" s="54" t="s">
        <v>38</v>
      </c>
      <c r="B579" s="128"/>
      <c r="C579" s="435">
        <v>678</v>
      </c>
      <c r="D579" s="542"/>
      <c r="E579" s="543"/>
      <c r="F579" s="438">
        <f>F578+F574+F569+F559+F551+F549</f>
        <v>21.008496713980172</v>
      </c>
      <c r="G579" s="438">
        <f t="shared" ref="G579:J579" si="15">G578+G574+G569+G559+G551+G549</f>
        <v>17.0244757923391</v>
      </c>
      <c r="H579" s="438">
        <f t="shared" si="15"/>
        <v>74.728837837837844</v>
      </c>
      <c r="I579" s="438">
        <f t="shared" si="15"/>
        <v>526.86918918918911</v>
      </c>
      <c r="J579" s="438">
        <f t="shared" si="15"/>
        <v>10.27</v>
      </c>
      <c r="K579" s="544"/>
    </row>
    <row r="580" spans="1:11" ht="31.5" x14ac:dyDescent="0.25">
      <c r="A580" s="47"/>
      <c r="B580" s="130" t="s">
        <v>278</v>
      </c>
      <c r="C580" s="424"/>
      <c r="D580" s="99"/>
      <c r="E580" s="424"/>
      <c r="F580" s="101"/>
      <c r="G580" s="425"/>
      <c r="H580" s="101"/>
      <c r="I580" s="425"/>
      <c r="J580" s="101"/>
      <c r="K580" s="445"/>
    </row>
    <row r="581" spans="1:11" x14ac:dyDescent="0.25">
      <c r="A581" s="78" t="s">
        <v>153</v>
      </c>
      <c r="B581" s="71"/>
      <c r="C581" s="467">
        <v>180</v>
      </c>
      <c r="D581" s="466"/>
      <c r="E581" s="467"/>
      <c r="F581" s="468">
        <v>5.22</v>
      </c>
      <c r="G581" s="469">
        <v>4.5</v>
      </c>
      <c r="H581" s="468">
        <v>7.5</v>
      </c>
      <c r="I581" s="469">
        <v>91.2</v>
      </c>
      <c r="J581" s="468">
        <v>0.54</v>
      </c>
      <c r="K581" s="65" t="s">
        <v>139</v>
      </c>
    </row>
    <row r="582" spans="1:11" ht="31.5" x14ac:dyDescent="0.25">
      <c r="A582" s="47" t="s">
        <v>440</v>
      </c>
      <c r="B582" s="66" t="s">
        <v>160</v>
      </c>
      <c r="C582" s="467"/>
      <c r="D582" s="466">
        <v>185</v>
      </c>
      <c r="E582" s="467">
        <v>180</v>
      </c>
      <c r="F582" s="468"/>
      <c r="G582" s="469"/>
      <c r="H582" s="468"/>
      <c r="I582" s="469"/>
      <c r="J582" s="468"/>
      <c r="K582" s="62"/>
    </row>
    <row r="583" spans="1:11" ht="27" customHeight="1" x14ac:dyDescent="0.25">
      <c r="A583" s="64" t="s">
        <v>372</v>
      </c>
      <c r="B583" s="66"/>
      <c r="C583" s="303" t="s">
        <v>387</v>
      </c>
      <c r="D583" s="553"/>
      <c r="E583" s="449"/>
      <c r="F583" s="304">
        <v>19.27</v>
      </c>
      <c r="G583" s="305">
        <v>13.03</v>
      </c>
      <c r="H583" s="304">
        <v>19.899999999999999</v>
      </c>
      <c r="I583" s="305">
        <v>273.5</v>
      </c>
      <c r="J583" s="304">
        <v>0.57999999999999996</v>
      </c>
      <c r="K583" s="65" t="s">
        <v>374</v>
      </c>
    </row>
    <row r="584" spans="1:11" ht="15" customHeight="1" x14ac:dyDescent="0.25">
      <c r="A584" s="64"/>
      <c r="B584" s="66" t="s">
        <v>343</v>
      </c>
      <c r="C584" s="535"/>
      <c r="D584" s="304">
        <v>103.4</v>
      </c>
      <c r="E584" s="449">
        <v>101.3</v>
      </c>
      <c r="F584" s="304"/>
      <c r="G584" s="305"/>
      <c r="H584" s="304"/>
      <c r="I584" s="305"/>
      <c r="J584" s="304"/>
      <c r="K584" s="65"/>
    </row>
    <row r="585" spans="1:11" ht="15" customHeight="1" x14ac:dyDescent="0.25">
      <c r="A585" s="64"/>
      <c r="B585" s="66" t="s">
        <v>342</v>
      </c>
      <c r="C585" s="535"/>
      <c r="D585" s="553">
        <v>14.2</v>
      </c>
      <c r="E585" s="449">
        <v>14.2</v>
      </c>
      <c r="F585" s="304"/>
      <c r="G585" s="305"/>
      <c r="H585" s="304"/>
      <c r="I585" s="305"/>
      <c r="J585" s="536"/>
      <c r="K585" s="65"/>
    </row>
    <row r="586" spans="1:11" ht="15" customHeight="1" x14ac:dyDescent="0.25">
      <c r="A586" s="64"/>
      <c r="B586" s="66" t="s">
        <v>344</v>
      </c>
      <c r="C586" s="535"/>
      <c r="D586" s="304">
        <v>7.4</v>
      </c>
      <c r="E586" s="449">
        <v>7.4</v>
      </c>
      <c r="F586" s="304"/>
      <c r="G586" s="305"/>
      <c r="H586" s="304"/>
      <c r="I586" s="305"/>
      <c r="J586" s="536"/>
      <c r="K586" s="65"/>
    </row>
    <row r="587" spans="1:11" ht="15" customHeight="1" x14ac:dyDescent="0.25">
      <c r="A587" s="64"/>
      <c r="B587" s="66" t="s">
        <v>195</v>
      </c>
      <c r="C587" s="535"/>
      <c r="D587" s="304">
        <v>8.8800000000000008</v>
      </c>
      <c r="E587" s="449">
        <v>7.4</v>
      </c>
      <c r="F587" s="304"/>
      <c r="G587" s="305"/>
      <c r="H587" s="304"/>
      <c r="I587" s="305"/>
      <c r="J587" s="536"/>
      <c r="K587" s="65"/>
    </row>
    <row r="588" spans="1:11" ht="15" customHeight="1" x14ac:dyDescent="0.25">
      <c r="A588" s="64"/>
      <c r="B588" s="51" t="s">
        <v>197</v>
      </c>
      <c r="C588" s="535"/>
      <c r="D588" s="304">
        <v>0.3</v>
      </c>
      <c r="E588" s="449">
        <v>0.3</v>
      </c>
      <c r="F588" s="304"/>
      <c r="G588" s="305"/>
      <c r="H588" s="304"/>
      <c r="I588" s="305"/>
      <c r="J588" s="536"/>
      <c r="K588" s="65"/>
    </row>
    <row r="589" spans="1:11" ht="15" customHeight="1" x14ac:dyDescent="0.25">
      <c r="A589" s="64"/>
      <c r="B589" s="66" t="s">
        <v>48</v>
      </c>
      <c r="C589" s="535"/>
      <c r="D589" s="553"/>
      <c r="E589" s="449">
        <v>123.5</v>
      </c>
      <c r="F589" s="304"/>
      <c r="G589" s="305"/>
      <c r="H589" s="304"/>
      <c r="I589" s="305"/>
      <c r="J589" s="536"/>
      <c r="K589" s="65"/>
    </row>
    <row r="590" spans="1:11" ht="15" customHeight="1" x14ac:dyDescent="0.25">
      <c r="A590" s="64"/>
      <c r="B590" s="66" t="s">
        <v>56</v>
      </c>
      <c r="C590" s="535"/>
      <c r="D590" s="553">
        <v>5</v>
      </c>
      <c r="E590" s="449">
        <v>5</v>
      </c>
      <c r="F590" s="304"/>
      <c r="G590" s="305"/>
      <c r="H590" s="304"/>
      <c r="I590" s="305"/>
      <c r="J590" s="536"/>
      <c r="K590" s="65"/>
    </row>
    <row r="591" spans="1:11" x14ac:dyDescent="0.25">
      <c r="A591" s="1" t="s">
        <v>492</v>
      </c>
      <c r="B591" s="47"/>
      <c r="C591" s="100" t="s">
        <v>480</v>
      </c>
      <c r="D591" s="101"/>
      <c r="E591" s="102"/>
      <c r="F591" s="101">
        <v>0.08</v>
      </c>
      <c r="G591" s="102">
        <v>0.05</v>
      </c>
      <c r="H591" s="101">
        <v>6</v>
      </c>
      <c r="I591" s="102">
        <v>24.35</v>
      </c>
      <c r="J591" s="101"/>
      <c r="K591" s="62" t="s">
        <v>505</v>
      </c>
    </row>
    <row r="592" spans="1:11" x14ac:dyDescent="0.25">
      <c r="A592" s="1"/>
      <c r="B592" s="47" t="s">
        <v>224</v>
      </c>
      <c r="C592" s="100"/>
      <c r="D592" s="99">
        <v>0.45</v>
      </c>
      <c r="E592" s="100">
        <v>0.45</v>
      </c>
      <c r="F592" s="99"/>
      <c r="G592" s="100"/>
      <c r="H592" s="99"/>
      <c r="I592" s="100"/>
      <c r="J592" s="99"/>
      <c r="K592" s="62"/>
    </row>
    <row r="593" spans="1:11" x14ac:dyDescent="0.25">
      <c r="A593" s="1"/>
      <c r="B593" s="47" t="s">
        <v>195</v>
      </c>
      <c r="C593" s="100"/>
      <c r="D593" s="99">
        <v>6</v>
      </c>
      <c r="E593" s="100">
        <v>6</v>
      </c>
      <c r="F593" s="99"/>
      <c r="G593" s="100"/>
      <c r="H593" s="99"/>
      <c r="I593" s="100"/>
      <c r="J593" s="99"/>
      <c r="K593" s="62"/>
    </row>
    <row r="594" spans="1:11" x14ac:dyDescent="0.25">
      <c r="A594" s="1"/>
      <c r="B594" s="47" t="s">
        <v>136</v>
      </c>
      <c r="C594" s="100"/>
      <c r="D594" s="99">
        <v>180</v>
      </c>
      <c r="E594" s="100">
        <v>180</v>
      </c>
      <c r="F594" s="99"/>
      <c r="G594" s="100"/>
      <c r="H594" s="99"/>
      <c r="I594" s="100"/>
      <c r="J594" s="99"/>
      <c r="K594" s="62"/>
    </row>
    <row r="595" spans="1:11" ht="16.5" thickBot="1" x14ac:dyDescent="0.3">
      <c r="A595" s="1"/>
      <c r="B595" s="47" t="s">
        <v>194</v>
      </c>
      <c r="C595" s="100"/>
      <c r="D595" s="99">
        <v>11.4</v>
      </c>
      <c r="E595" s="100">
        <v>10</v>
      </c>
      <c r="F595" s="99"/>
      <c r="G595" s="100"/>
      <c r="H595" s="99"/>
      <c r="I595" s="100"/>
      <c r="J595" s="99"/>
      <c r="K595" s="62"/>
    </row>
    <row r="596" spans="1:11" ht="16.5" thickBot="1" x14ac:dyDescent="0.3">
      <c r="A596" s="54" t="s">
        <v>38</v>
      </c>
      <c r="B596" s="128"/>
      <c r="C596" s="435">
        <v>511</v>
      </c>
      <c r="D596" s="554"/>
      <c r="E596" s="555"/>
      <c r="F596" s="438">
        <f>F581+F591+F583</f>
        <v>24.57</v>
      </c>
      <c r="G596" s="438">
        <f>G581+G591+G583</f>
        <v>17.579999999999998</v>
      </c>
      <c r="H596" s="438">
        <f>H581+H591+H583</f>
        <v>33.4</v>
      </c>
      <c r="I596" s="438">
        <f>I581+I591+I583</f>
        <v>389.05</v>
      </c>
      <c r="J596" s="438">
        <f>J581+J591+J583</f>
        <v>1.1200000000000001</v>
      </c>
      <c r="K596" s="544"/>
    </row>
    <row r="597" spans="1:11" ht="16.5" customHeight="1" thickBot="1" x14ac:dyDescent="0.3">
      <c r="A597" s="54" t="s">
        <v>61</v>
      </c>
      <c r="B597" s="80"/>
      <c r="C597" s="435">
        <f>C541+C547+C579+C596</f>
        <v>1773</v>
      </c>
      <c r="D597" s="556"/>
      <c r="E597" s="435"/>
      <c r="F597" s="438">
        <f>F541+F547+F579+F596</f>
        <v>56.483272256356088</v>
      </c>
      <c r="G597" s="557">
        <f>G541+G547+G579+G596</f>
        <v>49.771220747352793</v>
      </c>
      <c r="H597" s="482">
        <f>H541+H547+H579+H596</f>
        <v>179.04954605699368</v>
      </c>
      <c r="I597" s="438">
        <f>I541+I547+I579+I596</f>
        <v>1386.681143518477</v>
      </c>
      <c r="J597" s="482">
        <f>J541+J547+J579+J596</f>
        <v>13.760000000000002</v>
      </c>
      <c r="K597" s="544"/>
    </row>
    <row r="598" spans="1:11" ht="28.5" customHeight="1" x14ac:dyDescent="0.25">
      <c r="A598" s="79"/>
      <c r="B598" s="79"/>
      <c r="C598" s="121"/>
      <c r="D598" s="121"/>
      <c r="E598" s="121"/>
      <c r="F598" s="121"/>
      <c r="G598" s="121"/>
      <c r="H598" s="121"/>
      <c r="I598" s="121"/>
      <c r="J598" s="121"/>
      <c r="K598" s="47"/>
    </row>
    <row r="599" spans="1:11" x14ac:dyDescent="0.25">
      <c r="A599" s="51"/>
      <c r="B599" s="51"/>
      <c r="C599" s="82"/>
      <c r="D599" s="50"/>
      <c r="E599" s="50"/>
      <c r="F599" s="60"/>
      <c r="G599" s="60"/>
      <c r="H599" s="60"/>
      <c r="I599" s="60"/>
      <c r="J599" s="60"/>
      <c r="K599" s="47"/>
    </row>
    <row r="600" spans="1:11" ht="16.5" thickBot="1" x14ac:dyDescent="0.3">
      <c r="A600" s="402" t="s">
        <v>244</v>
      </c>
      <c r="B600" s="51"/>
      <c r="C600" s="131"/>
      <c r="D600" s="132"/>
      <c r="E600" s="94"/>
      <c r="J600" s="85"/>
      <c r="K600" s="38"/>
    </row>
    <row r="601" spans="1:11" ht="31.5" x14ac:dyDescent="0.25">
      <c r="A601" s="21" t="s">
        <v>5</v>
      </c>
      <c r="B601" s="22"/>
      <c r="C601" s="44" t="s">
        <v>6</v>
      </c>
      <c r="D601" s="604" t="s">
        <v>7</v>
      </c>
      <c r="E601" s="24" t="s">
        <v>7</v>
      </c>
      <c r="F601" s="607" t="s">
        <v>8</v>
      </c>
      <c r="G601" s="604"/>
      <c r="H601" s="605"/>
      <c r="I601" s="607" t="s">
        <v>9</v>
      </c>
      <c r="J601" s="607" t="s">
        <v>10</v>
      </c>
      <c r="K601" s="86" t="s">
        <v>63</v>
      </c>
    </row>
    <row r="602" spans="1:11" ht="16.5" thickBot="1" x14ac:dyDescent="0.3">
      <c r="A602" s="87" t="s">
        <v>12</v>
      </c>
      <c r="B602" s="88"/>
      <c r="C602" s="89" t="s">
        <v>13</v>
      </c>
      <c r="D602" s="34" t="s">
        <v>14</v>
      </c>
      <c r="E602" s="31" t="s">
        <v>14</v>
      </c>
      <c r="F602" s="32"/>
      <c r="G602" s="33"/>
      <c r="H602" s="33"/>
      <c r="I602" s="30" t="s">
        <v>15</v>
      </c>
      <c r="J602" s="30"/>
      <c r="K602" s="92" t="s">
        <v>64</v>
      </c>
    </row>
    <row r="603" spans="1:11" ht="16.5" thickBot="1" x14ac:dyDescent="0.3">
      <c r="A603" s="37"/>
      <c r="B603" s="38"/>
      <c r="C603" s="93"/>
      <c r="D603" s="133" t="s">
        <v>16</v>
      </c>
      <c r="E603" s="40" t="s">
        <v>17</v>
      </c>
      <c r="F603" s="40" t="s">
        <v>18</v>
      </c>
      <c r="G603" s="40" t="s">
        <v>19</v>
      </c>
      <c r="H603" s="115" t="s">
        <v>20</v>
      </c>
      <c r="I603" s="41" t="s">
        <v>21</v>
      </c>
      <c r="J603" s="41" t="s">
        <v>22</v>
      </c>
      <c r="K603" s="72"/>
    </row>
    <row r="604" spans="1:11" x14ac:dyDescent="0.25">
      <c r="A604" s="1"/>
      <c r="B604" s="51" t="s">
        <v>23</v>
      </c>
      <c r="C604" s="44"/>
      <c r="D604" s="50"/>
      <c r="E604" s="45"/>
      <c r="F604" s="94"/>
      <c r="G604" s="45"/>
      <c r="H604" s="94"/>
      <c r="I604" s="45"/>
      <c r="J604" s="45"/>
      <c r="K604" s="36"/>
    </row>
    <row r="605" spans="1:11" ht="31.5" x14ac:dyDescent="0.25">
      <c r="A605" s="1" t="s">
        <v>306</v>
      </c>
      <c r="B605" s="47"/>
      <c r="C605" s="100" t="s">
        <v>304</v>
      </c>
      <c r="D605" s="101"/>
      <c r="E605" s="102"/>
      <c r="F605" s="101">
        <v>6.056</v>
      </c>
      <c r="G605" s="102">
        <v>6.99</v>
      </c>
      <c r="H605" s="101">
        <v>30.065999999999999</v>
      </c>
      <c r="I605" s="102">
        <v>228</v>
      </c>
      <c r="J605" s="101"/>
      <c r="K605" s="62" t="s">
        <v>307</v>
      </c>
    </row>
    <row r="606" spans="1:11" x14ac:dyDescent="0.25">
      <c r="A606" s="1"/>
      <c r="B606" s="79" t="s">
        <v>280</v>
      </c>
      <c r="C606" s="100"/>
      <c r="D606" s="101">
        <v>22.5</v>
      </c>
      <c r="E606" s="102">
        <v>22.5</v>
      </c>
      <c r="F606" s="101"/>
      <c r="G606" s="102"/>
      <c r="H606" s="101"/>
      <c r="I606" s="102"/>
      <c r="J606" s="101"/>
      <c r="K606" s="62"/>
    </row>
    <row r="607" spans="1:11" x14ac:dyDescent="0.25">
      <c r="A607" s="1"/>
      <c r="B607" s="47" t="s">
        <v>27</v>
      </c>
      <c r="C607" s="100"/>
      <c r="D607" s="101">
        <v>90</v>
      </c>
      <c r="E607" s="102">
        <v>90</v>
      </c>
      <c r="F607" s="101"/>
      <c r="G607" s="102"/>
      <c r="H607" s="101"/>
      <c r="I607" s="102"/>
      <c r="J607" s="101"/>
      <c r="K607" s="62"/>
    </row>
    <row r="608" spans="1:11" x14ac:dyDescent="0.25">
      <c r="A608" s="1"/>
      <c r="B608" s="47" t="s">
        <v>28</v>
      </c>
      <c r="C608" s="100"/>
      <c r="D608" s="101">
        <v>68</v>
      </c>
      <c r="E608" s="102">
        <v>68</v>
      </c>
      <c r="F608" s="101"/>
      <c r="G608" s="102"/>
      <c r="H608" s="101"/>
      <c r="I608" s="102"/>
      <c r="J608" s="101"/>
      <c r="K608" s="62"/>
    </row>
    <row r="609" spans="1:11" x14ac:dyDescent="0.25">
      <c r="A609" s="1"/>
      <c r="B609" s="47" t="s">
        <v>29</v>
      </c>
      <c r="C609" s="100"/>
      <c r="D609" s="101">
        <v>2.5</v>
      </c>
      <c r="E609" s="102">
        <v>2.5</v>
      </c>
      <c r="F609" s="101"/>
      <c r="G609" s="102"/>
      <c r="H609" s="101"/>
      <c r="I609" s="102"/>
      <c r="J609" s="101"/>
      <c r="K609" s="62"/>
    </row>
    <row r="610" spans="1:11" x14ac:dyDescent="0.25">
      <c r="A610" s="1"/>
      <c r="B610" s="51" t="s">
        <v>197</v>
      </c>
      <c r="C610" s="100"/>
      <c r="D610" s="101">
        <v>0.5</v>
      </c>
      <c r="E610" s="102">
        <v>0.5</v>
      </c>
      <c r="F610" s="101"/>
      <c r="G610" s="102"/>
      <c r="H610" s="101"/>
      <c r="I610" s="102"/>
      <c r="J610" s="101"/>
      <c r="K610" s="62"/>
    </row>
    <row r="611" spans="1:11" x14ac:dyDescent="0.25">
      <c r="A611" s="1"/>
      <c r="B611" s="47" t="s">
        <v>30</v>
      </c>
      <c r="C611" s="100"/>
      <c r="D611" s="101">
        <v>5</v>
      </c>
      <c r="E611" s="102">
        <v>5</v>
      </c>
      <c r="F611" s="101"/>
      <c r="G611" s="102"/>
      <c r="H611" s="101"/>
      <c r="I611" s="102"/>
      <c r="J611" s="102"/>
      <c r="K611" s="62"/>
    </row>
    <row r="612" spans="1:11" x14ac:dyDescent="0.25">
      <c r="A612" s="1" t="s">
        <v>31</v>
      </c>
      <c r="B612" s="47"/>
      <c r="C612" s="100" t="s">
        <v>269</v>
      </c>
      <c r="D612" s="139"/>
      <c r="E612" s="431"/>
      <c r="F612" s="101">
        <v>2.8522522522522524</v>
      </c>
      <c r="G612" s="102">
        <v>2.4126126126126128</v>
      </c>
      <c r="H612" s="101">
        <v>5.9868026394721046</v>
      </c>
      <c r="I612" s="102">
        <v>42.673951696147256</v>
      </c>
      <c r="J612" s="102">
        <v>1.17</v>
      </c>
      <c r="K612" s="62" t="s">
        <v>377</v>
      </c>
    </row>
    <row r="613" spans="1:11" x14ac:dyDescent="0.25">
      <c r="A613" s="1"/>
      <c r="B613" s="47" t="s">
        <v>33</v>
      </c>
      <c r="C613" s="100"/>
      <c r="D613" s="101">
        <v>2.5</v>
      </c>
      <c r="E613" s="102">
        <v>2.5</v>
      </c>
      <c r="F613" s="101"/>
      <c r="G613" s="102"/>
      <c r="H613" s="101"/>
      <c r="I613" s="102"/>
      <c r="J613" s="102"/>
      <c r="K613" s="62"/>
    </row>
    <row r="614" spans="1:11" x14ac:dyDescent="0.25">
      <c r="A614" s="1"/>
      <c r="B614" s="47" t="s">
        <v>29</v>
      </c>
      <c r="C614" s="100"/>
      <c r="D614" s="101">
        <v>6</v>
      </c>
      <c r="E614" s="102">
        <v>6</v>
      </c>
      <c r="F614" s="101"/>
      <c r="G614" s="102"/>
      <c r="H614" s="101"/>
      <c r="I614" s="102"/>
      <c r="J614" s="102"/>
      <c r="K614" s="62"/>
    </row>
    <row r="615" spans="1:11" x14ac:dyDescent="0.25">
      <c r="A615" s="53"/>
      <c r="B615" s="47" t="s">
        <v>27</v>
      </c>
      <c r="C615" s="100"/>
      <c r="D615" s="101">
        <v>90</v>
      </c>
      <c r="E615" s="102">
        <v>90</v>
      </c>
      <c r="F615" s="101"/>
      <c r="G615" s="102"/>
      <c r="H615" s="101"/>
      <c r="I615" s="102"/>
      <c r="J615" s="102"/>
      <c r="K615" s="62"/>
    </row>
    <row r="616" spans="1:11" x14ac:dyDescent="0.25">
      <c r="A616" s="53"/>
      <c r="B616" s="47" t="s">
        <v>28</v>
      </c>
      <c r="C616" s="100"/>
      <c r="D616" s="101">
        <v>108</v>
      </c>
      <c r="E616" s="102">
        <v>108</v>
      </c>
      <c r="F616" s="101"/>
      <c r="G616" s="102"/>
      <c r="H616" s="101"/>
      <c r="I616" s="102"/>
      <c r="J616" s="102"/>
      <c r="K616" s="62"/>
    </row>
    <row r="617" spans="1:11" s="58" customFormat="1" x14ac:dyDescent="0.25">
      <c r="A617" s="1" t="s">
        <v>184</v>
      </c>
      <c r="B617" s="47"/>
      <c r="C617" s="100" t="s">
        <v>35</v>
      </c>
      <c r="D617" s="433"/>
      <c r="E617" s="431"/>
      <c r="F617" s="148">
        <v>2.2922522522522524</v>
      </c>
      <c r="G617" s="102">
        <v>4.5008708708708705</v>
      </c>
      <c r="H617" s="101">
        <v>15.505435435435436</v>
      </c>
      <c r="I617" s="148">
        <v>111.67867867867868</v>
      </c>
      <c r="J617" s="148"/>
      <c r="K617" s="62" t="s">
        <v>384</v>
      </c>
    </row>
    <row r="618" spans="1:11" x14ac:dyDescent="0.25">
      <c r="A618" s="1"/>
      <c r="B618" s="47" t="s">
        <v>37</v>
      </c>
      <c r="C618" s="100"/>
      <c r="D618" s="148">
        <v>30</v>
      </c>
      <c r="E618" s="102">
        <v>30</v>
      </c>
      <c r="F618" s="148"/>
      <c r="G618" s="102"/>
      <c r="H618" s="102"/>
      <c r="I618" s="148"/>
      <c r="J618" s="148"/>
      <c r="K618" s="62"/>
    </row>
    <row r="619" spans="1:11" x14ac:dyDescent="0.25">
      <c r="A619" s="1"/>
      <c r="B619" s="47" t="s">
        <v>30</v>
      </c>
      <c r="C619" s="100"/>
      <c r="D619" s="148">
        <v>5</v>
      </c>
      <c r="E619" s="102">
        <v>5</v>
      </c>
      <c r="F619" s="148" t="s">
        <v>3</v>
      </c>
      <c r="G619" s="102"/>
      <c r="H619" s="102"/>
      <c r="I619" s="148"/>
      <c r="J619" s="148"/>
      <c r="K619" s="62"/>
    </row>
    <row r="620" spans="1:11" ht="16.5" thickBot="1" x14ac:dyDescent="0.3">
      <c r="A620" s="47" t="s">
        <v>309</v>
      </c>
      <c r="B620" s="47" t="s">
        <v>310</v>
      </c>
      <c r="C620" s="100">
        <v>10</v>
      </c>
      <c r="D620" s="101">
        <v>10.199999999999999</v>
      </c>
      <c r="E620" s="102">
        <v>10</v>
      </c>
      <c r="F620" s="102">
        <v>2.63</v>
      </c>
      <c r="G620" s="426">
        <v>2.66</v>
      </c>
      <c r="H620" s="101"/>
      <c r="I620" s="102">
        <v>34.33</v>
      </c>
      <c r="J620" s="426"/>
      <c r="K620" s="62" t="s">
        <v>311</v>
      </c>
    </row>
    <row r="621" spans="1:11" ht="16.5" thickBot="1" x14ac:dyDescent="0.3">
      <c r="A621" s="54" t="s">
        <v>38</v>
      </c>
      <c r="B621" s="55"/>
      <c r="C621" s="435">
        <v>416</v>
      </c>
      <c r="D621" s="473"/>
      <c r="E621" s="437"/>
      <c r="F621" s="438">
        <f>F620+F617+F612+F605</f>
        <v>13.830504504504503</v>
      </c>
      <c r="G621" s="438">
        <f t="shared" ref="G621:J621" si="16">G620+G617+G612+G605</f>
        <v>16.563483483483484</v>
      </c>
      <c r="H621" s="438">
        <f t="shared" si="16"/>
        <v>51.558238074907536</v>
      </c>
      <c r="I621" s="438">
        <f t="shared" si="16"/>
        <v>416.68263037482592</v>
      </c>
      <c r="J621" s="438">
        <f t="shared" si="16"/>
        <v>1.17</v>
      </c>
      <c r="K621" s="439"/>
    </row>
    <row r="622" spans="1:11" s="58" customFormat="1" x14ac:dyDescent="0.25">
      <c r="A622" s="21"/>
      <c r="B622" s="43" t="s">
        <v>39</v>
      </c>
      <c r="C622" s="424"/>
      <c r="D622" s="464"/>
      <c r="E622" s="425"/>
      <c r="F622" s="464"/>
      <c r="G622" s="425"/>
      <c r="H622" s="427"/>
      <c r="I622" s="427"/>
      <c r="J622" s="425"/>
      <c r="K622" s="62"/>
    </row>
    <row r="623" spans="1:11" x14ac:dyDescent="0.25">
      <c r="A623" s="1" t="s">
        <v>305</v>
      </c>
      <c r="B623" s="47"/>
      <c r="C623" s="100" t="s">
        <v>269</v>
      </c>
      <c r="D623" s="101"/>
      <c r="E623" s="102"/>
      <c r="F623" s="101">
        <v>0.61</v>
      </c>
      <c r="G623" s="102">
        <v>0.25</v>
      </c>
      <c r="H623" s="101">
        <v>14.67</v>
      </c>
      <c r="I623" s="102">
        <v>63.04</v>
      </c>
      <c r="J623" s="101">
        <v>90</v>
      </c>
      <c r="K623" s="62" t="s">
        <v>320</v>
      </c>
    </row>
    <row r="624" spans="1:11" x14ac:dyDescent="0.25">
      <c r="A624" s="1"/>
      <c r="B624" s="47" t="s">
        <v>319</v>
      </c>
      <c r="C624" s="100"/>
      <c r="D624" s="99">
        <v>18.399999999999999</v>
      </c>
      <c r="E624" s="100">
        <v>18</v>
      </c>
      <c r="F624" s="99"/>
      <c r="G624" s="100"/>
      <c r="H624" s="99"/>
      <c r="I624" s="100"/>
      <c r="J624" s="99"/>
      <c r="K624" s="62"/>
    </row>
    <row r="625" spans="1:11" x14ac:dyDescent="0.25">
      <c r="A625" s="1"/>
      <c r="B625" s="47" t="s">
        <v>60</v>
      </c>
      <c r="C625" s="100"/>
      <c r="D625" s="99">
        <v>6</v>
      </c>
      <c r="E625" s="100">
        <v>6</v>
      </c>
      <c r="F625" s="99"/>
      <c r="G625" s="100"/>
      <c r="H625" s="99"/>
      <c r="I625" s="100"/>
      <c r="J625" s="99"/>
      <c r="K625" s="62"/>
    </row>
    <row r="626" spans="1:11" ht="16.5" customHeight="1" thickBot="1" x14ac:dyDescent="0.3">
      <c r="A626" s="1"/>
      <c r="B626" s="47" t="s">
        <v>65</v>
      </c>
      <c r="C626" s="100"/>
      <c r="D626" s="99">
        <v>180</v>
      </c>
      <c r="E626" s="100">
        <v>180</v>
      </c>
      <c r="F626" s="99"/>
      <c r="G626" s="100"/>
      <c r="H626" s="99"/>
      <c r="I626" s="100"/>
      <c r="J626" s="99"/>
      <c r="K626" s="62"/>
    </row>
    <row r="627" spans="1:11" ht="16.5" thickBot="1" x14ac:dyDescent="0.3">
      <c r="A627" s="54" t="s">
        <v>38</v>
      </c>
      <c r="B627" s="55"/>
      <c r="C627" s="435">
        <v>186</v>
      </c>
      <c r="D627" s="473"/>
      <c r="E627" s="440"/>
      <c r="F627" s="482">
        <v>0.61</v>
      </c>
      <c r="G627" s="438">
        <v>0.25</v>
      </c>
      <c r="H627" s="482">
        <v>14.67</v>
      </c>
      <c r="I627" s="438">
        <v>63.04</v>
      </c>
      <c r="J627" s="482">
        <v>90</v>
      </c>
      <c r="K627" s="439"/>
    </row>
    <row r="628" spans="1:11" x14ac:dyDescent="0.25">
      <c r="A628" s="21"/>
      <c r="B628" s="43" t="s">
        <v>40</v>
      </c>
      <c r="C628" s="571"/>
      <c r="D628" s="478"/>
      <c r="E628" s="478"/>
      <c r="F628" s="464"/>
      <c r="G628" s="425"/>
      <c r="H628" s="464"/>
      <c r="I628" s="425"/>
      <c r="J628" s="432"/>
      <c r="K628" s="62"/>
    </row>
    <row r="629" spans="1:11" s="718" customFormat="1" ht="31.5" customHeight="1" x14ac:dyDescent="0.25">
      <c r="A629" s="706" t="s">
        <v>493</v>
      </c>
      <c r="B629" s="707"/>
      <c r="C629" s="708">
        <v>60</v>
      </c>
      <c r="D629" s="709"/>
      <c r="E629" s="708"/>
      <c r="F629" s="710">
        <v>0.8</v>
      </c>
      <c r="G629" s="451">
        <v>0.06</v>
      </c>
      <c r="H629" s="710">
        <v>4.55</v>
      </c>
      <c r="I629" s="451">
        <v>21.8</v>
      </c>
      <c r="J629" s="710">
        <v>2.88</v>
      </c>
      <c r="K629" s="708" t="s">
        <v>494</v>
      </c>
    </row>
    <row r="630" spans="1:11" s="718" customFormat="1" ht="19.5" customHeight="1" x14ac:dyDescent="0.25">
      <c r="A630" s="706"/>
      <c r="B630" s="707" t="s">
        <v>81</v>
      </c>
      <c r="C630" s="708"/>
      <c r="D630" s="709">
        <v>75</v>
      </c>
      <c r="E630" s="708">
        <v>60</v>
      </c>
      <c r="F630" s="710"/>
      <c r="G630" s="451"/>
      <c r="H630" s="710"/>
      <c r="I630" s="451"/>
      <c r="J630" s="710"/>
      <c r="K630" s="708"/>
    </row>
    <row r="631" spans="1:11" s="718" customFormat="1" ht="19.5" customHeight="1" x14ac:dyDescent="0.25">
      <c r="A631" s="706"/>
      <c r="B631" s="707" t="s">
        <v>60</v>
      </c>
      <c r="C631" s="708"/>
      <c r="D631" s="709">
        <v>0.6</v>
      </c>
      <c r="E631" s="708">
        <v>0.6</v>
      </c>
      <c r="F631" s="710"/>
      <c r="G631" s="451"/>
      <c r="H631" s="710"/>
      <c r="I631" s="451"/>
      <c r="J631" s="710"/>
      <c r="K631" s="708"/>
    </row>
    <row r="632" spans="1:11" ht="46.5" customHeight="1" x14ac:dyDescent="0.25">
      <c r="A632" s="1" t="s">
        <v>507</v>
      </c>
      <c r="B632" s="47"/>
      <c r="C632" s="303" t="s">
        <v>245</v>
      </c>
      <c r="D632" s="304"/>
      <c r="E632" s="305"/>
      <c r="F632" s="378">
        <v>1.4785807717462396</v>
      </c>
      <c r="G632" s="305">
        <v>4.5885193942747904</v>
      </c>
      <c r="H632" s="304">
        <v>8.1168561654173175</v>
      </c>
      <c r="I632" s="305">
        <v>85.968959098455514</v>
      </c>
      <c r="J632" s="304">
        <v>7.71</v>
      </c>
      <c r="K632" s="65" t="s">
        <v>381</v>
      </c>
    </row>
    <row r="633" spans="1:11" ht="46.5" customHeight="1" x14ac:dyDescent="0.25">
      <c r="A633" s="1"/>
      <c r="B633" s="47" t="s">
        <v>49</v>
      </c>
      <c r="C633" s="100"/>
      <c r="D633" s="101">
        <v>20</v>
      </c>
      <c r="E633" s="102">
        <v>16</v>
      </c>
      <c r="F633" s="148"/>
      <c r="G633" s="102"/>
      <c r="H633" s="148"/>
      <c r="I633" s="102"/>
      <c r="J633" s="101"/>
      <c r="K633" s="62"/>
    </row>
    <row r="634" spans="1:11" x14ac:dyDescent="0.25">
      <c r="A634" s="1"/>
      <c r="B634" s="47" t="s">
        <v>44</v>
      </c>
      <c r="C634" s="100"/>
      <c r="D634" s="101">
        <v>21.28</v>
      </c>
      <c r="E634" s="102">
        <v>16</v>
      </c>
      <c r="F634" s="148"/>
      <c r="G634" s="102"/>
      <c r="H634" s="101"/>
      <c r="I634" s="102"/>
      <c r="J634" s="101"/>
      <c r="K634" s="62"/>
    </row>
    <row r="635" spans="1:11" x14ac:dyDescent="0.25">
      <c r="A635" s="1"/>
      <c r="B635" s="47" t="s">
        <v>45</v>
      </c>
      <c r="C635" s="100"/>
      <c r="D635" s="101">
        <v>12.5</v>
      </c>
      <c r="E635" s="102">
        <v>10</v>
      </c>
      <c r="F635" s="148"/>
      <c r="G635" s="102"/>
      <c r="H635" s="101"/>
      <c r="I635" s="102"/>
      <c r="J635" s="139"/>
      <c r="K635" s="62"/>
    </row>
    <row r="636" spans="1:11" x14ac:dyDescent="0.25">
      <c r="A636" s="1"/>
      <c r="B636" s="47" t="s">
        <v>41</v>
      </c>
      <c r="C636" s="100"/>
      <c r="D636" s="101">
        <v>9.52</v>
      </c>
      <c r="E636" s="102">
        <v>8</v>
      </c>
      <c r="F636" s="148"/>
      <c r="G636" s="102"/>
      <c r="H636" s="101"/>
      <c r="I636" s="102"/>
      <c r="J636" s="139"/>
      <c r="K636" s="62"/>
    </row>
    <row r="637" spans="1:11" x14ac:dyDescent="0.25">
      <c r="A637" s="1"/>
      <c r="B637" s="47" t="s">
        <v>70</v>
      </c>
      <c r="C637" s="100"/>
      <c r="D637" s="101">
        <v>41</v>
      </c>
      <c r="E637" s="102">
        <v>32</v>
      </c>
      <c r="F637" s="148"/>
      <c r="G637" s="102"/>
      <c r="H637" s="101"/>
      <c r="I637" s="102"/>
      <c r="J637" s="139"/>
      <c r="K637" s="62"/>
    </row>
    <row r="638" spans="1:11" x14ac:dyDescent="0.25">
      <c r="A638" s="1"/>
      <c r="B638" s="47" t="s">
        <v>29</v>
      </c>
      <c r="C638" s="100"/>
      <c r="D638" s="101">
        <v>0.9</v>
      </c>
      <c r="E638" s="102">
        <v>0.9</v>
      </c>
      <c r="F638" s="148"/>
      <c r="G638" s="102"/>
      <c r="H638" s="101"/>
      <c r="I638" s="102"/>
      <c r="J638" s="139"/>
      <c r="K638" s="62"/>
    </row>
    <row r="639" spans="1:11" x14ac:dyDescent="0.25">
      <c r="A639" s="1"/>
      <c r="B639" s="47" t="s">
        <v>51</v>
      </c>
      <c r="C639" s="100"/>
      <c r="D639" s="101">
        <v>1</v>
      </c>
      <c r="E639" s="102">
        <v>1</v>
      </c>
      <c r="F639" s="148"/>
      <c r="G639" s="102"/>
      <c r="H639" s="101"/>
      <c r="I639" s="102"/>
      <c r="J639" s="139"/>
      <c r="K639" s="62"/>
    </row>
    <row r="640" spans="1:11" x14ac:dyDescent="0.25">
      <c r="A640" s="1"/>
      <c r="B640" s="47" t="s">
        <v>46</v>
      </c>
      <c r="C640" s="100"/>
      <c r="D640" s="101">
        <v>4</v>
      </c>
      <c r="E640" s="102">
        <v>4</v>
      </c>
      <c r="F640" s="148"/>
      <c r="G640" s="102"/>
      <c r="H640" s="101"/>
      <c r="I640" s="102"/>
      <c r="J640" s="139"/>
      <c r="K640" s="62"/>
    </row>
    <row r="641" spans="1:11" x14ac:dyDescent="0.25">
      <c r="A641" s="1"/>
      <c r="B641" s="51" t="s">
        <v>197</v>
      </c>
      <c r="C641" s="100"/>
      <c r="D641" s="101">
        <v>0.6</v>
      </c>
      <c r="E641" s="102">
        <v>0.6</v>
      </c>
      <c r="F641" s="148"/>
      <c r="G641" s="102"/>
      <c r="H641" s="101"/>
      <c r="I641" s="102"/>
      <c r="J641" s="139"/>
      <c r="K641" s="62"/>
    </row>
    <row r="642" spans="1:11" x14ac:dyDescent="0.25">
      <c r="A642" s="1"/>
      <c r="B642" s="47" t="s">
        <v>146</v>
      </c>
      <c r="C642" s="100"/>
      <c r="D642" s="101">
        <v>140</v>
      </c>
      <c r="E642" s="102">
        <v>140</v>
      </c>
      <c r="F642" s="148"/>
      <c r="G642" s="102"/>
      <c r="H642" s="101"/>
      <c r="I642" s="102"/>
      <c r="J642" s="139"/>
      <c r="K642" s="62"/>
    </row>
    <row r="643" spans="1:11" x14ac:dyDescent="0.25">
      <c r="A643" s="1"/>
      <c r="B643" s="47" t="s">
        <v>71</v>
      </c>
      <c r="C643" s="100"/>
      <c r="D643" s="101">
        <v>7</v>
      </c>
      <c r="E643" s="102">
        <v>7</v>
      </c>
      <c r="F643" s="101"/>
      <c r="G643" s="102"/>
      <c r="H643" s="101"/>
      <c r="I643" s="102"/>
      <c r="J643" s="139"/>
      <c r="K643" s="62"/>
    </row>
    <row r="644" spans="1:11" ht="31.5" x14ac:dyDescent="0.25">
      <c r="A644" s="8" t="s">
        <v>231</v>
      </c>
      <c r="B644" s="47"/>
      <c r="C644" s="455" t="s">
        <v>102</v>
      </c>
      <c r="D644" s="431"/>
      <c r="E644" s="431"/>
      <c r="F644" s="304">
        <v>8.3682747974399003</v>
      </c>
      <c r="G644" s="305">
        <v>6.7032740390410002</v>
      </c>
      <c r="H644" s="304">
        <v>18.221896411324099</v>
      </c>
      <c r="I644" s="305">
        <v>170.96541364046411</v>
      </c>
      <c r="J644" s="304">
        <v>2.39</v>
      </c>
      <c r="K644" s="62" t="s">
        <v>237</v>
      </c>
    </row>
    <row r="645" spans="1:11" x14ac:dyDescent="0.25">
      <c r="B645" s="51" t="s">
        <v>229</v>
      </c>
      <c r="C645" s="572"/>
      <c r="D645" s="102">
        <v>48.8</v>
      </c>
      <c r="E645" s="102">
        <v>31.7</v>
      </c>
      <c r="F645" s="139"/>
      <c r="G645" s="431"/>
      <c r="H645" s="139"/>
      <c r="I645" s="431"/>
      <c r="J645" s="139"/>
      <c r="K645" s="62"/>
    </row>
    <row r="646" spans="1:11" x14ac:dyDescent="0.25">
      <c r="B646" s="51" t="s">
        <v>232</v>
      </c>
      <c r="C646" s="572"/>
      <c r="D646" s="102">
        <v>31.7</v>
      </c>
      <c r="E646" s="102">
        <v>31.7</v>
      </c>
      <c r="F646" s="139"/>
      <c r="G646" s="431"/>
      <c r="H646" s="139"/>
      <c r="I646" s="431"/>
      <c r="J646" s="139"/>
      <c r="K646" s="62"/>
    </row>
    <row r="647" spans="1:11" x14ac:dyDescent="0.25">
      <c r="B647" s="51" t="s">
        <v>65</v>
      </c>
      <c r="C647" s="572"/>
      <c r="D647" s="102">
        <v>5</v>
      </c>
      <c r="E647" s="102">
        <v>5</v>
      </c>
      <c r="F647" s="139"/>
      <c r="G647" s="431"/>
      <c r="H647" s="139"/>
      <c r="I647" s="431"/>
      <c r="J647" s="139"/>
      <c r="K647" s="62"/>
    </row>
    <row r="648" spans="1:11" x14ac:dyDescent="0.25">
      <c r="B648" s="51" t="s">
        <v>233</v>
      </c>
      <c r="C648" s="572"/>
      <c r="D648" s="102">
        <v>4.2</v>
      </c>
      <c r="E648" s="102">
        <v>4.2</v>
      </c>
      <c r="F648" s="139"/>
      <c r="G648" s="431"/>
      <c r="H648" s="139"/>
      <c r="I648" s="431"/>
      <c r="J648" s="139"/>
      <c r="K648" s="62"/>
    </row>
    <row r="649" spans="1:11" ht="31.5" x14ac:dyDescent="0.25">
      <c r="B649" s="51" t="s">
        <v>234</v>
      </c>
      <c r="C649" s="572"/>
      <c r="D649" s="102"/>
      <c r="E649" s="102">
        <v>12.5</v>
      </c>
      <c r="F649" s="139"/>
      <c r="G649" s="431"/>
      <c r="H649" s="139"/>
      <c r="I649" s="431"/>
      <c r="J649" s="139"/>
      <c r="K649" s="62"/>
    </row>
    <row r="650" spans="1:11" x14ac:dyDescent="0.25">
      <c r="B650" s="51" t="s">
        <v>41</v>
      </c>
      <c r="C650" s="572"/>
      <c r="D650" s="102">
        <v>10.8</v>
      </c>
      <c r="E650" s="102">
        <v>9</v>
      </c>
      <c r="F650" s="139"/>
      <c r="G650" s="431"/>
      <c r="H650" s="139"/>
      <c r="I650" s="431"/>
      <c r="J650" s="139"/>
      <c r="K650" s="62"/>
    </row>
    <row r="651" spans="1:11" x14ac:dyDescent="0.25">
      <c r="B651" s="51" t="s">
        <v>46</v>
      </c>
      <c r="C651" s="572"/>
      <c r="D651" s="102">
        <v>1.5</v>
      </c>
      <c r="E651" s="102">
        <v>1.5</v>
      </c>
      <c r="F651" s="139"/>
      <c r="G651" s="431"/>
      <c r="H651" s="139"/>
      <c r="I651" s="431"/>
      <c r="J651" s="139"/>
      <c r="K651" s="62"/>
    </row>
    <row r="652" spans="1:11" x14ac:dyDescent="0.25">
      <c r="B652" s="51" t="s">
        <v>235</v>
      </c>
      <c r="C652" s="572"/>
      <c r="D652" s="102"/>
      <c r="E652" s="102">
        <v>7.5</v>
      </c>
      <c r="F652" s="139"/>
      <c r="G652" s="431"/>
      <c r="H652" s="139"/>
      <c r="I652" s="431"/>
      <c r="J652" s="139"/>
      <c r="K652" s="62"/>
    </row>
    <row r="653" spans="1:11" x14ac:dyDescent="0.25">
      <c r="B653" s="51" t="s">
        <v>197</v>
      </c>
      <c r="C653" s="572"/>
      <c r="D653" s="102">
        <v>0.3</v>
      </c>
      <c r="E653" s="102">
        <v>0.3</v>
      </c>
      <c r="F653" s="139"/>
      <c r="G653" s="431"/>
      <c r="H653" s="139"/>
      <c r="I653" s="431"/>
      <c r="J653" s="139"/>
      <c r="K653" s="62"/>
    </row>
    <row r="654" spans="1:11" x14ac:dyDescent="0.25">
      <c r="B654" s="51" t="s">
        <v>94</v>
      </c>
      <c r="C654" s="572"/>
      <c r="D654" s="102">
        <v>3.5</v>
      </c>
      <c r="E654" s="102">
        <v>3.5</v>
      </c>
      <c r="F654" s="139"/>
      <c r="G654" s="431"/>
      <c r="H654" s="139"/>
      <c r="I654" s="431"/>
      <c r="J654" s="139"/>
      <c r="K654" s="62"/>
    </row>
    <row r="655" spans="1:11" x14ac:dyDescent="0.25">
      <c r="B655" s="51" t="s">
        <v>48</v>
      </c>
      <c r="C655" s="572"/>
      <c r="D655" s="102"/>
      <c r="E655" s="102">
        <v>60</v>
      </c>
      <c r="F655" s="139"/>
      <c r="G655" s="431"/>
      <c r="H655" s="139"/>
      <c r="I655" s="431"/>
      <c r="J655" s="139"/>
      <c r="K655" s="62"/>
    </row>
    <row r="656" spans="1:11" x14ac:dyDescent="0.25">
      <c r="B656" s="47" t="s">
        <v>236</v>
      </c>
      <c r="C656" s="572"/>
      <c r="D656" s="102"/>
      <c r="E656" s="102">
        <v>25</v>
      </c>
      <c r="F656" s="139"/>
      <c r="G656" s="431"/>
      <c r="H656" s="139"/>
      <c r="I656" s="431"/>
      <c r="J656" s="139"/>
      <c r="K656" s="62"/>
    </row>
    <row r="657" spans="1:11" x14ac:dyDescent="0.25">
      <c r="B657" s="47" t="s">
        <v>84</v>
      </c>
      <c r="C657" s="572"/>
      <c r="D657" s="102">
        <v>6.25</v>
      </c>
      <c r="E657" s="102">
        <v>6.25</v>
      </c>
      <c r="F657" s="139"/>
      <c r="G657" s="431"/>
      <c r="H657" s="139"/>
      <c r="I657" s="431"/>
      <c r="J657" s="139"/>
      <c r="K657" s="62"/>
    </row>
    <row r="658" spans="1:11" x14ac:dyDescent="0.25">
      <c r="B658" s="47" t="s">
        <v>94</v>
      </c>
      <c r="C658" s="572"/>
      <c r="D658" s="102">
        <v>1.9</v>
      </c>
      <c r="E658" s="102">
        <v>1.9</v>
      </c>
      <c r="F658" s="139"/>
      <c r="G658" s="431"/>
      <c r="H658" s="139"/>
      <c r="I658" s="431"/>
      <c r="J658" s="139"/>
      <c r="K658" s="62"/>
    </row>
    <row r="659" spans="1:11" x14ac:dyDescent="0.25">
      <c r="B659" s="47" t="s">
        <v>65</v>
      </c>
      <c r="C659" s="572"/>
      <c r="D659" s="102">
        <v>18.8</v>
      </c>
      <c r="E659" s="102">
        <v>18.8</v>
      </c>
      <c r="F659" s="139"/>
      <c r="G659" s="431"/>
      <c r="H659" s="139"/>
      <c r="I659" s="431"/>
      <c r="J659" s="139"/>
      <c r="K659" s="62"/>
    </row>
    <row r="660" spans="1:11" x14ac:dyDescent="0.25">
      <c r="B660" s="47" t="s">
        <v>143</v>
      </c>
      <c r="C660" s="572"/>
      <c r="D660" s="102">
        <v>1</v>
      </c>
      <c r="E660" s="102">
        <v>1</v>
      </c>
      <c r="F660" s="139"/>
      <c r="G660" s="431"/>
      <c r="H660" s="139"/>
      <c r="I660" s="431"/>
      <c r="J660" s="139"/>
      <c r="K660" s="62"/>
    </row>
    <row r="661" spans="1:11" x14ac:dyDescent="0.25">
      <c r="B661" s="51" t="s">
        <v>197</v>
      </c>
      <c r="C661" s="572"/>
      <c r="D661" s="102">
        <v>0.2</v>
      </c>
      <c r="E661" s="102">
        <v>0.2</v>
      </c>
      <c r="F661" s="139"/>
      <c r="G661" s="431"/>
      <c r="H661" s="139"/>
      <c r="I661" s="431"/>
      <c r="J661" s="139"/>
      <c r="K661" s="62"/>
    </row>
    <row r="662" spans="1:11" x14ac:dyDescent="0.25">
      <c r="A662" s="1" t="s">
        <v>57</v>
      </c>
      <c r="B662" s="47"/>
      <c r="C662" s="455">
        <v>140</v>
      </c>
      <c r="D662" s="102"/>
      <c r="E662" s="102"/>
      <c r="F662" s="101">
        <v>2.8613445378151261</v>
      </c>
      <c r="G662" s="102">
        <v>4.4831932773109244</v>
      </c>
      <c r="H662" s="101">
        <v>19.079999999999998</v>
      </c>
      <c r="I662" s="102">
        <v>128.1</v>
      </c>
      <c r="J662" s="101">
        <v>16.96</v>
      </c>
      <c r="K662" s="62" t="s">
        <v>159</v>
      </c>
    </row>
    <row r="663" spans="1:11" x14ac:dyDescent="0.25">
      <c r="A663" s="1"/>
      <c r="B663" s="47" t="s">
        <v>44</v>
      </c>
      <c r="C663" s="455"/>
      <c r="D663" s="102">
        <v>159.6</v>
      </c>
      <c r="E663" s="102">
        <v>119.7</v>
      </c>
      <c r="F663" s="101"/>
      <c r="G663" s="102"/>
      <c r="H663" s="101"/>
      <c r="I663" s="102"/>
      <c r="J663" s="101"/>
      <c r="K663" s="62"/>
    </row>
    <row r="664" spans="1:11" x14ac:dyDescent="0.25">
      <c r="A664" s="1"/>
      <c r="B664" s="47" t="s">
        <v>27</v>
      </c>
      <c r="C664" s="455"/>
      <c r="D664" s="102">
        <v>22.12</v>
      </c>
      <c r="E664" s="102">
        <v>21</v>
      </c>
      <c r="F664" s="101"/>
      <c r="G664" s="102"/>
      <c r="H664" s="101"/>
      <c r="I664" s="102"/>
      <c r="J664" s="101"/>
      <c r="K664" s="62"/>
    </row>
    <row r="665" spans="1:11" x14ac:dyDescent="0.25">
      <c r="A665" s="1"/>
      <c r="B665" s="47" t="s">
        <v>30</v>
      </c>
      <c r="C665" s="455"/>
      <c r="D665" s="102">
        <v>5</v>
      </c>
      <c r="E665" s="102">
        <v>5</v>
      </c>
      <c r="F665" s="101"/>
      <c r="G665" s="102"/>
      <c r="H665" s="101"/>
      <c r="I665" s="102"/>
      <c r="J665" s="101"/>
      <c r="K665" s="62"/>
    </row>
    <row r="666" spans="1:11" x14ac:dyDescent="0.25">
      <c r="A666" s="1"/>
      <c r="B666" s="51" t="s">
        <v>197</v>
      </c>
      <c r="C666" s="455"/>
      <c r="D666" s="102">
        <v>0.52</v>
      </c>
      <c r="E666" s="102">
        <v>0.52</v>
      </c>
      <c r="F666" s="101"/>
      <c r="G666" s="102"/>
      <c r="H666" s="101"/>
      <c r="I666" s="102"/>
      <c r="J666" s="101"/>
      <c r="K666" s="62"/>
    </row>
    <row r="667" spans="1:11" x14ac:dyDescent="0.25">
      <c r="A667" s="1" t="s">
        <v>318</v>
      </c>
      <c r="B667" s="47"/>
      <c r="C667" s="455">
        <v>180</v>
      </c>
      <c r="D667" s="102"/>
      <c r="E667" s="102"/>
      <c r="F667" s="101">
        <v>0.14000000000000001</v>
      </c>
      <c r="G667" s="102">
        <v>0.14000000000000001</v>
      </c>
      <c r="H667" s="101">
        <v>13.2</v>
      </c>
      <c r="I667" s="102">
        <v>55.26</v>
      </c>
      <c r="J667" s="101">
        <v>0.81</v>
      </c>
      <c r="K667" s="62" t="s">
        <v>303</v>
      </c>
    </row>
    <row r="668" spans="1:11" s="58" customFormat="1" x14ac:dyDescent="0.25">
      <c r="A668" s="1"/>
      <c r="B668" s="47" t="s">
        <v>194</v>
      </c>
      <c r="C668" s="455"/>
      <c r="D668" s="102">
        <v>31.92</v>
      </c>
      <c r="E668" s="102">
        <v>28</v>
      </c>
      <c r="F668" s="101"/>
      <c r="G668" s="102"/>
      <c r="H668" s="101"/>
      <c r="I668" s="102"/>
      <c r="J668" s="139"/>
      <c r="K668" s="62"/>
    </row>
    <row r="669" spans="1:11" ht="21" customHeight="1" x14ac:dyDescent="0.25">
      <c r="A669" s="1"/>
      <c r="B669" s="47" t="s">
        <v>193</v>
      </c>
      <c r="C669" s="455"/>
      <c r="D669" s="102">
        <v>6</v>
      </c>
      <c r="E669" s="102">
        <v>6</v>
      </c>
      <c r="F669" s="101"/>
      <c r="G669" s="102"/>
      <c r="H669" s="101"/>
      <c r="I669" s="102"/>
      <c r="J669" s="139"/>
      <c r="K669" s="62"/>
    </row>
    <row r="670" spans="1:11" x14ac:dyDescent="0.25">
      <c r="A670" s="1"/>
      <c r="B670" s="47" t="s">
        <v>65</v>
      </c>
      <c r="C670" s="455"/>
      <c r="D670" s="102">
        <v>183</v>
      </c>
      <c r="E670" s="102">
        <v>183</v>
      </c>
      <c r="F670" s="101"/>
      <c r="G670" s="102"/>
      <c r="H670" s="101"/>
      <c r="I670" s="102"/>
      <c r="J670" s="139"/>
      <c r="K670" s="62"/>
    </row>
    <row r="671" spans="1:11" ht="23.25" customHeight="1" thickBot="1" x14ac:dyDescent="0.3">
      <c r="A671" s="37" t="s">
        <v>225</v>
      </c>
      <c r="B671" s="38"/>
      <c r="C671" s="457">
        <v>45</v>
      </c>
      <c r="D671" s="429">
        <v>45</v>
      </c>
      <c r="E671" s="429">
        <v>45</v>
      </c>
      <c r="F671" s="460">
        <v>2.9729729729729724</v>
      </c>
      <c r="G671" s="429">
        <v>0.54054054054054046</v>
      </c>
      <c r="H671" s="460">
        <v>17.837837837837839</v>
      </c>
      <c r="I671" s="429">
        <v>89.189189189189179</v>
      </c>
      <c r="J671" s="458"/>
      <c r="K671" s="719" t="s">
        <v>179</v>
      </c>
    </row>
    <row r="672" spans="1:11" ht="16.5" thickBot="1" x14ac:dyDescent="0.3">
      <c r="A672" s="54" t="s">
        <v>38</v>
      </c>
      <c r="B672" s="55"/>
      <c r="C672" s="435">
        <v>677</v>
      </c>
      <c r="D672" s="473"/>
      <c r="E672" s="437"/>
      <c r="F672" s="463">
        <f>F671+F667+F662+F644+F632+F629</f>
        <v>16.621173079974238</v>
      </c>
      <c r="G672" s="463">
        <f t="shared" ref="G672:J672" si="17">G671+G667+G662+G644+G632+G629</f>
        <v>16.515527251167253</v>
      </c>
      <c r="H672" s="463">
        <f t="shared" si="17"/>
        <v>81.00659041457925</v>
      </c>
      <c r="I672" s="463">
        <f t="shared" si="17"/>
        <v>551.28356192810884</v>
      </c>
      <c r="J672" s="463">
        <f t="shared" si="17"/>
        <v>30.75</v>
      </c>
      <c r="K672" s="438"/>
    </row>
    <row r="673" spans="1:11" x14ac:dyDescent="0.25">
      <c r="A673" s="47"/>
      <c r="B673" s="135" t="s">
        <v>278</v>
      </c>
      <c r="C673" s="424"/>
      <c r="D673" s="138"/>
      <c r="E673" s="425"/>
      <c r="F673" s="101"/>
      <c r="G673" s="425"/>
      <c r="H673" s="101"/>
      <c r="I673" s="425"/>
      <c r="J673" s="139"/>
      <c r="K673" s="573"/>
    </row>
    <row r="674" spans="1:11" x14ac:dyDescent="0.25">
      <c r="A674" s="1" t="s">
        <v>153</v>
      </c>
      <c r="B674" s="47"/>
      <c r="C674" s="100" t="s">
        <v>268</v>
      </c>
      <c r="D674" s="101"/>
      <c r="E674" s="102"/>
      <c r="F674" s="101">
        <v>5.22</v>
      </c>
      <c r="G674" s="102">
        <v>4.5</v>
      </c>
      <c r="H674" s="101">
        <v>10.19</v>
      </c>
      <c r="I674" s="102">
        <v>102</v>
      </c>
      <c r="J674" s="102">
        <v>1.26</v>
      </c>
      <c r="K674" s="62" t="s">
        <v>138</v>
      </c>
    </row>
    <row r="675" spans="1:11" ht="31.5" x14ac:dyDescent="0.25">
      <c r="A675" s="1" t="s">
        <v>312</v>
      </c>
      <c r="B675" s="1" t="s">
        <v>160</v>
      </c>
      <c r="C675" s="100"/>
      <c r="D675" s="101">
        <v>185</v>
      </c>
      <c r="E675" s="102">
        <v>180</v>
      </c>
      <c r="F675" s="101"/>
      <c r="G675" s="102"/>
      <c r="H675" s="101"/>
      <c r="I675" s="102"/>
      <c r="J675" s="102"/>
      <c r="K675" s="62"/>
    </row>
    <row r="676" spans="1:11" x14ac:dyDescent="0.25">
      <c r="A676" s="47"/>
      <c r="B676" s="47" t="s">
        <v>60</v>
      </c>
      <c r="C676" s="100"/>
      <c r="D676" s="101">
        <v>3</v>
      </c>
      <c r="E676" s="102">
        <v>3</v>
      </c>
      <c r="F676" s="101"/>
      <c r="G676" s="102"/>
      <c r="H676" s="101"/>
      <c r="I676" s="102"/>
      <c r="J676" s="102"/>
      <c r="K676" s="62"/>
    </row>
    <row r="677" spans="1:11" ht="30" x14ac:dyDescent="0.25">
      <c r="A677" s="565" t="s">
        <v>516</v>
      </c>
      <c r="B677" s="566"/>
      <c r="C677" s="567" t="s">
        <v>521</v>
      </c>
      <c r="D677" s="566"/>
      <c r="E677" s="568"/>
      <c r="F677" s="641">
        <v>7.8580999999999994</v>
      </c>
      <c r="G677" s="642">
        <v>5.7789000000000001</v>
      </c>
      <c r="H677" s="641">
        <v>13.719500000000002</v>
      </c>
      <c r="I677" s="642">
        <v>150.03</v>
      </c>
      <c r="J677" s="569">
        <v>9.75</v>
      </c>
      <c r="K677" s="577" t="s">
        <v>520</v>
      </c>
    </row>
    <row r="678" spans="1:11" x14ac:dyDescent="0.25">
      <c r="A678" s="565"/>
      <c r="B678" s="566" t="s">
        <v>133</v>
      </c>
      <c r="C678" s="568"/>
      <c r="D678" s="641">
        <v>106.4</v>
      </c>
      <c r="E678" s="642">
        <v>80</v>
      </c>
      <c r="F678" s="566"/>
      <c r="G678" s="568"/>
      <c r="H678" s="566"/>
      <c r="I678" s="568"/>
      <c r="J678" s="566"/>
      <c r="K678" s="570"/>
    </row>
    <row r="679" spans="1:11" x14ac:dyDescent="0.25">
      <c r="A679" s="565"/>
      <c r="B679" s="566" t="s">
        <v>81</v>
      </c>
      <c r="C679" s="568"/>
      <c r="D679" s="641">
        <v>10</v>
      </c>
      <c r="E679" s="642">
        <v>8</v>
      </c>
      <c r="F679" s="566"/>
      <c r="G679" s="568"/>
      <c r="H679" s="566"/>
      <c r="I679" s="568"/>
      <c r="J679" s="566"/>
      <c r="K679" s="570"/>
    </row>
    <row r="680" spans="1:11" x14ac:dyDescent="0.25">
      <c r="A680" s="565"/>
      <c r="B680" s="566" t="s">
        <v>105</v>
      </c>
      <c r="C680" s="568"/>
      <c r="D680" s="641">
        <v>9.6</v>
      </c>
      <c r="E680" s="642">
        <v>8</v>
      </c>
      <c r="F680" s="566"/>
      <c r="G680" s="568"/>
      <c r="H680" s="566"/>
      <c r="I680" s="568"/>
      <c r="J680" s="566"/>
      <c r="K680" s="570"/>
    </row>
    <row r="681" spans="1:11" x14ac:dyDescent="0.25">
      <c r="A681" s="565"/>
      <c r="B681" s="566" t="s">
        <v>143</v>
      </c>
      <c r="C681" s="568"/>
      <c r="D681" s="641">
        <v>0.8</v>
      </c>
      <c r="E681" s="642">
        <v>0.8</v>
      </c>
      <c r="F681" s="566"/>
      <c r="G681" s="568"/>
      <c r="H681" s="566"/>
      <c r="I681" s="568"/>
      <c r="J681" s="566"/>
      <c r="K681" s="570"/>
    </row>
    <row r="682" spans="1:11" x14ac:dyDescent="0.25">
      <c r="A682" s="565"/>
      <c r="B682" s="566" t="s">
        <v>130</v>
      </c>
      <c r="C682" s="568"/>
      <c r="D682" s="641">
        <v>2</v>
      </c>
      <c r="E682" s="642">
        <v>2</v>
      </c>
      <c r="F682" s="566"/>
      <c r="G682" s="568"/>
      <c r="H682" s="566"/>
      <c r="I682" s="568"/>
      <c r="J682" s="566"/>
      <c r="K682" s="570"/>
    </row>
    <row r="683" spans="1:11" x14ac:dyDescent="0.25">
      <c r="A683" s="565"/>
      <c r="B683" s="566" t="s">
        <v>517</v>
      </c>
      <c r="C683" s="568"/>
      <c r="D683" s="566"/>
      <c r="E683" s="567">
        <v>30</v>
      </c>
      <c r="F683" s="566"/>
      <c r="G683" s="568"/>
      <c r="H683" s="566"/>
      <c r="I683" s="568"/>
      <c r="J683" s="566"/>
      <c r="K683" s="570"/>
    </row>
    <row r="684" spans="1:11" x14ac:dyDescent="0.25">
      <c r="A684" s="565"/>
      <c r="B684" s="566" t="s">
        <v>370</v>
      </c>
      <c r="C684" s="568"/>
      <c r="D684" s="569">
        <v>35.9</v>
      </c>
      <c r="E684" s="567">
        <v>34.200000000000003</v>
      </c>
      <c r="F684" s="566"/>
      <c r="G684" s="568"/>
      <c r="H684" s="566"/>
      <c r="I684" s="568"/>
      <c r="J684" s="566"/>
      <c r="K684" s="570"/>
    </row>
    <row r="685" spans="1:11" x14ac:dyDescent="0.25">
      <c r="A685" s="489"/>
      <c r="B685" s="489" t="s">
        <v>518</v>
      </c>
      <c r="C685" s="551"/>
      <c r="D685" s="491">
        <v>35.9</v>
      </c>
      <c r="E685" s="493">
        <v>34.200000000000003</v>
      </c>
      <c r="F685" s="489"/>
      <c r="G685" s="551"/>
      <c r="H685" s="489"/>
      <c r="I685" s="551"/>
      <c r="J685" s="489"/>
      <c r="K685" s="551"/>
    </row>
    <row r="686" spans="1:11" ht="21" customHeight="1" x14ac:dyDescent="0.25">
      <c r="A686" s="489"/>
      <c r="B686" s="489" t="s">
        <v>344</v>
      </c>
      <c r="C686" s="551"/>
      <c r="D686" s="644">
        <v>2.88</v>
      </c>
      <c r="E686" s="306">
        <v>2.4</v>
      </c>
      <c r="F686" s="489"/>
      <c r="G686" s="551"/>
      <c r="H686" s="489"/>
      <c r="I686" s="551"/>
      <c r="J686" s="489"/>
      <c r="K686" s="551"/>
    </row>
    <row r="687" spans="1:11" x14ac:dyDescent="0.25">
      <c r="A687" s="489"/>
      <c r="B687" s="489" t="s">
        <v>105</v>
      </c>
      <c r="C687" s="551"/>
      <c r="D687" s="644">
        <v>3.6</v>
      </c>
      <c r="E687" s="306">
        <v>3</v>
      </c>
      <c r="F687" s="489"/>
      <c r="G687" s="551"/>
      <c r="H687" s="489"/>
      <c r="I687" s="551"/>
      <c r="J687" s="489"/>
      <c r="K687" s="551"/>
    </row>
    <row r="688" spans="1:11" x14ac:dyDescent="0.25">
      <c r="A688" s="489"/>
      <c r="B688" s="377" t="s">
        <v>197</v>
      </c>
      <c r="C688" s="551"/>
      <c r="D688" s="644">
        <v>0.24</v>
      </c>
      <c r="E688" s="306">
        <v>0.24</v>
      </c>
      <c r="F688" s="489"/>
      <c r="G688" s="551"/>
      <c r="H688" s="489"/>
      <c r="I688" s="551"/>
      <c r="J688" s="489"/>
      <c r="K688" s="551"/>
    </row>
    <row r="689" spans="1:11" x14ac:dyDescent="0.25">
      <c r="A689" s="489"/>
      <c r="B689" s="489" t="s">
        <v>136</v>
      </c>
      <c r="C689" s="551"/>
      <c r="D689" s="644">
        <v>3</v>
      </c>
      <c r="E689" s="306">
        <v>3</v>
      </c>
      <c r="F689" s="489"/>
      <c r="G689" s="551"/>
      <c r="H689" s="489"/>
      <c r="I689" s="551"/>
      <c r="J689" s="489"/>
      <c r="K689" s="551"/>
    </row>
    <row r="690" spans="1:11" x14ac:dyDescent="0.25">
      <c r="A690" s="489"/>
      <c r="B690" s="489" t="s">
        <v>346</v>
      </c>
      <c r="C690" s="551"/>
      <c r="D690" s="491"/>
      <c r="E690" s="493">
        <v>40.200000000000003</v>
      </c>
      <c r="F690" s="489"/>
      <c r="G690" s="551"/>
      <c r="H690" s="489"/>
      <c r="I690" s="551"/>
      <c r="J690" s="489"/>
      <c r="K690" s="551"/>
    </row>
    <row r="691" spans="1:11" x14ac:dyDescent="0.25">
      <c r="A691" s="489"/>
      <c r="B691" s="489" t="s">
        <v>165</v>
      </c>
      <c r="C691" s="551"/>
      <c r="D691" s="491"/>
      <c r="E691" s="493">
        <v>30</v>
      </c>
      <c r="F691" s="489"/>
      <c r="G691" s="551"/>
      <c r="H691" s="489"/>
      <c r="I691" s="551"/>
      <c r="J691" s="489"/>
      <c r="K691" s="551"/>
    </row>
    <row r="692" spans="1:11" x14ac:dyDescent="0.25">
      <c r="A692" s="96" t="s">
        <v>58</v>
      </c>
      <c r="B692" s="97"/>
      <c r="C692" s="100" t="s">
        <v>269</v>
      </c>
      <c r="D692" s="101"/>
      <c r="E692" s="102"/>
      <c r="F692" s="101">
        <v>6.3063063063063057E-2</v>
      </c>
      <c r="G692" s="102">
        <v>1.8018018018018018E-2</v>
      </c>
      <c r="H692" s="101">
        <v>6.0138296664991309</v>
      </c>
      <c r="I692" s="102">
        <v>23.935212957408517</v>
      </c>
      <c r="J692" s="101">
        <v>0.03</v>
      </c>
      <c r="K692" s="62" t="s">
        <v>59</v>
      </c>
    </row>
    <row r="693" spans="1:11" x14ac:dyDescent="0.25">
      <c r="A693" s="96"/>
      <c r="B693" s="97" t="s">
        <v>224</v>
      </c>
      <c r="C693" s="100"/>
      <c r="D693" s="101">
        <v>0.45</v>
      </c>
      <c r="E693" s="102">
        <v>0.45</v>
      </c>
      <c r="F693" s="101"/>
      <c r="G693" s="102"/>
      <c r="H693" s="101"/>
      <c r="I693" s="102"/>
      <c r="J693" s="101"/>
      <c r="K693" s="62"/>
    </row>
    <row r="694" spans="1:11" x14ac:dyDescent="0.25">
      <c r="A694" s="96"/>
      <c r="B694" s="97" t="s">
        <v>60</v>
      </c>
      <c r="C694" s="100"/>
      <c r="D694" s="101">
        <v>6</v>
      </c>
      <c r="E694" s="102">
        <v>6</v>
      </c>
      <c r="F694" s="101"/>
      <c r="G694" s="102"/>
      <c r="H694" s="101"/>
      <c r="I694" s="102"/>
      <c r="J694" s="101"/>
      <c r="K694" s="62"/>
    </row>
    <row r="695" spans="1:11" x14ac:dyDescent="0.25">
      <c r="A695" s="96"/>
      <c r="B695" s="97" t="s">
        <v>28</v>
      </c>
      <c r="C695" s="100"/>
      <c r="D695" s="101">
        <v>180</v>
      </c>
      <c r="E695" s="102">
        <v>180</v>
      </c>
      <c r="F695" s="101"/>
      <c r="G695" s="102"/>
      <c r="H695" s="101"/>
      <c r="I695" s="102"/>
      <c r="J695" s="101"/>
      <c r="K695" s="62"/>
    </row>
    <row r="696" spans="1:11" s="610" customFormat="1" ht="18.75" customHeight="1" x14ac:dyDescent="0.25">
      <c r="A696" s="636" t="s">
        <v>471</v>
      </c>
      <c r="B696" s="637"/>
      <c r="C696" s="692">
        <v>75</v>
      </c>
      <c r="D696" s="641"/>
      <c r="E696" s="642"/>
      <c r="F696" s="641">
        <v>3.99</v>
      </c>
      <c r="G696" s="642">
        <v>8.34</v>
      </c>
      <c r="H696" s="641">
        <v>19.850000000000001</v>
      </c>
      <c r="I696" s="642">
        <v>171.28</v>
      </c>
      <c r="J696" s="641">
        <v>0.14799999999999999</v>
      </c>
      <c r="K696" s="645" t="s">
        <v>355</v>
      </c>
    </row>
    <row r="697" spans="1:11" s="610" customFormat="1" ht="20.25" customHeight="1" x14ac:dyDescent="0.25">
      <c r="A697" s="636"/>
      <c r="B697" s="637" t="s">
        <v>94</v>
      </c>
      <c r="C697" s="646"/>
      <c r="D697" s="641">
        <v>22.5</v>
      </c>
      <c r="E697" s="642">
        <v>22.5</v>
      </c>
      <c r="F697" s="643"/>
      <c r="G697" s="646"/>
      <c r="H697" s="643"/>
      <c r="I697" s="646"/>
      <c r="J697" s="643"/>
      <c r="K697" s="645"/>
    </row>
    <row r="698" spans="1:11" s="610" customFormat="1" ht="18" customHeight="1" x14ac:dyDescent="0.25">
      <c r="A698" s="636"/>
      <c r="B698" s="637" t="s">
        <v>144</v>
      </c>
      <c r="C698" s="646"/>
      <c r="D698" s="641">
        <v>2.25</v>
      </c>
      <c r="E698" s="642">
        <v>2.25</v>
      </c>
      <c r="F698" s="643"/>
      <c r="G698" s="646"/>
      <c r="H698" s="643"/>
      <c r="I698" s="646"/>
      <c r="J698" s="643"/>
      <c r="K698" s="645"/>
    </row>
    <row r="699" spans="1:11" s="610" customFormat="1" ht="15" customHeight="1" x14ac:dyDescent="0.25">
      <c r="A699" s="494"/>
      <c r="B699" s="494" t="s">
        <v>344</v>
      </c>
      <c r="C699" s="647"/>
      <c r="D699" s="644">
        <v>2.7</v>
      </c>
      <c r="E699" s="306">
        <v>2.25</v>
      </c>
      <c r="F699" s="648"/>
      <c r="G699" s="647"/>
      <c r="H699" s="648"/>
      <c r="I699" s="647"/>
      <c r="J699" s="648"/>
      <c r="K699" s="647"/>
    </row>
    <row r="700" spans="1:11" s="610" customFormat="1" ht="15" customHeight="1" x14ac:dyDescent="0.25">
      <c r="A700" s="494"/>
      <c r="B700" s="494" t="s">
        <v>56</v>
      </c>
      <c r="C700" s="647"/>
      <c r="D700" s="644">
        <v>2</v>
      </c>
      <c r="E700" s="306">
        <v>2</v>
      </c>
      <c r="F700" s="648"/>
      <c r="G700" s="647"/>
      <c r="H700" s="648"/>
      <c r="I700" s="647"/>
      <c r="J700" s="648"/>
      <c r="K700" s="647"/>
    </row>
    <row r="701" spans="1:11" s="610" customFormat="1" ht="15" customHeight="1" x14ac:dyDescent="0.25">
      <c r="A701" s="494"/>
      <c r="B701" s="494" t="s">
        <v>161</v>
      </c>
      <c r="C701" s="647"/>
      <c r="D701" s="644">
        <v>7.5</v>
      </c>
      <c r="E701" s="306">
        <v>7.5</v>
      </c>
      <c r="F701" s="648"/>
      <c r="G701" s="647"/>
      <c r="H701" s="648"/>
      <c r="I701" s="647"/>
      <c r="J701" s="648"/>
      <c r="K701" s="647"/>
    </row>
    <row r="702" spans="1:11" s="610" customFormat="1" ht="15" customHeight="1" x14ac:dyDescent="0.25">
      <c r="A702" s="494"/>
      <c r="B702" s="628" t="s">
        <v>195</v>
      </c>
      <c r="C702" s="647"/>
      <c r="D702" s="644">
        <v>0.75</v>
      </c>
      <c r="E702" s="306">
        <v>0.75</v>
      </c>
      <c r="F702" s="648"/>
      <c r="G702" s="647"/>
      <c r="H702" s="648"/>
      <c r="I702" s="647"/>
      <c r="J702" s="648"/>
      <c r="K702" s="647"/>
    </row>
    <row r="703" spans="1:11" s="610" customFormat="1" ht="15" customHeight="1" x14ac:dyDescent="0.25">
      <c r="A703" s="494"/>
      <c r="B703" s="494" t="s">
        <v>464</v>
      </c>
      <c r="C703" s="647"/>
      <c r="D703" s="644">
        <v>0.9</v>
      </c>
      <c r="E703" s="306">
        <v>0.9</v>
      </c>
      <c r="F703" s="648"/>
      <c r="G703" s="647"/>
      <c r="H703" s="648"/>
      <c r="I703" s="647"/>
      <c r="J703" s="648"/>
      <c r="K703" s="647"/>
    </row>
    <row r="704" spans="1:11" s="610" customFormat="1" ht="15" customHeight="1" x14ac:dyDescent="0.25">
      <c r="A704" s="494"/>
      <c r="B704" s="494" t="s">
        <v>197</v>
      </c>
      <c r="C704" s="647"/>
      <c r="D704" s="644">
        <v>0.3</v>
      </c>
      <c r="E704" s="306">
        <v>0.3</v>
      </c>
      <c r="F704" s="648"/>
      <c r="G704" s="647"/>
      <c r="H704" s="648"/>
      <c r="I704" s="647"/>
      <c r="J704" s="648"/>
      <c r="K704" s="647"/>
    </row>
    <row r="705" spans="1:11" s="610" customFormat="1" ht="15" customHeight="1" x14ac:dyDescent="0.25">
      <c r="A705" s="494"/>
      <c r="B705" s="494" t="s">
        <v>84</v>
      </c>
      <c r="C705" s="647"/>
      <c r="D705" s="644">
        <v>37.5</v>
      </c>
      <c r="E705" s="306">
        <v>37.5</v>
      </c>
      <c r="F705" s="648"/>
      <c r="G705" s="647"/>
      <c r="H705" s="648"/>
      <c r="I705" s="647"/>
      <c r="J705" s="648"/>
      <c r="K705" s="647"/>
    </row>
    <row r="706" spans="1:11" s="610" customFormat="1" ht="15" customHeight="1" x14ac:dyDescent="0.25">
      <c r="A706" s="494"/>
      <c r="B706" s="494" t="s">
        <v>195</v>
      </c>
      <c r="C706" s="647"/>
      <c r="D706" s="644">
        <v>6</v>
      </c>
      <c r="E706" s="306">
        <v>6</v>
      </c>
      <c r="F706" s="648"/>
      <c r="G706" s="647"/>
      <c r="H706" s="648"/>
      <c r="I706" s="647"/>
      <c r="J706" s="648"/>
      <c r="K706" s="647"/>
    </row>
    <row r="707" spans="1:11" s="610" customFormat="1" ht="15" customHeight="1" x14ac:dyDescent="0.25">
      <c r="A707" s="494"/>
      <c r="B707" s="494" t="s">
        <v>344</v>
      </c>
      <c r="C707" s="647"/>
      <c r="D707" s="644">
        <v>14.4</v>
      </c>
      <c r="E707" s="306">
        <v>12</v>
      </c>
      <c r="F707" s="648"/>
      <c r="G707" s="647"/>
      <c r="H707" s="648"/>
      <c r="I707" s="647"/>
      <c r="J707" s="648"/>
      <c r="K707" s="647"/>
    </row>
    <row r="708" spans="1:11" s="610" customFormat="1" ht="15" customHeight="1" x14ac:dyDescent="0.25">
      <c r="A708" s="494"/>
      <c r="B708" s="494" t="s">
        <v>344</v>
      </c>
      <c r="C708" s="647"/>
      <c r="D708" s="644">
        <v>1.8</v>
      </c>
      <c r="E708" s="306">
        <v>1.5</v>
      </c>
      <c r="F708" s="648"/>
      <c r="G708" s="647"/>
      <c r="H708" s="648"/>
      <c r="I708" s="647"/>
      <c r="J708" s="648"/>
      <c r="K708" s="647"/>
    </row>
    <row r="709" spans="1:11" ht="30.75" thickBot="1" x14ac:dyDescent="0.3">
      <c r="A709" s="71" t="s">
        <v>176</v>
      </c>
      <c r="B709" s="71"/>
      <c r="C709" s="574">
        <v>30</v>
      </c>
      <c r="D709" s="466">
        <v>30</v>
      </c>
      <c r="E709" s="472">
        <v>30</v>
      </c>
      <c r="F709" s="468">
        <v>2.2822822822822819</v>
      </c>
      <c r="G709" s="471">
        <v>0.24024024024024024</v>
      </c>
      <c r="H709" s="468">
        <v>14.774774774774775</v>
      </c>
      <c r="I709" s="471">
        <v>70.570570570570567</v>
      </c>
      <c r="J709" s="468">
        <v>0</v>
      </c>
      <c r="K709" s="401" t="s">
        <v>180</v>
      </c>
    </row>
    <row r="710" spans="1:11" ht="16.5" thickBot="1" x14ac:dyDescent="0.3">
      <c r="A710" s="54" t="s">
        <v>38</v>
      </c>
      <c r="B710" s="55"/>
      <c r="C710" s="481">
        <v>674</v>
      </c>
      <c r="D710" s="473"/>
      <c r="E710" s="505"/>
      <c r="F710" s="438">
        <f>F709+F674+F696+F692+F677</f>
        <v>19.413445345345345</v>
      </c>
      <c r="G710" s="438">
        <f>G709+G674+G696+G692+G677</f>
        <v>18.877158258258259</v>
      </c>
      <c r="H710" s="438">
        <f>H709+H674+H696+H692+H677</f>
        <v>64.548104441273907</v>
      </c>
      <c r="I710" s="438">
        <f>I709+I674+I696+I692+I677</f>
        <v>517.81578352797908</v>
      </c>
      <c r="J710" s="438">
        <f>J709+J674+J696+J692+J677</f>
        <v>11.188000000000001</v>
      </c>
      <c r="K710" s="576"/>
    </row>
    <row r="711" spans="1:11" ht="15.75" customHeight="1" thickBot="1" x14ac:dyDescent="0.3">
      <c r="A711" s="54" t="s">
        <v>61</v>
      </c>
      <c r="B711" s="80"/>
      <c r="C711" s="435">
        <f>C621+C627+C672+C710</f>
        <v>1953</v>
      </c>
      <c r="D711" s="435"/>
      <c r="E711" s="435"/>
      <c r="F711" s="438">
        <f>F621+F627+F672+F710</f>
        <v>50.475122929824082</v>
      </c>
      <c r="G711" s="438">
        <f>G621+G627+G672+G710</f>
        <v>52.206168992908999</v>
      </c>
      <c r="H711" s="438">
        <f>H621+H627+H672+H710</f>
        <v>211.78293293076069</v>
      </c>
      <c r="I711" s="438">
        <f>I621+I627+I672+I710</f>
        <v>1548.8219758309137</v>
      </c>
      <c r="J711" s="438">
        <f>J621+J627+J672+J710</f>
        <v>133.108</v>
      </c>
      <c r="K711" s="438"/>
    </row>
    <row r="712" spans="1:11" x14ac:dyDescent="0.25">
      <c r="A712" s="51"/>
      <c r="B712" s="51"/>
      <c r="C712" s="82"/>
      <c r="D712" s="83"/>
      <c r="E712" s="50"/>
      <c r="F712" s="60"/>
      <c r="G712" s="60"/>
      <c r="H712" s="60"/>
      <c r="I712" s="60"/>
      <c r="J712" s="105"/>
      <c r="K712" s="22"/>
    </row>
    <row r="713" spans="1:11" x14ac:dyDescent="0.25">
      <c r="A713" s="51"/>
      <c r="B713" s="51"/>
      <c r="C713" s="82"/>
      <c r="D713" s="83"/>
      <c r="E713" s="50"/>
      <c r="F713" s="60"/>
      <c r="G713" s="60"/>
      <c r="H713" s="60"/>
      <c r="I713" s="60"/>
      <c r="J713" s="60"/>
      <c r="K713" s="47"/>
    </row>
    <row r="714" spans="1:11" ht="16.5" thickBot="1" x14ac:dyDescent="0.3">
      <c r="A714" s="402" t="s">
        <v>246</v>
      </c>
      <c r="B714" s="17"/>
      <c r="C714" s="18"/>
      <c r="D714" s="19"/>
      <c r="I714" s="85"/>
      <c r="J714" s="85"/>
      <c r="K714" s="38"/>
    </row>
    <row r="715" spans="1:11" x14ac:dyDescent="0.25">
      <c r="A715" s="21" t="s">
        <v>5</v>
      </c>
      <c r="B715" s="22"/>
      <c r="C715" s="44" t="s">
        <v>6</v>
      </c>
      <c r="D715" s="604" t="s">
        <v>7</v>
      </c>
      <c r="E715" s="24" t="s">
        <v>7</v>
      </c>
      <c r="F715" s="753" t="s">
        <v>8</v>
      </c>
      <c r="G715" s="754"/>
      <c r="H715" s="755"/>
      <c r="I715" s="607" t="s">
        <v>9</v>
      </c>
      <c r="J715" s="25" t="s">
        <v>10</v>
      </c>
      <c r="K715" s="606" t="s">
        <v>11</v>
      </c>
    </row>
    <row r="716" spans="1:11" ht="16.5" thickBot="1" x14ac:dyDescent="0.3">
      <c r="A716" s="27" t="s">
        <v>12</v>
      </c>
      <c r="B716" s="28"/>
      <c r="C716" s="89" t="s">
        <v>13</v>
      </c>
      <c r="D716" s="34" t="s">
        <v>14</v>
      </c>
      <c r="E716" s="31" t="s">
        <v>14</v>
      </c>
      <c r="F716" s="756"/>
      <c r="G716" s="757"/>
      <c r="H716" s="758"/>
      <c r="I716" s="30" t="s">
        <v>15</v>
      </c>
      <c r="J716" s="30"/>
      <c r="K716" s="136"/>
    </row>
    <row r="717" spans="1:11" ht="16.5" thickBot="1" x14ac:dyDescent="0.3">
      <c r="A717" s="37"/>
      <c r="B717" s="38"/>
      <c r="C717" s="93"/>
      <c r="D717" s="115" t="s">
        <v>16</v>
      </c>
      <c r="E717" s="40" t="s">
        <v>17</v>
      </c>
      <c r="F717" s="133" t="s">
        <v>18</v>
      </c>
      <c r="G717" s="40" t="s">
        <v>19</v>
      </c>
      <c r="H717" s="115" t="s">
        <v>20</v>
      </c>
      <c r="I717" s="41" t="s">
        <v>21</v>
      </c>
      <c r="J717" s="41" t="s">
        <v>22</v>
      </c>
      <c r="K717" s="72"/>
    </row>
    <row r="718" spans="1:11" x14ac:dyDescent="0.25">
      <c r="A718" s="21"/>
      <c r="B718" s="43" t="s">
        <v>23</v>
      </c>
      <c r="C718" s="44"/>
      <c r="D718" s="604"/>
      <c r="E718" s="45"/>
      <c r="F718" s="84"/>
      <c r="G718" s="45"/>
      <c r="H718" s="84"/>
      <c r="I718" s="45"/>
      <c r="J718" s="84"/>
      <c r="K718" s="36"/>
    </row>
    <row r="719" spans="1:11" ht="31.5" x14ac:dyDescent="0.25">
      <c r="A719" s="1" t="s">
        <v>265</v>
      </c>
      <c r="B719" s="47"/>
      <c r="C719" s="100" t="s">
        <v>304</v>
      </c>
      <c r="D719" s="101"/>
      <c r="E719" s="102"/>
      <c r="F719" s="101">
        <v>5.47</v>
      </c>
      <c r="G719" s="102">
        <v>6.75</v>
      </c>
      <c r="H719" s="101">
        <v>29.1</v>
      </c>
      <c r="I719" s="102">
        <v>199.5</v>
      </c>
      <c r="J719" s="101">
        <v>1.05</v>
      </c>
      <c r="K719" s="62" t="s">
        <v>101</v>
      </c>
    </row>
    <row r="720" spans="1:11" x14ac:dyDescent="0.25">
      <c r="A720" s="1"/>
      <c r="B720" s="47" t="s">
        <v>100</v>
      </c>
      <c r="C720" s="100"/>
      <c r="D720" s="101">
        <v>22.5</v>
      </c>
      <c r="E720" s="102">
        <v>22.5</v>
      </c>
      <c r="F720" s="101"/>
      <c r="G720" s="102"/>
      <c r="H720" s="101"/>
      <c r="I720" s="102"/>
      <c r="J720" s="101"/>
      <c r="K720" s="62"/>
    </row>
    <row r="721" spans="1:11" x14ac:dyDescent="0.25">
      <c r="A721" s="1"/>
      <c r="B721" s="47" t="s">
        <v>27</v>
      </c>
      <c r="C721" s="100"/>
      <c r="D721" s="101">
        <v>158</v>
      </c>
      <c r="E721" s="102">
        <v>158</v>
      </c>
      <c r="F721" s="101"/>
      <c r="G721" s="102"/>
      <c r="H721" s="101"/>
      <c r="I721" s="102"/>
      <c r="J721" s="101"/>
      <c r="K721" s="62"/>
    </row>
    <row r="722" spans="1:11" x14ac:dyDescent="0.25">
      <c r="A722" s="1"/>
      <c r="B722" s="47" t="s">
        <v>29</v>
      </c>
      <c r="C722" s="100"/>
      <c r="D722" s="101">
        <v>2.5</v>
      </c>
      <c r="E722" s="102">
        <v>2.5</v>
      </c>
      <c r="F722" s="101"/>
      <c r="G722" s="102"/>
      <c r="H722" s="101"/>
      <c r="I722" s="102"/>
      <c r="J722" s="101"/>
      <c r="K722" s="62"/>
    </row>
    <row r="723" spans="1:11" x14ac:dyDescent="0.25">
      <c r="A723" s="1"/>
      <c r="B723" s="51" t="s">
        <v>197</v>
      </c>
      <c r="C723" s="100"/>
      <c r="D723" s="101">
        <v>0.5</v>
      </c>
      <c r="E723" s="102">
        <v>0.5</v>
      </c>
      <c r="F723" s="101"/>
      <c r="G723" s="102"/>
      <c r="H723" s="101"/>
      <c r="I723" s="102"/>
      <c r="J723" s="101"/>
      <c r="K723" s="62"/>
    </row>
    <row r="724" spans="1:11" x14ac:dyDescent="0.25">
      <c r="A724" s="1"/>
      <c r="B724" s="47" t="s">
        <v>30</v>
      </c>
      <c r="C724" s="100"/>
      <c r="D724" s="101">
        <v>5</v>
      </c>
      <c r="E724" s="102">
        <v>5</v>
      </c>
      <c r="F724" s="101"/>
      <c r="G724" s="102"/>
      <c r="H724" s="101"/>
      <c r="I724" s="102"/>
      <c r="J724" s="101"/>
      <c r="K724" s="62"/>
    </row>
    <row r="725" spans="1:11" x14ac:dyDescent="0.25">
      <c r="A725" s="1" t="s">
        <v>66</v>
      </c>
      <c r="B725" s="47"/>
      <c r="C725" s="100" t="s">
        <v>269</v>
      </c>
      <c r="D725" s="139"/>
      <c r="E725" s="431"/>
      <c r="F725" s="101">
        <v>3.6672661870503602</v>
      </c>
      <c r="G725" s="102">
        <v>3.1870503597122304</v>
      </c>
      <c r="H725" s="101">
        <v>5.9868026394721046</v>
      </c>
      <c r="I725" s="102">
        <v>58.82729928834376</v>
      </c>
      <c r="J725" s="101">
        <v>1.43</v>
      </c>
      <c r="K725" s="62" t="s">
        <v>67</v>
      </c>
    </row>
    <row r="726" spans="1:11" ht="32.25" customHeight="1" x14ac:dyDescent="0.25">
      <c r="A726" s="1"/>
      <c r="B726" s="47" t="s">
        <v>68</v>
      </c>
      <c r="C726" s="100"/>
      <c r="D726" s="101">
        <v>2</v>
      </c>
      <c r="E726" s="102">
        <v>2</v>
      </c>
      <c r="F726" s="101"/>
      <c r="G726" s="102"/>
      <c r="H726" s="101"/>
      <c r="I726" s="102"/>
      <c r="J726" s="101"/>
      <c r="K726" s="62"/>
    </row>
    <row r="727" spans="1:11" x14ac:dyDescent="0.25">
      <c r="A727" s="1"/>
      <c r="B727" s="47" t="s">
        <v>29</v>
      </c>
      <c r="C727" s="100"/>
      <c r="D727" s="101">
        <v>6</v>
      </c>
      <c r="E727" s="102">
        <v>6</v>
      </c>
      <c r="F727" s="101"/>
      <c r="G727" s="102"/>
      <c r="H727" s="101"/>
      <c r="I727" s="102"/>
      <c r="J727" s="101"/>
      <c r="K727" s="62"/>
    </row>
    <row r="728" spans="1:11" x14ac:dyDescent="0.25">
      <c r="A728" s="53"/>
      <c r="B728" s="47" t="s">
        <v>27</v>
      </c>
      <c r="C728" s="100"/>
      <c r="D728" s="101">
        <v>110</v>
      </c>
      <c r="E728" s="102">
        <v>110</v>
      </c>
      <c r="F728" s="101"/>
      <c r="G728" s="102"/>
      <c r="H728" s="101"/>
      <c r="I728" s="102"/>
      <c r="J728" s="101"/>
      <c r="K728" s="62"/>
    </row>
    <row r="729" spans="1:11" s="58" customFormat="1" x14ac:dyDescent="0.25">
      <c r="A729" s="53"/>
      <c r="B729" s="47" t="s">
        <v>28</v>
      </c>
      <c r="C729" s="100"/>
      <c r="D729" s="101">
        <v>80</v>
      </c>
      <c r="E729" s="102">
        <v>80</v>
      </c>
      <c r="F729" s="101"/>
      <c r="G729" s="102"/>
      <c r="H729" s="101"/>
      <c r="I729" s="102"/>
      <c r="J729" s="101"/>
      <c r="K729" s="62"/>
    </row>
    <row r="730" spans="1:11" x14ac:dyDescent="0.25">
      <c r="A730" s="1" t="s">
        <v>184</v>
      </c>
      <c r="B730" s="47"/>
      <c r="C730" s="100" t="s">
        <v>35</v>
      </c>
      <c r="D730" s="433"/>
      <c r="E730" s="431"/>
      <c r="F730" s="148">
        <v>2.2922522522522524</v>
      </c>
      <c r="G730" s="102">
        <v>4.5008708708708705</v>
      </c>
      <c r="H730" s="101">
        <v>15.49</v>
      </c>
      <c r="I730" s="148">
        <v>111.67867867867868</v>
      </c>
      <c r="J730" s="148"/>
      <c r="K730" s="62" t="s">
        <v>36</v>
      </c>
    </row>
    <row r="731" spans="1:11" x14ac:dyDescent="0.25">
      <c r="A731" s="1"/>
      <c r="B731" s="47" t="s">
        <v>37</v>
      </c>
      <c r="C731" s="100"/>
      <c r="D731" s="148">
        <v>30</v>
      </c>
      <c r="E731" s="102">
        <v>30</v>
      </c>
      <c r="F731" s="148"/>
      <c r="G731" s="102"/>
      <c r="H731" s="102"/>
      <c r="I731" s="148"/>
      <c r="J731" s="148"/>
      <c r="K731" s="62"/>
    </row>
    <row r="732" spans="1:11" ht="14.25" customHeight="1" thickBot="1" x14ac:dyDescent="0.3">
      <c r="A732" s="1"/>
      <c r="B732" s="47" t="s">
        <v>30</v>
      </c>
      <c r="C732" s="100"/>
      <c r="D732" s="148">
        <v>5</v>
      </c>
      <c r="E732" s="102">
        <v>5</v>
      </c>
      <c r="F732" s="102" t="s">
        <v>3</v>
      </c>
      <c r="G732" s="426"/>
      <c r="H732" s="426"/>
      <c r="I732" s="102"/>
      <c r="J732" s="101"/>
      <c r="K732" s="62"/>
    </row>
    <row r="733" spans="1:11" s="58" customFormat="1" ht="16.5" thickBot="1" x14ac:dyDescent="0.3">
      <c r="A733" s="54" t="s">
        <v>38</v>
      </c>
      <c r="B733" s="55"/>
      <c r="C733" s="435">
        <v>406</v>
      </c>
      <c r="D733" s="473"/>
      <c r="E733" s="437"/>
      <c r="F733" s="438">
        <f>F730+F725+F719</f>
        <v>11.429518439302612</v>
      </c>
      <c r="G733" s="438">
        <f t="shared" ref="G733:J733" si="18">G730+G725+G719</f>
        <v>14.4379212305831</v>
      </c>
      <c r="H733" s="438">
        <f t="shared" si="18"/>
        <v>50.576802639472106</v>
      </c>
      <c r="I733" s="438">
        <f t="shared" si="18"/>
        <v>370.00597796702243</v>
      </c>
      <c r="J733" s="438">
        <f t="shared" si="18"/>
        <v>2.48</v>
      </c>
      <c r="K733" s="438"/>
    </row>
    <row r="734" spans="1:11" x14ac:dyDescent="0.25">
      <c r="A734" s="1"/>
      <c r="B734" s="51" t="s">
        <v>39</v>
      </c>
      <c r="C734" s="100"/>
      <c r="D734" s="101"/>
      <c r="E734" s="425"/>
      <c r="F734" s="101"/>
      <c r="G734" s="102"/>
      <c r="H734" s="101"/>
      <c r="I734" s="425"/>
      <c r="J734" s="101"/>
      <c r="K734" s="62"/>
    </row>
    <row r="735" spans="1:11" x14ac:dyDescent="0.25">
      <c r="A735" s="78" t="s">
        <v>52</v>
      </c>
      <c r="B735" s="71"/>
      <c r="C735" s="467">
        <v>100</v>
      </c>
      <c r="D735" s="466">
        <v>100</v>
      </c>
      <c r="E735" s="467">
        <v>100</v>
      </c>
      <c r="F735" s="468">
        <v>0.4</v>
      </c>
      <c r="G735" s="469">
        <v>0.4</v>
      </c>
      <c r="H735" s="468">
        <v>9.8000000000000007</v>
      </c>
      <c r="I735" s="469">
        <v>47</v>
      </c>
      <c r="J735" s="468">
        <v>10</v>
      </c>
      <c r="K735" s="62" t="s">
        <v>141</v>
      </c>
    </row>
    <row r="736" spans="1:11" ht="16.5" thickBot="1" x14ac:dyDescent="0.3">
      <c r="A736" s="78" t="s">
        <v>354</v>
      </c>
      <c r="B736" s="79"/>
      <c r="C736" s="469"/>
      <c r="D736" s="466"/>
      <c r="E736" s="467"/>
      <c r="F736" s="468"/>
      <c r="G736" s="469"/>
      <c r="H736" s="468"/>
      <c r="I736" s="469"/>
      <c r="J736" s="470"/>
      <c r="K736" s="62" t="s">
        <v>142</v>
      </c>
    </row>
    <row r="737" spans="1:11" ht="16.5" thickBot="1" x14ac:dyDescent="0.3">
      <c r="A737" s="54" t="s">
        <v>38</v>
      </c>
      <c r="B737" s="55"/>
      <c r="C737" s="435">
        <v>100</v>
      </c>
      <c r="D737" s="473"/>
      <c r="E737" s="440"/>
      <c r="F737" s="438">
        <f>F735</f>
        <v>0.4</v>
      </c>
      <c r="G737" s="438">
        <f t="shared" ref="G737:J737" si="19">G735</f>
        <v>0.4</v>
      </c>
      <c r="H737" s="438">
        <f t="shared" si="19"/>
        <v>9.8000000000000007</v>
      </c>
      <c r="I737" s="438">
        <f t="shared" si="19"/>
        <v>47</v>
      </c>
      <c r="J737" s="438">
        <f t="shared" si="19"/>
        <v>10</v>
      </c>
      <c r="K737" s="439"/>
    </row>
    <row r="738" spans="1:11" x14ac:dyDescent="0.25">
      <c r="A738" s="21"/>
      <c r="B738" s="43" t="s">
        <v>40</v>
      </c>
      <c r="C738" s="424"/>
      <c r="D738" s="464"/>
      <c r="E738" s="478"/>
      <c r="F738" s="464"/>
      <c r="G738" s="425"/>
      <c r="H738" s="464"/>
      <c r="I738" s="425"/>
      <c r="J738" s="139"/>
      <c r="K738" s="62"/>
    </row>
    <row r="739" spans="1:11" x14ac:dyDescent="0.25">
      <c r="A739" s="1" t="s">
        <v>499</v>
      </c>
      <c r="B739" s="47"/>
      <c r="C739" s="48">
        <v>60</v>
      </c>
      <c r="D739" s="50"/>
      <c r="E739" s="49"/>
      <c r="F739" s="50">
        <v>0.66</v>
      </c>
      <c r="G739" s="49">
        <v>0.12</v>
      </c>
      <c r="H739" s="50">
        <v>2.2799999999999998</v>
      </c>
      <c r="I739" s="49">
        <v>13.2</v>
      </c>
      <c r="J739" s="50">
        <v>10.5</v>
      </c>
      <c r="K739" s="715" t="s">
        <v>487</v>
      </c>
    </row>
    <row r="740" spans="1:11" x14ac:dyDescent="0.25">
      <c r="A740" s="1"/>
      <c r="B740" s="47" t="s">
        <v>500</v>
      </c>
      <c r="C740" s="48"/>
      <c r="D740" s="50">
        <v>61.2</v>
      </c>
      <c r="E740" s="49">
        <v>60</v>
      </c>
      <c r="F740" s="50"/>
      <c r="G740" s="49"/>
      <c r="H740" s="50"/>
      <c r="I740" s="49"/>
      <c r="J740" s="50"/>
      <c r="K740" s="49"/>
    </row>
    <row r="741" spans="1:11" ht="36" customHeight="1" x14ac:dyDescent="0.25">
      <c r="A741" s="134" t="s">
        <v>375</v>
      </c>
      <c r="B741" s="66"/>
      <c r="C741" s="448" t="s">
        <v>388</v>
      </c>
      <c r="D741" s="449"/>
      <c r="E741" s="449"/>
      <c r="F741" s="450">
        <v>1.51</v>
      </c>
      <c r="G741" s="451">
        <v>2.42</v>
      </c>
      <c r="H741" s="450">
        <v>8.74</v>
      </c>
      <c r="I741" s="451">
        <v>62.82</v>
      </c>
      <c r="J741" s="452">
        <v>4.1399999999999997</v>
      </c>
      <c r="K741" s="65" t="s">
        <v>322</v>
      </c>
    </row>
    <row r="742" spans="1:11" s="137" customFormat="1" x14ac:dyDescent="0.25">
      <c r="A742" s="1"/>
      <c r="B742" s="47" t="s">
        <v>133</v>
      </c>
      <c r="C742" s="453"/>
      <c r="D742" s="100">
        <v>79.8</v>
      </c>
      <c r="E742" s="100">
        <v>60</v>
      </c>
      <c r="F742" s="148"/>
      <c r="G742" s="102"/>
      <c r="H742" s="148"/>
      <c r="I742" s="102"/>
      <c r="J742" s="432"/>
      <c r="K742" s="62"/>
    </row>
    <row r="743" spans="1:11" s="137" customFormat="1" x14ac:dyDescent="0.25">
      <c r="A743" s="1"/>
      <c r="B743" s="47" t="s">
        <v>45</v>
      </c>
      <c r="C743" s="453"/>
      <c r="D743" s="100">
        <v>9</v>
      </c>
      <c r="E743" s="102">
        <v>7.2</v>
      </c>
      <c r="F743" s="148"/>
      <c r="G743" s="102"/>
      <c r="H743" s="148"/>
      <c r="I743" s="102"/>
      <c r="J743" s="432"/>
      <c r="K743" s="62"/>
    </row>
    <row r="744" spans="1:11" s="137" customFormat="1" x14ac:dyDescent="0.25">
      <c r="A744" s="1"/>
      <c r="B744" s="47" t="s">
        <v>41</v>
      </c>
      <c r="C744" s="453"/>
      <c r="D744" s="100">
        <v>8.6</v>
      </c>
      <c r="E744" s="102">
        <v>7.2</v>
      </c>
      <c r="F744" s="148"/>
      <c r="G744" s="102"/>
      <c r="H744" s="148"/>
      <c r="I744" s="102"/>
      <c r="J744" s="432"/>
      <c r="K744" s="62"/>
    </row>
    <row r="745" spans="1:11" s="137" customFormat="1" ht="12.75" customHeight="1" x14ac:dyDescent="0.25">
      <c r="A745" s="1"/>
      <c r="B745" s="47" t="s">
        <v>46</v>
      </c>
      <c r="C745" s="453"/>
      <c r="D745" s="100">
        <v>1.8</v>
      </c>
      <c r="E745" s="100">
        <v>1.8</v>
      </c>
      <c r="F745" s="148"/>
      <c r="G745" s="102"/>
      <c r="H745" s="148"/>
      <c r="I745" s="102"/>
      <c r="J745" s="432"/>
      <c r="K745" s="62"/>
    </row>
    <row r="746" spans="1:11" s="137" customFormat="1" ht="12" customHeight="1" x14ac:dyDescent="0.25">
      <c r="A746" s="1"/>
      <c r="B746" s="51" t="s">
        <v>197</v>
      </c>
      <c r="C746" s="453"/>
      <c r="D746" s="100">
        <v>0.3</v>
      </c>
      <c r="E746" s="100">
        <v>0.3</v>
      </c>
      <c r="F746" s="148"/>
      <c r="G746" s="102"/>
      <c r="H746" s="148"/>
      <c r="I746" s="102"/>
      <c r="J746" s="432"/>
      <c r="K746" s="62"/>
    </row>
    <row r="747" spans="1:11" s="137" customFormat="1" ht="14.25" customHeight="1" x14ac:dyDescent="0.25">
      <c r="A747" s="1"/>
      <c r="B747" s="47" t="s">
        <v>83</v>
      </c>
      <c r="C747" s="453"/>
      <c r="D747" s="100">
        <v>135</v>
      </c>
      <c r="E747" s="100">
        <v>135</v>
      </c>
      <c r="F747" s="148"/>
      <c r="G747" s="102"/>
      <c r="H747" s="148"/>
      <c r="I747" s="102"/>
      <c r="J747" s="432"/>
      <c r="K747" s="62"/>
    </row>
    <row r="748" spans="1:11" s="137" customFormat="1" x14ac:dyDescent="0.25">
      <c r="A748" s="1"/>
      <c r="B748" s="47" t="s">
        <v>323</v>
      </c>
      <c r="C748" s="453"/>
      <c r="D748" s="454"/>
      <c r="E748" s="100">
        <v>30</v>
      </c>
      <c r="F748" s="101"/>
      <c r="G748" s="102"/>
      <c r="H748" s="101"/>
      <c r="I748" s="102"/>
      <c r="J748" s="426"/>
      <c r="K748" s="62"/>
    </row>
    <row r="749" spans="1:11" s="137" customFormat="1" x14ac:dyDescent="0.25">
      <c r="A749" s="1"/>
      <c r="B749" s="47" t="s">
        <v>94</v>
      </c>
      <c r="C749" s="453"/>
      <c r="D749" s="102">
        <v>9.1199999999999992</v>
      </c>
      <c r="E749" s="102">
        <v>9.1199999999999992</v>
      </c>
      <c r="F749" s="101"/>
      <c r="G749" s="102"/>
      <c r="H749" s="101"/>
      <c r="I749" s="102"/>
      <c r="J749" s="426"/>
      <c r="K749" s="62"/>
    </row>
    <row r="750" spans="1:11" x14ac:dyDescent="0.25">
      <c r="A750" s="1"/>
      <c r="B750" s="47" t="s">
        <v>30</v>
      </c>
      <c r="C750" s="453"/>
      <c r="D750" s="102">
        <v>0.96</v>
      </c>
      <c r="E750" s="102">
        <v>0.96</v>
      </c>
      <c r="F750" s="101"/>
      <c r="G750" s="102"/>
      <c r="H750" s="101"/>
      <c r="I750" s="102"/>
      <c r="J750" s="426"/>
      <c r="K750" s="62"/>
    </row>
    <row r="751" spans="1:11" x14ac:dyDescent="0.25">
      <c r="A751" s="1"/>
      <c r="B751" s="47" t="s">
        <v>55</v>
      </c>
      <c r="C751" s="453"/>
      <c r="D751" s="102">
        <v>3.17</v>
      </c>
      <c r="E751" s="102">
        <v>2.64</v>
      </c>
      <c r="F751" s="101"/>
      <c r="G751" s="102"/>
      <c r="H751" s="101"/>
      <c r="I751" s="102"/>
      <c r="J751" s="426"/>
      <c r="K751" s="62"/>
    </row>
    <row r="752" spans="1:11" x14ac:dyDescent="0.25">
      <c r="A752" s="1"/>
      <c r="B752" s="47" t="s">
        <v>65</v>
      </c>
      <c r="C752" s="453"/>
      <c r="D752" s="102">
        <v>14.4</v>
      </c>
      <c r="E752" s="102">
        <v>14.4</v>
      </c>
      <c r="F752" s="101"/>
      <c r="G752" s="102"/>
      <c r="H752" s="101"/>
      <c r="I752" s="102"/>
      <c r="J752" s="426"/>
      <c r="K752" s="62"/>
    </row>
    <row r="753" spans="1:11" x14ac:dyDescent="0.25">
      <c r="A753" s="1"/>
      <c r="B753" s="51" t="s">
        <v>197</v>
      </c>
      <c r="C753" s="455"/>
      <c r="D753" s="102">
        <v>0.2</v>
      </c>
      <c r="E753" s="102">
        <v>0.2</v>
      </c>
      <c r="F753" s="101"/>
      <c r="G753" s="102"/>
      <c r="H753" s="101"/>
      <c r="I753" s="102"/>
      <c r="J753" s="432"/>
      <c r="K753" s="62"/>
    </row>
    <row r="754" spans="1:11" x14ac:dyDescent="0.25">
      <c r="A754" s="1"/>
      <c r="B754" s="47" t="s">
        <v>148</v>
      </c>
      <c r="C754" s="455"/>
      <c r="D754" s="102"/>
      <c r="E754" s="102">
        <v>27</v>
      </c>
      <c r="F754" s="101"/>
      <c r="G754" s="102"/>
      <c r="H754" s="101"/>
      <c r="I754" s="102"/>
      <c r="J754" s="432"/>
      <c r="K754" s="62"/>
    </row>
    <row r="755" spans="1:11" x14ac:dyDescent="0.25">
      <c r="A755" s="1"/>
      <c r="B755" s="47" t="s">
        <v>324</v>
      </c>
      <c r="C755" s="455"/>
      <c r="D755" s="102"/>
      <c r="E755" s="102">
        <v>30</v>
      </c>
      <c r="F755" s="101"/>
      <c r="G755" s="102"/>
      <c r="H755" s="101"/>
      <c r="I755" s="102"/>
      <c r="J755" s="432"/>
      <c r="K755" s="62"/>
    </row>
    <row r="756" spans="1:11" ht="31.5" x14ac:dyDescent="0.25">
      <c r="A756" s="1" t="s">
        <v>422</v>
      </c>
      <c r="B756" s="47"/>
      <c r="C756" s="100">
        <v>200</v>
      </c>
      <c r="D756" s="99"/>
      <c r="E756" s="100"/>
      <c r="F756" s="101">
        <v>8.3919999999999995</v>
      </c>
      <c r="G756" s="102">
        <v>9.91</v>
      </c>
      <c r="H756" s="101">
        <v>13.228</v>
      </c>
      <c r="I756" s="102">
        <v>199.6</v>
      </c>
      <c r="J756" s="101">
        <v>32.4</v>
      </c>
      <c r="K756" s="62" t="s">
        <v>423</v>
      </c>
    </row>
    <row r="757" spans="1:11" x14ac:dyDescent="0.25">
      <c r="A757" s="1"/>
      <c r="B757" s="51" t="s">
        <v>229</v>
      </c>
      <c r="C757" s="476"/>
      <c r="D757" s="99">
        <v>97.5</v>
      </c>
      <c r="E757" s="454">
        <v>92</v>
      </c>
      <c r="F757" s="101"/>
      <c r="G757" s="102"/>
      <c r="H757" s="101"/>
      <c r="I757" s="102"/>
      <c r="J757" s="101"/>
      <c r="K757" s="62"/>
    </row>
    <row r="758" spans="1:11" x14ac:dyDescent="0.25">
      <c r="A758" s="1"/>
      <c r="B758" s="47" t="s">
        <v>147</v>
      </c>
      <c r="C758" s="476"/>
      <c r="D758" s="99"/>
      <c r="E758" s="454">
        <v>40</v>
      </c>
      <c r="F758" s="101"/>
      <c r="G758" s="102"/>
      <c r="H758" s="101"/>
      <c r="I758" s="102"/>
      <c r="J758" s="101"/>
      <c r="K758" s="62"/>
    </row>
    <row r="759" spans="1:11" x14ac:dyDescent="0.25">
      <c r="A759" s="1"/>
      <c r="B759" s="47" t="s">
        <v>424</v>
      </c>
      <c r="C759" s="476"/>
      <c r="D759" s="99"/>
      <c r="E759" s="454"/>
      <c r="F759" s="101"/>
      <c r="G759" s="102"/>
      <c r="H759" s="101"/>
      <c r="I759" s="102"/>
      <c r="J759" s="101"/>
      <c r="K759" s="62" t="s">
        <v>425</v>
      </c>
    </row>
    <row r="760" spans="1:11" x14ac:dyDescent="0.25">
      <c r="A760" s="1"/>
      <c r="B760" s="47" t="s">
        <v>426</v>
      </c>
      <c r="C760" s="476"/>
      <c r="D760" s="99">
        <v>15</v>
      </c>
      <c r="E760" s="454">
        <v>15</v>
      </c>
      <c r="F760" s="101"/>
      <c r="G760" s="102"/>
      <c r="H760" s="101"/>
      <c r="I760" s="102"/>
      <c r="J760" s="101"/>
      <c r="K760" s="62"/>
    </row>
    <row r="761" spans="1:11" x14ac:dyDescent="0.25">
      <c r="A761" s="1"/>
      <c r="B761" s="47" t="s">
        <v>84</v>
      </c>
      <c r="C761" s="476"/>
      <c r="D761" s="99">
        <v>5</v>
      </c>
      <c r="E761" s="454">
        <v>5</v>
      </c>
      <c r="F761" s="101"/>
      <c r="G761" s="102"/>
      <c r="H761" s="101"/>
      <c r="I761" s="102"/>
      <c r="J761" s="101"/>
      <c r="K761" s="62"/>
    </row>
    <row r="762" spans="1:11" x14ac:dyDescent="0.25">
      <c r="A762" s="47"/>
      <c r="B762" s="47" t="s">
        <v>94</v>
      </c>
      <c r="C762" s="476"/>
      <c r="D762" s="99">
        <v>1.5</v>
      </c>
      <c r="E762" s="454">
        <v>1.5</v>
      </c>
      <c r="F762" s="101"/>
      <c r="G762" s="102"/>
      <c r="H762" s="101"/>
      <c r="I762" s="102"/>
      <c r="J762" s="101"/>
      <c r="K762" s="62"/>
    </row>
    <row r="763" spans="1:11" x14ac:dyDescent="0.25">
      <c r="A763" s="47"/>
      <c r="B763" s="51" t="s">
        <v>197</v>
      </c>
      <c r="C763" s="476"/>
      <c r="D763" s="99">
        <v>0.16</v>
      </c>
      <c r="E763" s="102">
        <v>0.16</v>
      </c>
      <c r="F763" s="101"/>
      <c r="G763" s="102"/>
      <c r="H763" s="101"/>
      <c r="I763" s="102"/>
      <c r="J763" s="101"/>
      <c r="K763" s="62"/>
    </row>
    <row r="764" spans="1:11" x14ac:dyDescent="0.25">
      <c r="A764" s="47"/>
      <c r="B764" s="47" t="s">
        <v>427</v>
      </c>
      <c r="C764" s="476"/>
      <c r="D764" s="99"/>
      <c r="E764" s="454">
        <v>20</v>
      </c>
      <c r="F764" s="101"/>
      <c r="G764" s="102"/>
      <c r="H764" s="101"/>
      <c r="I764" s="102"/>
      <c r="J764" s="101"/>
      <c r="K764" s="62"/>
    </row>
    <row r="765" spans="1:11" x14ac:dyDescent="0.25">
      <c r="A765" s="47"/>
      <c r="B765" s="47" t="s">
        <v>133</v>
      </c>
      <c r="C765" s="476"/>
      <c r="D765" s="99">
        <v>137</v>
      </c>
      <c r="E765" s="454">
        <v>103</v>
      </c>
      <c r="F765" s="101"/>
      <c r="G765" s="102"/>
      <c r="H765" s="101"/>
      <c r="I765" s="102"/>
      <c r="J765" s="101"/>
      <c r="K765" s="62"/>
    </row>
    <row r="766" spans="1:11" x14ac:dyDescent="0.25">
      <c r="A766" s="47"/>
      <c r="B766" s="47" t="s">
        <v>81</v>
      </c>
      <c r="C766" s="476"/>
      <c r="D766" s="99">
        <v>37.5</v>
      </c>
      <c r="E766" s="102">
        <v>30</v>
      </c>
      <c r="F766" s="101"/>
      <c r="G766" s="102"/>
      <c r="H766" s="101"/>
      <c r="I766" s="102"/>
      <c r="J766" s="101"/>
      <c r="K766" s="62"/>
    </row>
    <row r="767" spans="1:11" x14ac:dyDescent="0.25">
      <c r="A767" s="47"/>
      <c r="B767" s="47" t="s">
        <v>41</v>
      </c>
      <c r="C767" s="476"/>
      <c r="D767" s="99">
        <v>28</v>
      </c>
      <c r="E767" s="102">
        <v>23</v>
      </c>
      <c r="F767" s="101"/>
      <c r="G767" s="102"/>
      <c r="H767" s="101"/>
      <c r="I767" s="102"/>
      <c r="J767" s="101"/>
      <c r="K767" s="62"/>
    </row>
    <row r="768" spans="1:11" x14ac:dyDescent="0.25">
      <c r="A768" s="47"/>
      <c r="B768" s="47" t="s">
        <v>46</v>
      </c>
      <c r="C768" s="476"/>
      <c r="D768" s="99">
        <v>1.5</v>
      </c>
      <c r="E768" s="454">
        <v>1.5</v>
      </c>
      <c r="F768" s="101"/>
      <c r="G768" s="102"/>
      <c r="H768" s="101"/>
      <c r="I768" s="102"/>
      <c r="J768" s="101"/>
      <c r="K768" s="62"/>
    </row>
    <row r="769" spans="1:11" x14ac:dyDescent="0.25">
      <c r="A769" s="1"/>
      <c r="B769" s="51" t="s">
        <v>197</v>
      </c>
      <c r="C769" s="476"/>
      <c r="D769" s="99">
        <v>0.8</v>
      </c>
      <c r="E769" s="454">
        <v>0.8</v>
      </c>
      <c r="F769" s="101"/>
      <c r="G769" s="102"/>
      <c r="H769" s="101"/>
      <c r="I769" s="102"/>
      <c r="J769" s="101"/>
      <c r="K769" s="62"/>
    </row>
    <row r="770" spans="1:11" x14ac:dyDescent="0.25">
      <c r="A770" s="1"/>
      <c r="B770" s="47" t="s">
        <v>429</v>
      </c>
      <c r="C770" s="476"/>
      <c r="D770" s="99"/>
      <c r="E770" s="454">
        <v>160</v>
      </c>
      <c r="F770" s="101"/>
      <c r="G770" s="102"/>
      <c r="H770" s="101"/>
      <c r="I770" s="102"/>
      <c r="J770" s="101"/>
      <c r="K770" s="62"/>
    </row>
    <row r="771" spans="1:11" x14ac:dyDescent="0.25">
      <c r="A771" s="1" t="s">
        <v>365</v>
      </c>
      <c r="B771" s="47"/>
      <c r="C771" s="100">
        <v>180</v>
      </c>
      <c r="D771" s="101"/>
      <c r="E771" s="102"/>
      <c r="F771" s="101">
        <v>0.4</v>
      </c>
      <c r="G771" s="102">
        <v>1.7999999999999999E-2</v>
      </c>
      <c r="H771" s="101">
        <v>16.600000000000001</v>
      </c>
      <c r="I771" s="102">
        <v>68.2</v>
      </c>
      <c r="J771" s="139">
        <v>2.44</v>
      </c>
      <c r="K771" s="62" t="s">
        <v>386</v>
      </c>
    </row>
    <row r="772" spans="1:11" s="58" customFormat="1" x14ac:dyDescent="0.25">
      <c r="A772" s="1"/>
      <c r="B772" s="47" t="s">
        <v>366</v>
      </c>
      <c r="C772" s="100"/>
      <c r="D772" s="101">
        <v>18.399999999999999</v>
      </c>
      <c r="E772" s="102">
        <v>18</v>
      </c>
      <c r="F772" s="101"/>
      <c r="G772" s="102"/>
      <c r="H772" s="101"/>
      <c r="I772" s="102"/>
      <c r="J772" s="139"/>
      <c r="K772" s="62"/>
    </row>
    <row r="773" spans="1:11" x14ac:dyDescent="0.25">
      <c r="A773" s="1"/>
      <c r="B773" s="47" t="s">
        <v>29</v>
      </c>
      <c r="C773" s="100"/>
      <c r="D773" s="101">
        <v>6</v>
      </c>
      <c r="E773" s="102">
        <v>6</v>
      </c>
      <c r="F773" s="101"/>
      <c r="G773" s="102"/>
      <c r="H773" s="101"/>
      <c r="I773" s="102"/>
      <c r="J773" s="139"/>
      <c r="K773" s="62"/>
    </row>
    <row r="774" spans="1:11" x14ac:dyDescent="0.25">
      <c r="A774" s="1"/>
      <c r="B774" s="47" t="s">
        <v>65</v>
      </c>
      <c r="C774" s="100"/>
      <c r="D774" s="101">
        <v>183</v>
      </c>
      <c r="E774" s="102">
        <v>183</v>
      </c>
      <c r="F774" s="101"/>
      <c r="G774" s="102"/>
      <c r="H774" s="101"/>
      <c r="I774" s="102"/>
      <c r="J774" s="139"/>
      <c r="K774" s="62"/>
    </row>
    <row r="775" spans="1:11" ht="30.75" thickBot="1" x14ac:dyDescent="0.3">
      <c r="A775" s="37" t="s">
        <v>225</v>
      </c>
      <c r="B775" s="38"/>
      <c r="C775" s="428">
        <v>45</v>
      </c>
      <c r="D775" s="460">
        <v>45</v>
      </c>
      <c r="E775" s="429">
        <v>45</v>
      </c>
      <c r="F775" s="429">
        <v>2.9729729729729724</v>
      </c>
      <c r="G775" s="458">
        <v>0.54054054054054046</v>
      </c>
      <c r="H775" s="458">
        <v>17.837837837837839</v>
      </c>
      <c r="I775" s="429">
        <v>89.189189189189179</v>
      </c>
      <c r="J775" s="460"/>
      <c r="K775" s="401" t="s">
        <v>179</v>
      </c>
    </row>
    <row r="776" spans="1:11" ht="16.5" thickBot="1" x14ac:dyDescent="0.3">
      <c r="A776" s="54" t="s">
        <v>38</v>
      </c>
      <c r="B776" s="55"/>
      <c r="C776" s="435">
        <v>665</v>
      </c>
      <c r="D776" s="473"/>
      <c r="E776" s="437"/>
      <c r="F776" s="438">
        <f>F775+F771+F756+F741+F739</f>
        <v>13.934972972972972</v>
      </c>
      <c r="G776" s="438">
        <f>G775+G771+G756+G741+G739</f>
        <v>13.00854054054054</v>
      </c>
      <c r="H776" s="438">
        <f>H775+H771+H756+H741+H739</f>
        <v>58.685837837837845</v>
      </c>
      <c r="I776" s="438">
        <f>I775+I771+I756+I741+I739</f>
        <v>433.00918918918916</v>
      </c>
      <c r="J776" s="438">
        <f>J775+J771+J756+J741+J739</f>
        <v>49.48</v>
      </c>
      <c r="K776" s="439"/>
    </row>
    <row r="777" spans="1:11" ht="31.5" x14ac:dyDescent="0.25">
      <c r="A777" s="1"/>
      <c r="B777" s="77" t="s">
        <v>278</v>
      </c>
      <c r="C777" s="100"/>
      <c r="D777" s="101"/>
      <c r="E777" s="102"/>
      <c r="F777" s="101"/>
      <c r="G777" s="102"/>
      <c r="H777" s="101"/>
      <c r="I777" s="102"/>
      <c r="J777" s="101"/>
      <c r="K777" s="62"/>
    </row>
    <row r="778" spans="1:11" x14ac:dyDescent="0.25">
      <c r="A778" s="1" t="s">
        <v>189</v>
      </c>
      <c r="B778" s="47"/>
      <c r="C778" s="100">
        <v>180</v>
      </c>
      <c r="D778" s="101"/>
      <c r="E778" s="102"/>
      <c r="F778" s="468">
        <v>5.48</v>
      </c>
      <c r="G778" s="469">
        <v>4.88</v>
      </c>
      <c r="H778" s="468">
        <v>9.07</v>
      </c>
      <c r="I778" s="469">
        <v>102</v>
      </c>
      <c r="J778" s="468">
        <v>2.34</v>
      </c>
      <c r="K778" s="62" t="s">
        <v>191</v>
      </c>
    </row>
    <row r="779" spans="1:11" x14ac:dyDescent="0.25">
      <c r="A779" s="1" t="s">
        <v>190</v>
      </c>
      <c r="B779" s="1" t="s">
        <v>161</v>
      </c>
      <c r="C779" s="100"/>
      <c r="D779" s="101">
        <v>189</v>
      </c>
      <c r="E779" s="102">
        <v>180</v>
      </c>
      <c r="F779" s="101"/>
      <c r="G779" s="102"/>
      <c r="H779" s="101"/>
      <c r="I779" s="102"/>
      <c r="J779" s="101"/>
      <c r="K779" s="62"/>
    </row>
    <row r="780" spans="1:11" ht="31.5" x14ac:dyDescent="0.25">
      <c r="A780" s="1" t="s">
        <v>443</v>
      </c>
      <c r="B780" s="47"/>
      <c r="C780" s="100" t="s">
        <v>448</v>
      </c>
      <c r="D780" s="101"/>
      <c r="E780" s="102"/>
      <c r="F780" s="101">
        <v>10.16</v>
      </c>
      <c r="G780" s="102">
        <v>10.45</v>
      </c>
      <c r="H780" s="101">
        <v>21.01</v>
      </c>
      <c r="I780" s="102">
        <v>201.98</v>
      </c>
      <c r="J780" s="101">
        <v>0.65</v>
      </c>
      <c r="K780" s="62" t="s">
        <v>444</v>
      </c>
    </row>
    <row r="781" spans="1:11" x14ac:dyDescent="0.25">
      <c r="A781" s="1"/>
      <c r="B781" s="51" t="s">
        <v>196</v>
      </c>
      <c r="C781" s="303"/>
      <c r="D781" s="480">
        <v>91</v>
      </c>
      <c r="E781" s="303">
        <v>72</v>
      </c>
      <c r="F781" s="101"/>
      <c r="G781" s="102"/>
      <c r="H781" s="101"/>
      <c r="I781" s="102"/>
      <c r="J781" s="101"/>
      <c r="K781" s="62"/>
    </row>
    <row r="782" spans="1:11" x14ac:dyDescent="0.25">
      <c r="A782" s="1"/>
      <c r="B782" s="51" t="s">
        <v>396</v>
      </c>
      <c r="C782" s="303"/>
      <c r="D782" s="480">
        <v>47</v>
      </c>
      <c r="E782" s="303">
        <v>45</v>
      </c>
      <c r="F782" s="101"/>
      <c r="G782" s="102"/>
      <c r="H782" s="101"/>
      <c r="I782" s="102"/>
      <c r="J782" s="101"/>
      <c r="K782" s="62"/>
    </row>
    <row r="783" spans="1:11" x14ac:dyDescent="0.25">
      <c r="A783" s="1"/>
      <c r="B783" s="66" t="s">
        <v>335</v>
      </c>
      <c r="C783" s="303"/>
      <c r="D783" s="480">
        <v>45</v>
      </c>
      <c r="E783" s="303">
        <v>45</v>
      </c>
      <c r="F783" s="101"/>
      <c r="G783" s="102"/>
      <c r="H783" s="101"/>
      <c r="I783" s="102"/>
      <c r="J783" s="101"/>
      <c r="K783" s="62"/>
    </row>
    <row r="784" spans="1:11" x14ac:dyDescent="0.25">
      <c r="A784" s="1"/>
      <c r="B784" s="66" t="s">
        <v>417</v>
      </c>
      <c r="C784" s="303"/>
      <c r="D784" s="480">
        <v>6</v>
      </c>
      <c r="E784" s="303">
        <v>6</v>
      </c>
      <c r="F784" s="139"/>
      <c r="G784" s="431"/>
      <c r="H784" s="139"/>
      <c r="I784" s="431"/>
      <c r="J784" s="139"/>
      <c r="K784" s="62"/>
    </row>
    <row r="785" spans="1:11" x14ac:dyDescent="0.25">
      <c r="A785" s="1"/>
      <c r="B785" s="66" t="s">
        <v>445</v>
      </c>
      <c r="C785" s="303"/>
      <c r="D785" s="480"/>
      <c r="E785" s="303">
        <v>17</v>
      </c>
      <c r="F785" s="139"/>
      <c r="G785" s="102"/>
      <c r="H785" s="101"/>
      <c r="I785" s="102"/>
      <c r="J785" s="101"/>
      <c r="K785" s="62"/>
    </row>
    <row r="786" spans="1:11" x14ac:dyDescent="0.25">
      <c r="A786" s="1"/>
      <c r="B786" s="66" t="s">
        <v>105</v>
      </c>
      <c r="C786" s="303"/>
      <c r="D786" s="480">
        <v>12</v>
      </c>
      <c r="E786" s="303">
        <v>10</v>
      </c>
      <c r="F786" s="139"/>
      <c r="G786" s="102"/>
      <c r="H786" s="101"/>
      <c r="I786" s="102"/>
      <c r="J786" s="101"/>
      <c r="K786" s="62"/>
    </row>
    <row r="787" spans="1:11" x14ac:dyDescent="0.25">
      <c r="A787" s="47"/>
      <c r="B787" s="51" t="s">
        <v>130</v>
      </c>
      <c r="C787" s="303"/>
      <c r="D787" s="480">
        <v>3</v>
      </c>
      <c r="E787" s="303">
        <v>3</v>
      </c>
      <c r="F787" s="139"/>
      <c r="G787" s="102"/>
      <c r="H787" s="101"/>
      <c r="I787" s="102"/>
      <c r="J787" s="101"/>
      <c r="K787" s="62"/>
    </row>
    <row r="788" spans="1:11" x14ac:dyDescent="0.25">
      <c r="A788" s="47"/>
      <c r="B788" s="66" t="s">
        <v>151</v>
      </c>
      <c r="C788" s="303"/>
      <c r="D788" s="480"/>
      <c r="E788" s="303">
        <v>10</v>
      </c>
      <c r="F788" s="139"/>
      <c r="G788" s="102"/>
      <c r="H788" s="101"/>
      <c r="I788" s="102"/>
      <c r="J788" s="101"/>
      <c r="K788" s="62"/>
    </row>
    <row r="789" spans="1:11" x14ac:dyDescent="0.25">
      <c r="B789" s="47" t="s">
        <v>398</v>
      </c>
      <c r="C789" s="100"/>
      <c r="D789" s="304">
        <v>6</v>
      </c>
      <c r="E789" s="305">
        <v>5</v>
      </c>
      <c r="F789" s="101"/>
      <c r="G789" s="102"/>
      <c r="H789" s="101"/>
      <c r="I789" s="102"/>
      <c r="J789" s="101"/>
      <c r="K789" s="62"/>
    </row>
    <row r="790" spans="1:11" x14ac:dyDescent="0.25">
      <c r="B790" s="51" t="s">
        <v>197</v>
      </c>
      <c r="C790" s="593"/>
      <c r="D790" s="304">
        <v>0.6</v>
      </c>
      <c r="E790" s="305">
        <v>0.6</v>
      </c>
      <c r="F790" s="139"/>
      <c r="G790" s="431"/>
      <c r="H790" s="139"/>
      <c r="I790" s="431"/>
      <c r="J790" s="139"/>
      <c r="K790" s="62"/>
    </row>
    <row r="791" spans="1:11" x14ac:dyDescent="0.25">
      <c r="B791" s="47" t="s">
        <v>48</v>
      </c>
      <c r="C791" s="593"/>
      <c r="D791" s="304"/>
      <c r="E791" s="305">
        <v>139</v>
      </c>
      <c r="F791" s="139"/>
      <c r="G791" s="431"/>
      <c r="H791" s="139"/>
      <c r="I791" s="431"/>
      <c r="J791" s="139"/>
      <c r="K791" s="62"/>
    </row>
    <row r="792" spans="1:11" x14ac:dyDescent="0.25">
      <c r="B792" s="47" t="s">
        <v>46</v>
      </c>
      <c r="C792" s="593"/>
      <c r="D792" s="304">
        <v>1</v>
      </c>
      <c r="E792" s="305">
        <v>1</v>
      </c>
      <c r="F792" s="139"/>
      <c r="G792" s="431"/>
      <c r="H792" s="139"/>
      <c r="I792" s="431"/>
      <c r="J792" s="139"/>
      <c r="K792" s="62"/>
    </row>
    <row r="793" spans="1:11" x14ac:dyDescent="0.25">
      <c r="A793" s="8" t="s">
        <v>446</v>
      </c>
      <c r="B793" s="47"/>
      <c r="C793" s="593"/>
      <c r="D793" s="101"/>
      <c r="E793" s="640">
        <v>30</v>
      </c>
      <c r="F793" s="139"/>
      <c r="G793" s="431"/>
      <c r="H793" s="139"/>
      <c r="I793" s="431"/>
      <c r="J793" s="139"/>
      <c r="K793" s="62"/>
    </row>
    <row r="794" spans="1:11" x14ac:dyDescent="0.25">
      <c r="B794" s="47" t="s">
        <v>50</v>
      </c>
      <c r="C794" s="593"/>
      <c r="D794" s="101">
        <v>2.25</v>
      </c>
      <c r="E794" s="102">
        <v>2.25</v>
      </c>
      <c r="F794" s="139"/>
      <c r="G794" s="431"/>
      <c r="H794" s="139"/>
      <c r="I794" s="431"/>
      <c r="J794" s="139"/>
      <c r="K794" s="62"/>
    </row>
    <row r="795" spans="1:11" x14ac:dyDescent="0.25">
      <c r="B795" s="47" t="s">
        <v>65</v>
      </c>
      <c r="C795" s="593"/>
      <c r="D795" s="101">
        <v>22.5</v>
      </c>
      <c r="E795" s="102">
        <v>22.5</v>
      </c>
      <c r="F795" s="139"/>
      <c r="G795" s="431"/>
      <c r="H795" s="139"/>
      <c r="I795" s="431"/>
      <c r="J795" s="139"/>
      <c r="K795" s="62"/>
    </row>
    <row r="796" spans="1:11" x14ac:dyDescent="0.25">
      <c r="B796" s="47" t="s">
        <v>84</v>
      </c>
      <c r="C796" s="593"/>
      <c r="D796" s="101">
        <v>7.5</v>
      </c>
      <c r="E796" s="102">
        <v>7.5</v>
      </c>
      <c r="F796" s="139"/>
      <c r="G796" s="431"/>
      <c r="H796" s="139"/>
      <c r="I796" s="431"/>
      <c r="J796" s="139"/>
      <c r="K796" s="62"/>
    </row>
    <row r="797" spans="1:11" ht="34.5" customHeight="1" x14ac:dyDescent="0.25">
      <c r="B797" s="47" t="s">
        <v>143</v>
      </c>
      <c r="C797" s="593"/>
      <c r="D797" s="101">
        <v>1.2</v>
      </c>
      <c r="E797" s="102">
        <v>1.2</v>
      </c>
      <c r="F797" s="139"/>
      <c r="G797" s="431"/>
      <c r="H797" s="139"/>
      <c r="I797" s="431"/>
      <c r="J797" s="139"/>
      <c r="K797" s="62"/>
    </row>
    <row r="798" spans="1:11" x14ac:dyDescent="0.25">
      <c r="B798" s="51" t="s">
        <v>197</v>
      </c>
      <c r="C798" s="593"/>
      <c r="D798" s="101">
        <v>0.3</v>
      </c>
      <c r="E798" s="102">
        <v>0.3</v>
      </c>
      <c r="F798" s="139"/>
      <c r="G798" s="431"/>
      <c r="H798" s="139"/>
      <c r="I798" s="431"/>
      <c r="J798" s="139"/>
      <c r="K798" s="62"/>
    </row>
    <row r="799" spans="1:11" ht="31.5" x14ac:dyDescent="0.25">
      <c r="B799" s="47" t="s">
        <v>447</v>
      </c>
      <c r="C799" s="593"/>
      <c r="D799" s="101"/>
      <c r="E799" s="102">
        <v>30</v>
      </c>
      <c r="F799" s="139"/>
      <c r="G799" s="431"/>
      <c r="H799" s="139"/>
      <c r="I799" s="431"/>
      <c r="J799" s="139"/>
      <c r="K799" s="62"/>
    </row>
    <row r="800" spans="1:11" x14ac:dyDescent="0.25">
      <c r="A800" s="1" t="s">
        <v>76</v>
      </c>
      <c r="B800" s="47"/>
      <c r="C800" s="102" t="s">
        <v>271</v>
      </c>
      <c r="D800" s="101"/>
      <c r="E800" s="102"/>
      <c r="F800" s="101">
        <v>0.13</v>
      </c>
      <c r="G800" s="102">
        <v>0.03</v>
      </c>
      <c r="H800" s="101">
        <v>6.2251798561151066</v>
      </c>
      <c r="I800" s="102">
        <v>26.48</v>
      </c>
      <c r="J800" s="101">
        <v>2.83</v>
      </c>
      <c r="K800" s="65" t="s">
        <v>383</v>
      </c>
    </row>
    <row r="801" spans="1:11" x14ac:dyDescent="0.25">
      <c r="A801" s="1"/>
      <c r="B801" s="47" t="s">
        <v>224</v>
      </c>
      <c r="C801" s="100"/>
      <c r="D801" s="101">
        <v>0.45</v>
      </c>
      <c r="E801" s="102">
        <v>0.45</v>
      </c>
      <c r="F801" s="101"/>
      <c r="G801" s="102"/>
      <c r="H801" s="101"/>
      <c r="I801" s="102"/>
      <c r="J801" s="101"/>
      <c r="K801" s="62"/>
    </row>
    <row r="802" spans="1:11" x14ac:dyDescent="0.25">
      <c r="A802" s="1"/>
      <c r="B802" s="47" t="s">
        <v>29</v>
      </c>
      <c r="C802" s="100"/>
      <c r="D802" s="101">
        <v>6</v>
      </c>
      <c r="E802" s="102">
        <v>6</v>
      </c>
      <c r="F802" s="101"/>
      <c r="G802" s="102"/>
      <c r="H802" s="101"/>
      <c r="I802" s="102"/>
      <c r="J802" s="101"/>
      <c r="K802" s="62"/>
    </row>
    <row r="803" spans="1:11" x14ac:dyDescent="0.25">
      <c r="A803" s="1"/>
      <c r="B803" s="47" t="s">
        <v>77</v>
      </c>
      <c r="C803" s="100"/>
      <c r="D803" s="101">
        <v>8</v>
      </c>
      <c r="E803" s="102">
        <v>7</v>
      </c>
      <c r="F803" s="101"/>
      <c r="G803" s="102"/>
      <c r="H803" s="101"/>
      <c r="I803" s="102"/>
      <c r="J803" s="101"/>
      <c r="K803" s="62"/>
    </row>
    <row r="804" spans="1:11" x14ac:dyDescent="0.25">
      <c r="A804" s="1"/>
      <c r="B804" s="47" t="s">
        <v>28</v>
      </c>
      <c r="C804" s="100"/>
      <c r="D804" s="101">
        <v>180</v>
      </c>
      <c r="E804" s="102">
        <v>180</v>
      </c>
      <c r="F804" s="101"/>
      <c r="G804" s="102"/>
      <c r="H804" s="101"/>
      <c r="I804" s="102"/>
      <c r="J804" s="101"/>
      <c r="K804" s="62"/>
    </row>
    <row r="805" spans="1:11" ht="30.75" thickBot="1" x14ac:dyDescent="0.3">
      <c r="A805" s="1" t="s">
        <v>176</v>
      </c>
      <c r="B805" s="47"/>
      <c r="C805" s="100">
        <v>30</v>
      </c>
      <c r="D805" s="101">
        <v>30</v>
      </c>
      <c r="E805" s="102">
        <v>30</v>
      </c>
      <c r="F805" s="102">
        <v>2.2822822822822819</v>
      </c>
      <c r="G805" s="426">
        <v>0.24024024024024024</v>
      </c>
      <c r="H805" s="426">
        <v>14.774774774774775</v>
      </c>
      <c r="I805" s="102">
        <v>70.5</v>
      </c>
      <c r="J805" s="101">
        <v>0</v>
      </c>
      <c r="K805" s="401" t="s">
        <v>180</v>
      </c>
    </row>
    <row r="806" spans="1:11" ht="17.25" customHeight="1" thickBot="1" x14ac:dyDescent="0.3">
      <c r="A806" s="54" t="s">
        <v>38</v>
      </c>
      <c r="B806" s="55"/>
      <c r="C806" s="435">
        <v>553</v>
      </c>
      <c r="D806" s="473"/>
      <c r="E806" s="437"/>
      <c r="F806" s="438">
        <f>F778+F805+F800+F780</f>
        <v>18.052282282282281</v>
      </c>
      <c r="G806" s="438">
        <f>G778+G805+G800+G780</f>
        <v>15.60024024024024</v>
      </c>
      <c r="H806" s="438">
        <f>H778+H805+H800+H780</f>
        <v>51.079954630889887</v>
      </c>
      <c r="I806" s="438">
        <f>I778+I805+I800+I780</f>
        <v>400.96</v>
      </c>
      <c r="J806" s="438">
        <f>J778+J805+J800+J780</f>
        <v>5.82</v>
      </c>
      <c r="K806" s="438"/>
    </row>
    <row r="807" spans="1:11" ht="16.5" thickBot="1" x14ac:dyDescent="0.3">
      <c r="A807" s="109" t="s">
        <v>61</v>
      </c>
      <c r="B807" s="140"/>
      <c r="C807" s="481">
        <f>C733+C737+C776+C806</f>
        <v>1724</v>
      </c>
      <c r="D807" s="581"/>
      <c r="E807" s="481"/>
      <c r="F807" s="575">
        <f>F733+F737+F776+F806</f>
        <v>43.816773694557867</v>
      </c>
      <c r="G807" s="557">
        <f>G733+G737+G776+G806</f>
        <v>43.446702011363882</v>
      </c>
      <c r="H807" s="582">
        <f>H733+H737+H776+H806</f>
        <v>170.14259510819983</v>
      </c>
      <c r="I807" s="438">
        <f>I733+I737+I776+I806</f>
        <v>1250.9751671562117</v>
      </c>
      <c r="J807" s="582">
        <f>J733+J737+J776+J806</f>
        <v>67.78</v>
      </c>
      <c r="K807" s="439"/>
    </row>
    <row r="808" spans="1:11" x14ac:dyDescent="0.25">
      <c r="A808" s="17"/>
      <c r="F808" s="142"/>
      <c r="G808" s="142"/>
      <c r="H808" s="142"/>
      <c r="I808" s="60"/>
      <c r="J808" s="94"/>
      <c r="K808" s="47"/>
    </row>
    <row r="809" spans="1:11" ht="16.5" thickBot="1" x14ac:dyDescent="0.3">
      <c r="A809" s="402" t="s">
        <v>247</v>
      </c>
      <c r="B809" s="17"/>
      <c r="C809" s="18"/>
      <c r="D809" s="19"/>
      <c r="I809" s="85"/>
      <c r="J809" s="85"/>
      <c r="K809" s="38"/>
    </row>
    <row r="810" spans="1:11" ht="31.5" x14ac:dyDescent="0.25">
      <c r="A810" s="21" t="s">
        <v>5</v>
      </c>
      <c r="B810" s="22"/>
      <c r="C810" s="23" t="s">
        <v>6</v>
      </c>
      <c r="D810" s="607" t="s">
        <v>7</v>
      </c>
      <c r="E810" s="24" t="s">
        <v>7</v>
      </c>
      <c r="F810" s="607" t="s">
        <v>8</v>
      </c>
      <c r="G810" s="604"/>
      <c r="H810" s="605"/>
      <c r="I810" s="607" t="s">
        <v>9</v>
      </c>
      <c r="J810" s="25" t="s">
        <v>10</v>
      </c>
      <c r="K810" s="606" t="s">
        <v>11</v>
      </c>
    </row>
    <row r="811" spans="1:11" ht="16.5" thickBot="1" x14ac:dyDescent="0.3">
      <c r="A811" s="27" t="s">
        <v>12</v>
      </c>
      <c r="B811" s="143"/>
      <c r="C811" s="29" t="s">
        <v>13</v>
      </c>
      <c r="D811" s="30" t="s">
        <v>14</v>
      </c>
      <c r="E811" s="31" t="s">
        <v>14</v>
      </c>
      <c r="F811" s="32"/>
      <c r="G811" s="33"/>
      <c r="H811" s="33"/>
      <c r="I811" s="30" t="s">
        <v>15</v>
      </c>
      <c r="J811" s="35"/>
      <c r="K811" s="136"/>
    </row>
    <row r="812" spans="1:11" ht="16.5" thickBot="1" x14ac:dyDescent="0.3">
      <c r="A812" s="1"/>
      <c r="B812" s="47"/>
      <c r="C812" s="61"/>
      <c r="D812" s="40" t="s">
        <v>16</v>
      </c>
      <c r="E812" s="40" t="s">
        <v>17</v>
      </c>
      <c r="F812" s="24" t="s">
        <v>18</v>
      </c>
      <c r="G812" s="24" t="s">
        <v>19</v>
      </c>
      <c r="H812" s="604" t="s">
        <v>20</v>
      </c>
      <c r="I812" s="607" t="s">
        <v>21</v>
      </c>
      <c r="J812" s="607" t="s">
        <v>22</v>
      </c>
      <c r="K812" s="36"/>
    </row>
    <row r="813" spans="1:11" x14ac:dyDescent="0.25">
      <c r="A813" s="21"/>
      <c r="B813" s="43" t="s">
        <v>23</v>
      </c>
      <c r="C813" s="424"/>
      <c r="D813" s="464"/>
      <c r="E813" s="430"/>
      <c r="F813" s="477"/>
      <c r="G813" s="430"/>
      <c r="H813" s="477"/>
      <c r="I813" s="430"/>
      <c r="J813" s="477"/>
      <c r="K813" s="445"/>
    </row>
    <row r="814" spans="1:11" ht="31.5" x14ac:dyDescent="0.25">
      <c r="A814" s="1" t="s">
        <v>266</v>
      </c>
      <c r="B814" s="47"/>
      <c r="C814" s="100" t="s">
        <v>268</v>
      </c>
      <c r="D814" s="101"/>
      <c r="E814" s="102"/>
      <c r="F814" s="101">
        <v>7.73</v>
      </c>
      <c r="G814" s="102">
        <v>5.6</v>
      </c>
      <c r="H814" s="101">
        <v>39.81</v>
      </c>
      <c r="I814" s="102">
        <v>241.16</v>
      </c>
      <c r="J814" s="101">
        <v>0.86</v>
      </c>
      <c r="K814" s="62" t="s">
        <v>79</v>
      </c>
    </row>
    <row r="815" spans="1:11" x14ac:dyDescent="0.25">
      <c r="A815" s="1"/>
      <c r="B815" s="79" t="s">
        <v>80</v>
      </c>
      <c r="C815" s="100"/>
      <c r="D815" s="101">
        <v>22.5</v>
      </c>
      <c r="E815" s="102">
        <v>22.5</v>
      </c>
      <c r="F815" s="101"/>
      <c r="G815" s="102"/>
      <c r="H815" s="101"/>
      <c r="I815" s="102"/>
      <c r="J815" s="101"/>
      <c r="K815" s="62"/>
    </row>
    <row r="816" spans="1:11" x14ac:dyDescent="0.25">
      <c r="A816" s="1"/>
      <c r="B816" s="47" t="s">
        <v>27</v>
      </c>
      <c r="C816" s="100"/>
      <c r="D816" s="101">
        <v>90</v>
      </c>
      <c r="E816" s="102">
        <v>90</v>
      </c>
      <c r="F816" s="101"/>
      <c r="G816" s="102"/>
      <c r="H816" s="101"/>
      <c r="I816" s="102"/>
      <c r="J816" s="101"/>
      <c r="K816" s="62"/>
    </row>
    <row r="817" spans="1:11" x14ac:dyDescent="0.25">
      <c r="A817" s="1"/>
      <c r="B817" s="47" t="s">
        <v>28</v>
      </c>
      <c r="C817" s="100"/>
      <c r="D817" s="101">
        <v>68</v>
      </c>
      <c r="E817" s="102">
        <v>68</v>
      </c>
      <c r="F817" s="101"/>
      <c r="G817" s="102"/>
      <c r="H817" s="101"/>
      <c r="I817" s="102"/>
      <c r="J817" s="101"/>
      <c r="K817" s="62"/>
    </row>
    <row r="818" spans="1:11" x14ac:dyDescent="0.25">
      <c r="A818" s="1"/>
      <c r="B818" s="47" t="s">
        <v>29</v>
      </c>
      <c r="C818" s="100"/>
      <c r="D818" s="101">
        <v>2.5</v>
      </c>
      <c r="E818" s="102">
        <v>2.5</v>
      </c>
      <c r="F818" s="101"/>
      <c r="G818" s="102"/>
      <c r="H818" s="101"/>
      <c r="I818" s="102"/>
      <c r="J818" s="101"/>
      <c r="K818" s="62"/>
    </row>
    <row r="819" spans="1:11" x14ac:dyDescent="0.25">
      <c r="A819" s="1"/>
      <c r="B819" s="51" t="s">
        <v>197</v>
      </c>
      <c r="C819" s="100"/>
      <c r="D819" s="101">
        <v>0.5</v>
      </c>
      <c r="E819" s="102">
        <v>0.5</v>
      </c>
      <c r="F819" s="101"/>
      <c r="G819" s="102"/>
      <c r="H819" s="101"/>
      <c r="I819" s="102"/>
      <c r="J819" s="101"/>
      <c r="K819" s="62"/>
    </row>
    <row r="820" spans="1:11" x14ac:dyDescent="0.25">
      <c r="A820" s="1"/>
      <c r="B820" s="47" t="s">
        <v>30</v>
      </c>
      <c r="C820" s="100"/>
      <c r="D820" s="101">
        <v>3</v>
      </c>
      <c r="E820" s="102">
        <v>3</v>
      </c>
      <c r="F820" s="101"/>
      <c r="G820" s="102"/>
      <c r="H820" s="101"/>
      <c r="I820" s="102"/>
      <c r="J820" s="101"/>
      <c r="K820" s="62"/>
    </row>
    <row r="821" spans="1:11" x14ac:dyDescent="0.25">
      <c r="A821" s="78" t="s">
        <v>458</v>
      </c>
      <c r="B821" s="71"/>
      <c r="C821" s="467" t="s">
        <v>269</v>
      </c>
      <c r="D821" s="496"/>
      <c r="E821" s="497"/>
      <c r="F821" s="468">
        <v>3.0325232901236614</v>
      </c>
      <c r="G821" s="469">
        <v>2.3958740841428243</v>
      </c>
      <c r="H821" s="468">
        <v>10.482708219155825</v>
      </c>
      <c r="I821" s="469">
        <v>75.76195432928796</v>
      </c>
      <c r="J821" s="468">
        <v>1.38</v>
      </c>
      <c r="K821" s="62" t="s">
        <v>178</v>
      </c>
    </row>
    <row r="822" spans="1:11" x14ac:dyDescent="0.25">
      <c r="A822" s="78"/>
      <c r="B822" s="47" t="s">
        <v>224</v>
      </c>
      <c r="C822" s="465"/>
      <c r="D822" s="466">
        <v>0.45</v>
      </c>
      <c r="E822" s="467">
        <v>0.45</v>
      </c>
      <c r="F822" s="468"/>
      <c r="G822" s="469"/>
      <c r="H822" s="468"/>
      <c r="I822" s="469"/>
      <c r="J822" s="468"/>
      <c r="K822" s="62"/>
    </row>
    <row r="823" spans="1:11" x14ac:dyDescent="0.25">
      <c r="A823" s="78"/>
      <c r="B823" s="71" t="s">
        <v>29</v>
      </c>
      <c r="C823" s="465"/>
      <c r="D823" s="466">
        <v>6</v>
      </c>
      <c r="E823" s="467">
        <v>6</v>
      </c>
      <c r="F823" s="468"/>
      <c r="G823" s="469"/>
      <c r="H823" s="468"/>
      <c r="I823" s="469"/>
      <c r="J823" s="468"/>
      <c r="K823" s="62"/>
    </row>
    <row r="824" spans="1:11" x14ac:dyDescent="0.25">
      <c r="A824" s="78"/>
      <c r="B824" s="71" t="s">
        <v>27</v>
      </c>
      <c r="C824" s="465"/>
      <c r="D824" s="466">
        <v>92</v>
      </c>
      <c r="E824" s="467">
        <v>90</v>
      </c>
      <c r="F824" s="468"/>
      <c r="G824" s="469"/>
      <c r="H824" s="468"/>
      <c r="I824" s="469"/>
      <c r="J824" s="468"/>
      <c r="K824" s="62"/>
    </row>
    <row r="825" spans="1:11" x14ac:dyDescent="0.25">
      <c r="A825" s="78"/>
      <c r="B825" s="71" t="s">
        <v>28</v>
      </c>
      <c r="C825" s="465"/>
      <c r="D825" s="466">
        <v>90</v>
      </c>
      <c r="E825" s="467">
        <v>90</v>
      </c>
      <c r="F825" s="468"/>
      <c r="G825" s="469"/>
      <c r="H825" s="468"/>
      <c r="I825" s="469"/>
      <c r="J825" s="468"/>
      <c r="K825" s="62"/>
    </row>
    <row r="826" spans="1:11" s="58" customFormat="1" ht="31.5" x14ac:dyDescent="0.25">
      <c r="A826" s="1" t="s">
        <v>175</v>
      </c>
      <c r="B826" s="47"/>
      <c r="C826" s="476" t="s">
        <v>270</v>
      </c>
      <c r="D826" s="139"/>
      <c r="E826" s="431"/>
      <c r="F826" s="101">
        <v>3.61</v>
      </c>
      <c r="G826" s="102">
        <v>5.83</v>
      </c>
      <c r="H826" s="101">
        <v>15.49</v>
      </c>
      <c r="I826" s="102">
        <v>128.77000000000001</v>
      </c>
      <c r="J826" s="101">
        <v>0.04</v>
      </c>
      <c r="K826" s="62" t="s">
        <v>210</v>
      </c>
    </row>
    <row r="827" spans="1:11" x14ac:dyDescent="0.25">
      <c r="A827" s="1"/>
      <c r="B827" s="47" t="s">
        <v>37</v>
      </c>
      <c r="C827" s="100"/>
      <c r="D827" s="101">
        <v>30</v>
      </c>
      <c r="E827" s="102">
        <v>30</v>
      </c>
      <c r="F827" s="101"/>
      <c r="G827" s="102"/>
      <c r="H827" s="101"/>
      <c r="I827" s="102"/>
      <c r="J827" s="101"/>
      <c r="K827" s="62"/>
    </row>
    <row r="828" spans="1:11" x14ac:dyDescent="0.25">
      <c r="A828" s="1"/>
      <c r="B828" s="47" t="s">
        <v>69</v>
      </c>
      <c r="C828" s="100"/>
      <c r="D828" s="101">
        <v>5.0999999999999996</v>
      </c>
      <c r="E828" s="102">
        <v>5</v>
      </c>
      <c r="F828" s="101"/>
      <c r="G828" s="102"/>
      <c r="H828" s="101"/>
      <c r="I828" s="102"/>
      <c r="J828" s="101"/>
      <c r="K828" s="62"/>
    </row>
    <row r="829" spans="1:11" ht="16.5" thickBot="1" x14ac:dyDescent="0.3">
      <c r="A829" s="47"/>
      <c r="B829" s="47" t="s">
        <v>30</v>
      </c>
      <c r="C829" s="428"/>
      <c r="D829" s="101">
        <v>5</v>
      </c>
      <c r="E829" s="429">
        <v>5</v>
      </c>
      <c r="F829" s="102" t="s">
        <v>3</v>
      </c>
      <c r="G829" s="458"/>
      <c r="H829" s="426"/>
      <c r="I829" s="429"/>
      <c r="J829" s="101"/>
      <c r="K829" s="62"/>
    </row>
    <row r="830" spans="1:11" s="58" customFormat="1" ht="16.5" thickBot="1" x14ac:dyDescent="0.3">
      <c r="A830" s="54" t="s">
        <v>38</v>
      </c>
      <c r="B830" s="55"/>
      <c r="C830" s="435">
        <v>409</v>
      </c>
      <c r="D830" s="473"/>
      <c r="E830" s="437"/>
      <c r="F830" s="438">
        <f>F826+F821+F814</f>
        <v>14.372523290123661</v>
      </c>
      <c r="G830" s="438">
        <f t="shared" ref="G830:J830" si="20">G826+G821+G814</f>
        <v>13.825874084142823</v>
      </c>
      <c r="H830" s="438">
        <f t="shared" si="20"/>
        <v>65.782708219155836</v>
      </c>
      <c r="I830" s="438">
        <f t="shared" si="20"/>
        <v>445.69195432928797</v>
      </c>
      <c r="J830" s="438">
        <f t="shared" si="20"/>
        <v>2.2799999999999998</v>
      </c>
      <c r="K830" s="580"/>
    </row>
    <row r="831" spans="1:11" x14ac:dyDescent="0.25">
      <c r="A831" s="21"/>
      <c r="B831" s="43" t="s">
        <v>39</v>
      </c>
      <c r="C831" s="424"/>
      <c r="D831" s="464"/>
      <c r="E831" s="425"/>
      <c r="F831" s="425"/>
      <c r="G831" s="427"/>
      <c r="H831" s="464"/>
      <c r="I831" s="425"/>
      <c r="J831" s="101"/>
      <c r="K831" s="445"/>
    </row>
    <row r="832" spans="1:11" ht="18" customHeight="1" thickBot="1" x14ac:dyDescent="0.3">
      <c r="A832" s="1" t="s">
        <v>308</v>
      </c>
      <c r="B832" s="47"/>
      <c r="C832" s="98">
        <v>125</v>
      </c>
      <c r="D832" s="99">
        <v>125</v>
      </c>
      <c r="E832" s="100">
        <v>125</v>
      </c>
      <c r="F832" s="102">
        <v>0.63</v>
      </c>
      <c r="G832" s="426">
        <v>0</v>
      </c>
      <c r="H832" s="426">
        <v>12.63</v>
      </c>
      <c r="I832" s="102">
        <v>53.34</v>
      </c>
      <c r="J832" s="101">
        <v>2.5</v>
      </c>
      <c r="K832" s="102" t="s">
        <v>279</v>
      </c>
    </row>
    <row r="833" spans="1:12" ht="16.5" thickBot="1" x14ac:dyDescent="0.3">
      <c r="A833" s="54" t="s">
        <v>38</v>
      </c>
      <c r="B833" s="55"/>
      <c r="C833" s="435">
        <v>125</v>
      </c>
      <c r="D833" s="473"/>
      <c r="E833" s="693"/>
      <c r="F833" s="438">
        <f>F832</f>
        <v>0.63</v>
      </c>
      <c r="G833" s="482">
        <f t="shared" ref="G833:J833" si="21">G832</f>
        <v>0</v>
      </c>
      <c r="H833" s="463">
        <f t="shared" si="21"/>
        <v>12.63</v>
      </c>
      <c r="I833" s="438">
        <f t="shared" si="21"/>
        <v>53.34</v>
      </c>
      <c r="J833" s="557">
        <f t="shared" si="21"/>
        <v>2.5</v>
      </c>
      <c r="K833" s="599"/>
      <c r="L833" s="50"/>
    </row>
    <row r="834" spans="1:12" x14ac:dyDescent="0.25">
      <c r="A834" s="21"/>
      <c r="B834" s="43" t="s">
        <v>40</v>
      </c>
      <c r="C834" s="424"/>
      <c r="D834" s="464"/>
      <c r="E834" s="478"/>
      <c r="F834" s="101"/>
      <c r="G834" s="102"/>
      <c r="H834" s="101"/>
      <c r="I834" s="102"/>
      <c r="J834" s="139"/>
      <c r="K834" s="445"/>
      <c r="L834" s="50"/>
    </row>
    <row r="835" spans="1:12" x14ac:dyDescent="0.25">
      <c r="A835" s="1" t="s">
        <v>502</v>
      </c>
      <c r="B835" s="47"/>
      <c r="C835" s="630">
        <v>60</v>
      </c>
      <c r="D835" s="631"/>
      <c r="E835" s="632"/>
      <c r="F835" s="631">
        <v>1.56</v>
      </c>
      <c r="G835" s="632">
        <v>4.43</v>
      </c>
      <c r="H835" s="631">
        <v>1.94</v>
      </c>
      <c r="I835" s="632">
        <v>53.88</v>
      </c>
      <c r="J835" s="631">
        <v>2.79</v>
      </c>
      <c r="K835" s="714" t="s">
        <v>496</v>
      </c>
    </row>
    <row r="836" spans="1:12" x14ac:dyDescent="0.25">
      <c r="A836" s="1"/>
      <c r="B836" s="47" t="s">
        <v>196</v>
      </c>
      <c r="C836" s="630"/>
      <c r="D836" s="631">
        <v>70</v>
      </c>
      <c r="E836" s="632">
        <v>55.5</v>
      </c>
      <c r="F836" s="631"/>
      <c r="G836" s="632"/>
      <c r="H836" s="631"/>
      <c r="I836" s="632"/>
      <c r="J836" s="631"/>
      <c r="K836" s="632"/>
    </row>
    <row r="837" spans="1:12" x14ac:dyDescent="0.25">
      <c r="A837" s="1"/>
      <c r="B837" s="47" t="s">
        <v>497</v>
      </c>
      <c r="C837" s="630"/>
      <c r="D837" s="631"/>
      <c r="E837" s="632">
        <v>50</v>
      </c>
      <c r="F837" s="631"/>
      <c r="G837" s="632"/>
      <c r="H837" s="631"/>
      <c r="I837" s="632"/>
      <c r="J837" s="631"/>
      <c r="K837" s="632"/>
    </row>
    <row r="838" spans="1:12" x14ac:dyDescent="0.25">
      <c r="A838" s="1"/>
      <c r="B838" s="47" t="s">
        <v>81</v>
      </c>
      <c r="C838" s="630"/>
      <c r="D838" s="631">
        <v>7.5</v>
      </c>
      <c r="E838" s="632">
        <v>6</v>
      </c>
      <c r="F838" s="631"/>
      <c r="G838" s="632"/>
      <c r="H838" s="631"/>
      <c r="I838" s="632"/>
      <c r="J838" s="631"/>
      <c r="K838" s="632"/>
    </row>
    <row r="839" spans="1:12" x14ac:dyDescent="0.25">
      <c r="A839" s="1"/>
      <c r="B839" s="47" t="s">
        <v>29</v>
      </c>
      <c r="C839" s="630"/>
      <c r="D839" s="631">
        <v>1</v>
      </c>
      <c r="E839" s="632">
        <v>1</v>
      </c>
      <c r="F839" s="631"/>
      <c r="G839" s="632"/>
      <c r="H839" s="631"/>
      <c r="I839" s="632"/>
      <c r="J839" s="631"/>
      <c r="K839" s="632"/>
    </row>
    <row r="840" spans="1:12" x14ac:dyDescent="0.25">
      <c r="A840" s="1"/>
      <c r="B840" s="47" t="s">
        <v>46</v>
      </c>
      <c r="C840" s="630"/>
      <c r="D840" s="631">
        <v>3</v>
      </c>
      <c r="E840" s="632">
        <v>3</v>
      </c>
      <c r="F840" s="631"/>
      <c r="G840" s="632"/>
      <c r="H840" s="631"/>
      <c r="I840" s="632"/>
      <c r="J840" s="631"/>
      <c r="K840" s="632"/>
    </row>
    <row r="841" spans="1:12" ht="19.5" customHeight="1" x14ac:dyDescent="0.25">
      <c r="A841" s="1"/>
      <c r="B841" s="47" t="s">
        <v>197</v>
      </c>
      <c r="C841" s="630"/>
      <c r="D841" s="631">
        <v>0.3</v>
      </c>
      <c r="E841" s="632">
        <v>0.3</v>
      </c>
      <c r="F841" s="631"/>
      <c r="G841" s="632"/>
      <c r="H841" s="631"/>
      <c r="I841" s="632"/>
      <c r="J841" s="631"/>
      <c r="K841" s="632"/>
    </row>
    <row r="842" spans="1:12" ht="47.25" x14ac:dyDescent="0.25">
      <c r="A842" s="1" t="s">
        <v>454</v>
      </c>
      <c r="B842" s="47"/>
      <c r="C842" s="100" t="s">
        <v>453</v>
      </c>
      <c r="D842" s="101"/>
      <c r="E842" s="102"/>
      <c r="F842" s="101">
        <v>3.6292999999999997</v>
      </c>
      <c r="G842" s="102">
        <v>5.8870999999999993</v>
      </c>
      <c r="H842" s="101">
        <v>8.9521000000000015</v>
      </c>
      <c r="I842" s="102">
        <v>108.17</v>
      </c>
      <c r="J842" s="101">
        <v>6.11</v>
      </c>
      <c r="K842" s="62" t="s">
        <v>202</v>
      </c>
    </row>
    <row r="843" spans="1:12" x14ac:dyDescent="0.25">
      <c r="A843" s="1"/>
      <c r="B843" s="47" t="s">
        <v>44</v>
      </c>
      <c r="C843" s="100"/>
      <c r="D843" s="101">
        <v>79.8</v>
      </c>
      <c r="E843" s="102">
        <v>60</v>
      </c>
      <c r="F843" s="101"/>
      <c r="G843" s="102"/>
      <c r="H843" s="101"/>
      <c r="I843" s="102"/>
      <c r="J843" s="101"/>
      <c r="K843" s="62"/>
    </row>
    <row r="844" spans="1:12" x14ac:dyDescent="0.25">
      <c r="A844" s="1"/>
      <c r="B844" s="47" t="s">
        <v>98</v>
      </c>
      <c r="C844" s="100"/>
      <c r="D844" s="101">
        <v>8</v>
      </c>
      <c r="E844" s="102">
        <v>8</v>
      </c>
      <c r="F844" s="101"/>
      <c r="G844" s="102"/>
      <c r="H844" s="101"/>
      <c r="I844" s="102"/>
      <c r="J844" s="101"/>
      <c r="K844" s="62"/>
    </row>
    <row r="845" spans="1:12" x14ac:dyDescent="0.25">
      <c r="A845" s="1"/>
      <c r="B845" s="47" t="s">
        <v>45</v>
      </c>
      <c r="C845" s="100"/>
      <c r="D845" s="101">
        <v>10</v>
      </c>
      <c r="E845" s="102">
        <v>8</v>
      </c>
      <c r="F845" s="101"/>
      <c r="G845" s="102"/>
      <c r="H845" s="101"/>
      <c r="I845" s="102"/>
      <c r="J845" s="101"/>
      <c r="K845" s="62"/>
    </row>
    <row r="846" spans="1:12" x14ac:dyDescent="0.25">
      <c r="A846" s="1"/>
      <c r="B846" s="47" t="s">
        <v>41</v>
      </c>
      <c r="C846" s="100"/>
      <c r="D846" s="101">
        <v>4.76</v>
      </c>
      <c r="E846" s="102">
        <v>4</v>
      </c>
      <c r="F846" s="101"/>
      <c r="G846" s="102"/>
      <c r="H846" s="101"/>
      <c r="I846" s="102"/>
      <c r="J846" s="101"/>
      <c r="K846" s="62"/>
    </row>
    <row r="847" spans="1:12" x14ac:dyDescent="0.25">
      <c r="A847" s="1"/>
      <c r="B847" s="47" t="s">
        <v>46</v>
      </c>
      <c r="C847" s="100"/>
      <c r="D847" s="101">
        <v>3</v>
      </c>
      <c r="E847" s="102">
        <v>3</v>
      </c>
      <c r="F847" s="101"/>
      <c r="G847" s="102"/>
      <c r="H847" s="101"/>
      <c r="I847" s="102"/>
      <c r="J847" s="101"/>
      <c r="K847" s="62"/>
    </row>
    <row r="848" spans="1:12" ht="24" customHeight="1" x14ac:dyDescent="0.25">
      <c r="A848" s="1"/>
      <c r="B848" s="47" t="s">
        <v>106</v>
      </c>
      <c r="C848" s="100"/>
      <c r="D848" s="101">
        <v>21.84</v>
      </c>
      <c r="E848" s="102">
        <v>12</v>
      </c>
      <c r="F848" s="101"/>
      <c r="G848" s="102"/>
      <c r="H848" s="101"/>
      <c r="I848" s="102"/>
      <c r="J848" s="101"/>
      <c r="K848" s="62"/>
    </row>
    <row r="849" spans="1:11" x14ac:dyDescent="0.25">
      <c r="A849" s="1"/>
      <c r="B849" s="47" t="s">
        <v>197</v>
      </c>
      <c r="C849" s="100"/>
      <c r="D849" s="101">
        <v>0.7</v>
      </c>
      <c r="E849" s="102">
        <v>0.7</v>
      </c>
      <c r="F849" s="101"/>
      <c r="G849" s="102"/>
      <c r="H849" s="101"/>
      <c r="I849" s="102"/>
      <c r="J849" s="139"/>
      <c r="K849" s="62"/>
    </row>
    <row r="850" spans="1:11" x14ac:dyDescent="0.25">
      <c r="A850" s="1"/>
      <c r="B850" s="47" t="s">
        <v>146</v>
      </c>
      <c r="C850" s="100"/>
      <c r="D850" s="101">
        <v>132</v>
      </c>
      <c r="E850" s="102">
        <v>132</v>
      </c>
      <c r="F850" s="101"/>
      <c r="G850" s="102"/>
      <c r="H850" s="101"/>
      <c r="I850" s="102"/>
      <c r="J850" s="101"/>
      <c r="K850" s="62"/>
    </row>
    <row r="851" spans="1:11" x14ac:dyDescent="0.25">
      <c r="A851" s="1"/>
      <c r="B851" s="47" t="s">
        <v>332</v>
      </c>
      <c r="C851" s="100"/>
      <c r="D851" s="101">
        <v>17.559999999999999</v>
      </c>
      <c r="E851" s="102">
        <v>11.4</v>
      </c>
      <c r="F851" s="101"/>
      <c r="G851" s="102"/>
      <c r="H851" s="101"/>
      <c r="I851" s="102"/>
      <c r="J851" s="101"/>
      <c r="K851" s="62"/>
    </row>
    <row r="852" spans="1:11" x14ac:dyDescent="0.25">
      <c r="A852" s="1"/>
      <c r="B852" s="47" t="s">
        <v>232</v>
      </c>
      <c r="C852" s="100"/>
      <c r="D852" s="101">
        <v>11.97</v>
      </c>
      <c r="E852" s="102">
        <v>11.4</v>
      </c>
      <c r="F852" s="101"/>
      <c r="G852" s="102"/>
      <c r="H852" s="101"/>
      <c r="I852" s="102"/>
      <c r="J852" s="101"/>
      <c r="K852" s="62"/>
    </row>
    <row r="853" spans="1:11" x14ac:dyDescent="0.25">
      <c r="A853" s="1"/>
      <c r="B853" s="47" t="s">
        <v>41</v>
      </c>
      <c r="C853" s="100"/>
      <c r="D853" s="101">
        <v>1.19</v>
      </c>
      <c r="E853" s="102">
        <v>1</v>
      </c>
      <c r="F853" s="101"/>
      <c r="G853" s="102"/>
      <c r="H853" s="101"/>
      <c r="I853" s="102"/>
      <c r="J853" s="101"/>
      <c r="K853" s="62"/>
    </row>
    <row r="854" spans="1:11" x14ac:dyDescent="0.25">
      <c r="A854" s="1"/>
      <c r="B854" s="47" t="s">
        <v>348</v>
      </c>
      <c r="C854" s="100"/>
      <c r="D854" s="101">
        <v>0.96</v>
      </c>
      <c r="E854" s="102">
        <v>0.8</v>
      </c>
      <c r="F854" s="101"/>
      <c r="G854" s="102"/>
      <c r="H854" s="101"/>
      <c r="I854" s="102"/>
      <c r="J854" s="101"/>
      <c r="K854" s="62"/>
    </row>
    <row r="855" spans="1:11" x14ac:dyDescent="0.25">
      <c r="A855" s="1"/>
      <c r="B855" s="47" t="s">
        <v>172</v>
      </c>
      <c r="C855" s="100"/>
      <c r="D855" s="101">
        <v>1</v>
      </c>
      <c r="E855" s="102">
        <v>1</v>
      </c>
      <c r="F855" s="101"/>
      <c r="G855" s="102"/>
      <c r="H855" s="101"/>
      <c r="I855" s="102"/>
      <c r="J855" s="101"/>
      <c r="K855" s="62"/>
    </row>
    <row r="856" spans="1:11" x14ac:dyDescent="0.25">
      <c r="A856" s="1"/>
      <c r="B856" s="51" t="s">
        <v>197</v>
      </c>
      <c r="C856" s="100"/>
      <c r="D856" s="101">
        <v>0.1</v>
      </c>
      <c r="E856" s="102">
        <v>0.1</v>
      </c>
      <c r="F856" s="101"/>
      <c r="G856" s="102"/>
      <c r="H856" s="101"/>
      <c r="I856" s="102"/>
      <c r="J856" s="101"/>
      <c r="K856" s="62"/>
    </row>
    <row r="857" spans="1:11" ht="31.5" x14ac:dyDescent="0.25">
      <c r="A857" s="1"/>
      <c r="B857" s="47" t="s">
        <v>346</v>
      </c>
      <c r="C857" s="100"/>
      <c r="D857" s="101"/>
      <c r="E857" s="102">
        <v>13.4</v>
      </c>
      <c r="F857" s="101"/>
      <c r="G857" s="102"/>
      <c r="H857" s="101"/>
      <c r="I857" s="102"/>
      <c r="J857" s="101"/>
      <c r="K857" s="62"/>
    </row>
    <row r="858" spans="1:11" x14ac:dyDescent="0.25">
      <c r="A858" s="1"/>
      <c r="B858" s="47" t="s">
        <v>165</v>
      </c>
      <c r="C858" s="100"/>
      <c r="D858" s="101"/>
      <c r="E858" s="102">
        <v>10</v>
      </c>
      <c r="F858" s="101"/>
      <c r="G858" s="102"/>
      <c r="H858" s="101"/>
      <c r="I858" s="102"/>
      <c r="J858" s="101"/>
      <c r="K858" s="62"/>
    </row>
    <row r="859" spans="1:11" x14ac:dyDescent="0.25">
      <c r="A859" s="1"/>
      <c r="B859" s="47" t="s">
        <v>71</v>
      </c>
      <c r="C859" s="100"/>
      <c r="D859" s="101">
        <v>7</v>
      </c>
      <c r="E859" s="102">
        <v>7</v>
      </c>
      <c r="F859" s="101"/>
      <c r="G859" s="102"/>
      <c r="H859" s="101"/>
      <c r="I859" s="102"/>
      <c r="J859" s="139"/>
      <c r="K859" s="62"/>
    </row>
    <row r="860" spans="1:11" x14ac:dyDescent="0.25">
      <c r="A860" s="307" t="s">
        <v>431</v>
      </c>
      <c r="B860" s="307"/>
      <c r="C860" s="535" t="s">
        <v>452</v>
      </c>
      <c r="D860" s="480"/>
      <c r="E860" s="303"/>
      <c r="F860" s="304">
        <v>12.81</v>
      </c>
      <c r="G860" s="305">
        <v>6.41</v>
      </c>
      <c r="H860" s="304">
        <v>3.29</v>
      </c>
      <c r="I860" s="305">
        <v>122</v>
      </c>
      <c r="J860" s="304">
        <v>0.26</v>
      </c>
      <c r="K860" s="65" t="s">
        <v>450</v>
      </c>
    </row>
    <row r="861" spans="1:11" x14ac:dyDescent="0.25">
      <c r="A861" s="307"/>
      <c r="B861" s="307" t="s">
        <v>522</v>
      </c>
      <c r="C861" s="535"/>
      <c r="D861" s="304">
        <v>113</v>
      </c>
      <c r="E861" s="303">
        <v>72.5</v>
      </c>
      <c r="F861" s="536"/>
      <c r="G861" s="537"/>
      <c r="H861" s="536"/>
      <c r="I861" s="305"/>
      <c r="J861" s="304"/>
      <c r="K861" s="65"/>
    </row>
    <row r="862" spans="1:11" x14ac:dyDescent="0.25">
      <c r="A862" s="307"/>
      <c r="B862" s="307" t="s">
        <v>96</v>
      </c>
      <c r="C862" s="535"/>
      <c r="D862" s="480"/>
      <c r="E862" s="303">
        <v>58</v>
      </c>
      <c r="F862" s="536"/>
      <c r="G862" s="537"/>
      <c r="H862" s="536"/>
      <c r="I862" s="305"/>
      <c r="J862" s="304"/>
      <c r="K862" s="65"/>
    </row>
    <row r="863" spans="1:11" x14ac:dyDescent="0.25">
      <c r="A863" s="307"/>
      <c r="B863" s="307" t="s">
        <v>356</v>
      </c>
      <c r="C863" s="535"/>
      <c r="D863" s="480"/>
      <c r="E863" s="303"/>
      <c r="F863" s="536"/>
      <c r="G863" s="537"/>
      <c r="H863" s="536"/>
      <c r="I863" s="305"/>
      <c r="J863" s="304"/>
      <c r="K863" s="65"/>
    </row>
    <row r="864" spans="1:11" x14ac:dyDescent="0.25">
      <c r="A864" s="307"/>
      <c r="B864" s="307" t="s">
        <v>161</v>
      </c>
      <c r="C864" s="535"/>
      <c r="D864" s="480">
        <v>20.3</v>
      </c>
      <c r="E864" s="303">
        <v>20.3</v>
      </c>
      <c r="F864" s="536"/>
      <c r="G864" s="537"/>
      <c r="H864" s="536"/>
      <c r="I864" s="305"/>
      <c r="J864" s="304"/>
      <c r="K864" s="65"/>
    </row>
    <row r="865" spans="1:11" x14ac:dyDescent="0.25">
      <c r="A865" s="307"/>
      <c r="B865" s="307" t="s">
        <v>56</v>
      </c>
      <c r="C865" s="535"/>
      <c r="D865" s="480">
        <v>3.5</v>
      </c>
      <c r="E865" s="303">
        <v>3.5</v>
      </c>
      <c r="F865" s="536"/>
      <c r="G865" s="537"/>
      <c r="H865" s="536"/>
      <c r="I865" s="305"/>
      <c r="J865" s="304"/>
      <c r="K865" s="65"/>
    </row>
    <row r="866" spans="1:11" x14ac:dyDescent="0.25">
      <c r="A866" s="307"/>
      <c r="B866" s="307" t="s">
        <v>339</v>
      </c>
      <c r="C866" s="535"/>
      <c r="D866" s="480">
        <v>3.5</v>
      </c>
      <c r="E866" s="303">
        <v>3.5</v>
      </c>
      <c r="F866" s="536"/>
      <c r="G866" s="537"/>
      <c r="H866" s="536"/>
      <c r="I866" s="305"/>
      <c r="J866" s="304"/>
      <c r="K866" s="65"/>
    </row>
    <row r="867" spans="1:11" x14ac:dyDescent="0.25">
      <c r="A867" s="307"/>
      <c r="B867" s="307" t="s">
        <v>65</v>
      </c>
      <c r="C867" s="535"/>
      <c r="D867" s="480">
        <v>4</v>
      </c>
      <c r="E867" s="303">
        <v>4</v>
      </c>
      <c r="F867" s="536"/>
      <c r="G867" s="537"/>
      <c r="H867" s="536"/>
      <c r="I867" s="305"/>
      <c r="J867" s="304"/>
      <c r="K867" s="65"/>
    </row>
    <row r="868" spans="1:11" x14ac:dyDescent="0.25">
      <c r="A868" s="307"/>
      <c r="B868" s="51" t="s">
        <v>197</v>
      </c>
      <c r="C868" s="535"/>
      <c r="D868" s="480">
        <v>0.22</v>
      </c>
      <c r="E868" s="303">
        <v>0.22</v>
      </c>
      <c r="F868" s="536"/>
      <c r="G868" s="537"/>
      <c r="H868" s="536"/>
      <c r="I868" s="305"/>
      <c r="J868" s="304"/>
      <c r="K868" s="65"/>
    </row>
    <row r="869" spans="1:11" x14ac:dyDescent="0.25">
      <c r="A869" s="307"/>
      <c r="B869" s="307" t="s">
        <v>451</v>
      </c>
      <c r="C869" s="535"/>
      <c r="D869" s="480"/>
      <c r="E869" s="303">
        <v>27</v>
      </c>
      <c r="F869" s="536"/>
      <c r="G869" s="537"/>
      <c r="H869" s="536"/>
      <c r="I869" s="305"/>
      <c r="J869" s="304"/>
      <c r="K869" s="65"/>
    </row>
    <row r="870" spans="1:11" x14ac:dyDescent="0.25">
      <c r="A870" s="307"/>
      <c r="B870" s="307" t="s">
        <v>344</v>
      </c>
      <c r="C870" s="535"/>
      <c r="D870" s="480">
        <v>12</v>
      </c>
      <c r="E870" s="303">
        <v>10</v>
      </c>
      <c r="F870" s="536"/>
      <c r="G870" s="537"/>
      <c r="H870" s="536"/>
      <c r="I870" s="305"/>
      <c r="J870" s="304"/>
      <c r="K870" s="65"/>
    </row>
    <row r="871" spans="1:11" x14ac:dyDescent="0.25">
      <c r="A871" s="307"/>
      <c r="B871" s="307" t="s">
        <v>130</v>
      </c>
      <c r="C871" s="535"/>
      <c r="D871" s="480">
        <v>3</v>
      </c>
      <c r="E871" s="303">
        <v>3</v>
      </c>
      <c r="F871" s="536"/>
      <c r="G871" s="537"/>
      <c r="H871" s="536"/>
      <c r="I871" s="305"/>
      <c r="J871" s="304"/>
      <c r="K871" s="65"/>
    </row>
    <row r="872" spans="1:11" x14ac:dyDescent="0.25">
      <c r="A872" s="308"/>
      <c r="B872" s="489" t="s">
        <v>48</v>
      </c>
      <c r="C872" s="490"/>
      <c r="D872" s="308"/>
      <c r="E872" s="493">
        <v>92</v>
      </c>
      <c r="F872" s="308"/>
      <c r="G872" s="490"/>
      <c r="H872" s="308"/>
      <c r="I872" s="490"/>
      <c r="J872" s="308"/>
      <c r="K872" s="490"/>
    </row>
    <row r="873" spans="1:11" x14ac:dyDescent="0.25">
      <c r="A873" s="308"/>
      <c r="B873" s="489" t="s">
        <v>418</v>
      </c>
      <c r="C873" s="490"/>
      <c r="D873" s="308"/>
      <c r="E873" s="493">
        <v>80</v>
      </c>
      <c r="F873" s="308"/>
      <c r="G873" s="490"/>
      <c r="H873" s="308"/>
      <c r="I873" s="490"/>
      <c r="J873" s="308"/>
      <c r="K873" s="490"/>
    </row>
    <row r="874" spans="1:11" s="610" customFormat="1" ht="33.75" customHeight="1" x14ac:dyDescent="0.25">
      <c r="A874" s="558" t="s">
        <v>466</v>
      </c>
      <c r="B874" s="494"/>
      <c r="C874" s="635" t="s">
        <v>277</v>
      </c>
      <c r="D874" s="494"/>
      <c r="E874" s="638"/>
      <c r="F874" s="639">
        <v>8.66</v>
      </c>
      <c r="G874" s="635">
        <v>3.79</v>
      </c>
      <c r="H874" s="639">
        <v>26.2</v>
      </c>
      <c r="I874" s="635">
        <v>172.4</v>
      </c>
      <c r="J874" s="639"/>
      <c r="K874" s="633" t="s">
        <v>468</v>
      </c>
    </row>
    <row r="875" spans="1:11" s="610" customFormat="1" ht="15" customHeight="1" x14ac:dyDescent="0.25">
      <c r="A875" s="494"/>
      <c r="B875" s="494" t="s">
        <v>469</v>
      </c>
      <c r="C875" s="638"/>
      <c r="D875" s="639">
        <v>41.8</v>
      </c>
      <c r="E875" s="635">
        <v>41</v>
      </c>
      <c r="F875" s="494"/>
      <c r="G875" s="638"/>
      <c r="H875" s="494"/>
      <c r="I875" s="638"/>
      <c r="J875" s="494"/>
      <c r="K875" s="638"/>
    </row>
    <row r="876" spans="1:11" s="610" customFormat="1" ht="15" customHeight="1" x14ac:dyDescent="0.25">
      <c r="A876" s="494"/>
      <c r="B876" s="494" t="s">
        <v>133</v>
      </c>
      <c r="C876" s="638"/>
      <c r="D876" s="639">
        <v>59.6</v>
      </c>
      <c r="E876" s="635">
        <v>44.8</v>
      </c>
      <c r="F876" s="494"/>
      <c r="G876" s="638"/>
      <c r="H876" s="494"/>
      <c r="I876" s="638"/>
      <c r="J876" s="494"/>
      <c r="K876" s="638"/>
    </row>
    <row r="877" spans="1:11" s="610" customFormat="1" ht="15" customHeight="1" x14ac:dyDescent="0.25">
      <c r="A877" s="494"/>
      <c r="B877" s="494" t="s">
        <v>161</v>
      </c>
      <c r="C877" s="638"/>
      <c r="D877" s="639">
        <v>22.4</v>
      </c>
      <c r="E877" s="635">
        <v>21</v>
      </c>
      <c r="F877" s="494"/>
      <c r="G877" s="638"/>
      <c r="H877" s="494"/>
      <c r="I877" s="638"/>
      <c r="J877" s="494"/>
      <c r="K877" s="638"/>
    </row>
    <row r="878" spans="1:11" s="610" customFormat="1" ht="15" customHeight="1" x14ac:dyDescent="0.25">
      <c r="A878" s="494"/>
      <c r="B878" s="628" t="s">
        <v>197</v>
      </c>
      <c r="C878" s="638"/>
      <c r="D878" s="639">
        <v>0.35</v>
      </c>
      <c r="E878" s="635">
        <v>0.35</v>
      </c>
      <c r="F878" s="494"/>
      <c r="G878" s="638"/>
      <c r="H878" s="494"/>
      <c r="I878" s="638"/>
      <c r="J878" s="494"/>
      <c r="K878" s="638"/>
    </row>
    <row r="879" spans="1:11" s="610" customFormat="1" ht="18.75" customHeight="1" x14ac:dyDescent="0.25">
      <c r="A879" s="494"/>
      <c r="B879" s="494" t="s">
        <v>56</v>
      </c>
      <c r="C879" s="638"/>
      <c r="D879" s="639">
        <v>3</v>
      </c>
      <c r="E879" s="635">
        <v>3</v>
      </c>
      <c r="F879" s="494"/>
      <c r="G879" s="638"/>
      <c r="H879" s="494"/>
      <c r="I879" s="638"/>
      <c r="J879" s="494"/>
      <c r="K879" s="638"/>
    </row>
    <row r="880" spans="1:11" x14ac:dyDescent="0.25">
      <c r="A880" s="47" t="s">
        <v>281</v>
      </c>
      <c r="B880" s="47"/>
      <c r="C880" s="100">
        <v>180</v>
      </c>
      <c r="D880" s="101"/>
      <c r="E880" s="148"/>
      <c r="F880" s="148">
        <v>0.54</v>
      </c>
      <c r="G880" s="469">
        <v>9.0000000000000011E-2</v>
      </c>
      <c r="H880" s="101">
        <v>16.178000000000001</v>
      </c>
      <c r="I880" s="102">
        <v>75.239999999999995</v>
      </c>
      <c r="J880" s="101">
        <v>0.99</v>
      </c>
      <c r="K880" s="585" t="s">
        <v>364</v>
      </c>
    </row>
    <row r="881" spans="1:17" x14ac:dyDescent="0.25">
      <c r="A881" s="47"/>
      <c r="B881" s="47" t="s">
        <v>282</v>
      </c>
      <c r="C881" s="100"/>
      <c r="D881" s="101">
        <v>21</v>
      </c>
      <c r="E881" s="148">
        <v>21</v>
      </c>
      <c r="F881" s="148"/>
      <c r="G881" s="469"/>
      <c r="H881" s="101"/>
      <c r="I881" s="102"/>
      <c r="J881" s="101"/>
      <c r="K881" s="585"/>
    </row>
    <row r="882" spans="1:17" x14ac:dyDescent="0.25">
      <c r="A882" s="47"/>
      <c r="B882" s="47" t="s">
        <v>29</v>
      </c>
      <c r="C882" s="100"/>
      <c r="D882" s="101">
        <v>6</v>
      </c>
      <c r="E882" s="148">
        <v>6</v>
      </c>
      <c r="F882" s="148"/>
      <c r="G882" s="469"/>
      <c r="H882" s="101"/>
      <c r="I882" s="102"/>
      <c r="J882" s="101"/>
      <c r="K882" s="585"/>
    </row>
    <row r="883" spans="1:17" s="58" customFormat="1" x14ac:dyDescent="0.25">
      <c r="A883" s="69"/>
      <c r="B883" s="47" t="s">
        <v>65</v>
      </c>
      <c r="C883" s="100"/>
      <c r="D883" s="101">
        <v>180</v>
      </c>
      <c r="E883" s="148">
        <v>180</v>
      </c>
      <c r="F883" s="148"/>
      <c r="G883" s="102"/>
      <c r="H883" s="101"/>
      <c r="I883" s="456"/>
      <c r="J883" s="99"/>
      <c r="K883" s="586"/>
    </row>
    <row r="884" spans="1:17" ht="30.75" thickBot="1" x14ac:dyDescent="0.3">
      <c r="A884" s="37" t="s">
        <v>225</v>
      </c>
      <c r="B884" s="38"/>
      <c r="C884" s="428">
        <v>45</v>
      </c>
      <c r="D884" s="460">
        <v>45</v>
      </c>
      <c r="E884" s="429">
        <v>45</v>
      </c>
      <c r="F884" s="101">
        <v>2.9729729729729724</v>
      </c>
      <c r="G884" s="102">
        <v>0.54054054054054046</v>
      </c>
      <c r="H884" s="101">
        <v>17.837837837837839</v>
      </c>
      <c r="I884" s="102">
        <v>89.189189189189179</v>
      </c>
      <c r="J884" s="101"/>
      <c r="K884" s="401" t="s">
        <v>179</v>
      </c>
    </row>
    <row r="885" spans="1:17" ht="16.5" thickBot="1" x14ac:dyDescent="0.3">
      <c r="A885" s="54" t="s">
        <v>38</v>
      </c>
      <c r="B885" s="55"/>
      <c r="C885" s="435">
        <v>705</v>
      </c>
      <c r="D885" s="473"/>
      <c r="E885" s="436"/>
      <c r="F885" s="438">
        <f>F884+F880+F874+F860+F842+F835</f>
        <v>30.172272972972973</v>
      </c>
      <c r="G885" s="438">
        <f t="shared" ref="G885:J885" si="22">G884+G880+G874+G860+G842+G835</f>
        <v>21.147640540540539</v>
      </c>
      <c r="H885" s="438">
        <f t="shared" si="22"/>
        <v>74.397937837837844</v>
      </c>
      <c r="I885" s="438">
        <f t="shared" si="22"/>
        <v>620.87918918918911</v>
      </c>
      <c r="J885" s="438">
        <f t="shared" si="22"/>
        <v>10.15</v>
      </c>
      <c r="K885" s="599"/>
    </row>
    <row r="886" spans="1:17" ht="31.5" x14ac:dyDescent="0.25">
      <c r="A886" s="1"/>
      <c r="B886" s="77" t="s">
        <v>278</v>
      </c>
      <c r="C886" s="467"/>
      <c r="D886" s="466"/>
      <c r="E886" s="467"/>
      <c r="F886" s="484"/>
      <c r="G886" s="469"/>
      <c r="H886" s="469"/>
      <c r="I886" s="469"/>
      <c r="J886" s="484"/>
      <c r="K886" s="62"/>
    </row>
    <row r="887" spans="1:17" x14ac:dyDescent="0.25">
      <c r="A887" s="1" t="s">
        <v>153</v>
      </c>
      <c r="B887" s="47"/>
      <c r="C887" s="100">
        <v>180</v>
      </c>
      <c r="D887" s="101"/>
      <c r="E887" s="102"/>
      <c r="F887" s="711">
        <v>5.22</v>
      </c>
      <c r="G887" s="712">
        <v>4.5</v>
      </c>
      <c r="H887" s="711">
        <v>7.56</v>
      </c>
      <c r="I887" s="712">
        <v>92</v>
      </c>
      <c r="J887" s="304">
        <v>1.44</v>
      </c>
      <c r="K887" s="62" t="s">
        <v>138</v>
      </c>
      <c r="L887" s="50"/>
      <c r="M887" s="50"/>
      <c r="N887" s="50"/>
      <c r="O887" s="50"/>
      <c r="P887" s="50"/>
      <c r="Q887" s="47"/>
    </row>
    <row r="888" spans="1:17" ht="31.5" x14ac:dyDescent="0.25">
      <c r="A888" s="1" t="s">
        <v>287</v>
      </c>
      <c r="B888" s="1" t="s">
        <v>160</v>
      </c>
      <c r="C888" s="100"/>
      <c r="D888" s="101">
        <v>185</v>
      </c>
      <c r="E888" s="102">
        <v>180</v>
      </c>
      <c r="F888" s="101"/>
      <c r="G888" s="102"/>
      <c r="H888" s="101"/>
      <c r="I888" s="102"/>
      <c r="J888" s="101"/>
      <c r="K888" s="62"/>
      <c r="L888" s="50"/>
    </row>
    <row r="889" spans="1:17" ht="31.5" x14ac:dyDescent="0.25">
      <c r="A889" s="8" t="s">
        <v>432</v>
      </c>
      <c r="B889" s="47"/>
      <c r="C889" s="100" t="s">
        <v>230</v>
      </c>
      <c r="D889" s="139"/>
      <c r="E889" s="431"/>
      <c r="F889" s="422">
        <v>21.156000000000002</v>
      </c>
      <c r="G889" s="102">
        <v>18.37</v>
      </c>
      <c r="H889" s="422">
        <v>42.17</v>
      </c>
      <c r="I889" s="102">
        <v>418.6</v>
      </c>
      <c r="J889" s="422">
        <v>0.49</v>
      </c>
      <c r="K889" s="62" t="s">
        <v>328</v>
      </c>
    </row>
    <row r="890" spans="1:17" x14ac:dyDescent="0.25">
      <c r="B890" s="47" t="s">
        <v>74</v>
      </c>
      <c r="C890" s="593"/>
      <c r="D890" s="101">
        <v>112.06</v>
      </c>
      <c r="E890" s="102">
        <v>110.5</v>
      </c>
      <c r="F890" s="139"/>
      <c r="G890" s="431"/>
      <c r="H890" s="139"/>
      <c r="I890" s="431"/>
      <c r="J890" s="139"/>
      <c r="K890" s="62"/>
    </row>
    <row r="891" spans="1:17" x14ac:dyDescent="0.25">
      <c r="B891" s="47" t="s">
        <v>240</v>
      </c>
      <c r="C891" s="593"/>
      <c r="D891" s="101">
        <v>10.4</v>
      </c>
      <c r="E891" s="102">
        <v>10.4</v>
      </c>
      <c r="F891" s="139"/>
      <c r="G891" s="431"/>
      <c r="H891" s="139"/>
      <c r="I891" s="431"/>
      <c r="J891" s="139"/>
      <c r="K891" s="62"/>
    </row>
    <row r="892" spans="1:17" x14ac:dyDescent="0.25">
      <c r="B892" s="47" t="s">
        <v>42</v>
      </c>
      <c r="C892" s="593"/>
      <c r="D892" s="101">
        <v>7.8</v>
      </c>
      <c r="E892" s="102">
        <v>6.5</v>
      </c>
      <c r="F892" s="139"/>
      <c r="G892" s="431"/>
      <c r="H892" s="139"/>
      <c r="I892" s="431"/>
      <c r="J892" s="139"/>
      <c r="K892" s="62"/>
    </row>
    <row r="893" spans="1:17" x14ac:dyDescent="0.25">
      <c r="B893" s="47" t="s">
        <v>238</v>
      </c>
      <c r="C893" s="593"/>
      <c r="D893" s="101">
        <v>10.4</v>
      </c>
      <c r="E893" s="102">
        <v>10.4</v>
      </c>
      <c r="F893" s="139"/>
      <c r="G893" s="431"/>
      <c r="H893" s="139"/>
      <c r="I893" s="431"/>
      <c r="J893" s="139"/>
      <c r="K893" s="62"/>
    </row>
    <row r="894" spans="1:17" x14ac:dyDescent="0.25">
      <c r="B894" s="51" t="s">
        <v>197</v>
      </c>
      <c r="C894" s="593"/>
      <c r="D894" s="101">
        <v>0.5</v>
      </c>
      <c r="E894" s="102">
        <v>0.5</v>
      </c>
      <c r="F894" s="139"/>
      <c r="G894" s="431"/>
      <c r="H894" s="139"/>
      <c r="I894" s="431"/>
      <c r="J894" s="139"/>
      <c r="K894" s="62"/>
    </row>
    <row r="895" spans="1:17" x14ac:dyDescent="0.25">
      <c r="B895" s="47" t="s">
        <v>30</v>
      </c>
      <c r="C895" s="593"/>
      <c r="D895" s="101">
        <v>5.2</v>
      </c>
      <c r="E895" s="102">
        <v>5.2</v>
      </c>
      <c r="F895" s="139"/>
      <c r="G895" s="431"/>
      <c r="H895" s="139"/>
      <c r="I895" s="431"/>
      <c r="J895" s="139"/>
      <c r="K895" s="62"/>
    </row>
    <row r="896" spans="1:17" x14ac:dyDescent="0.25">
      <c r="B896" s="47" t="s">
        <v>47</v>
      </c>
      <c r="C896" s="593"/>
      <c r="D896" s="101">
        <v>5.2</v>
      </c>
      <c r="E896" s="102">
        <v>5.2</v>
      </c>
      <c r="F896" s="139"/>
      <c r="G896" s="431"/>
      <c r="H896" s="139"/>
      <c r="I896" s="431"/>
      <c r="J896" s="139"/>
      <c r="K896" s="62"/>
    </row>
    <row r="897" spans="1:11" x14ac:dyDescent="0.25">
      <c r="B897" s="47" t="s">
        <v>71</v>
      </c>
      <c r="C897" s="593"/>
      <c r="D897" s="101">
        <v>5.2</v>
      </c>
      <c r="E897" s="102">
        <v>5.2</v>
      </c>
      <c r="F897" s="139"/>
      <c r="G897" s="431"/>
      <c r="H897" s="139"/>
      <c r="I897" s="431"/>
      <c r="J897" s="139"/>
      <c r="K897" s="62"/>
    </row>
    <row r="898" spans="1:11" x14ac:dyDescent="0.25">
      <c r="B898" s="47" t="s">
        <v>390</v>
      </c>
      <c r="C898" s="593"/>
      <c r="D898" s="101">
        <v>20.399999999999999</v>
      </c>
      <c r="E898" s="102">
        <v>20</v>
      </c>
      <c r="F898" s="139"/>
      <c r="G898" s="431"/>
      <c r="H898" s="139"/>
      <c r="I898" s="431"/>
      <c r="J898" s="139"/>
      <c r="K898" s="62"/>
    </row>
    <row r="899" spans="1:11" ht="60" x14ac:dyDescent="0.25">
      <c r="A899" s="1" t="s">
        <v>336</v>
      </c>
      <c r="B899" s="51"/>
      <c r="C899" s="303">
        <v>50</v>
      </c>
      <c r="D899" s="378"/>
      <c r="E899" s="305"/>
      <c r="F899" s="305">
        <v>4.22</v>
      </c>
      <c r="G899" s="447">
        <v>4.8099999999999996</v>
      </c>
      <c r="H899" s="447">
        <v>25.22</v>
      </c>
      <c r="I899" s="305">
        <v>151</v>
      </c>
      <c r="J899" s="304"/>
      <c r="K899" s="62" t="s">
        <v>338</v>
      </c>
    </row>
    <row r="900" spans="1:11" x14ac:dyDescent="0.25">
      <c r="A900" s="1"/>
      <c r="B900" s="51" t="s">
        <v>50</v>
      </c>
      <c r="C900" s="100"/>
      <c r="D900" s="101">
        <v>31</v>
      </c>
      <c r="E900" s="102">
        <v>31</v>
      </c>
      <c r="F900" s="102"/>
      <c r="G900" s="426"/>
      <c r="H900" s="426"/>
      <c r="I900" s="102"/>
      <c r="J900" s="101"/>
      <c r="K900" s="62"/>
    </row>
    <row r="901" spans="1:11" x14ac:dyDescent="0.25">
      <c r="A901" s="1"/>
      <c r="B901" s="51" t="s">
        <v>50</v>
      </c>
      <c r="C901" s="100"/>
      <c r="D901" s="101">
        <v>1</v>
      </c>
      <c r="E901" s="102">
        <v>1</v>
      </c>
      <c r="F901" s="102"/>
      <c r="G901" s="426"/>
      <c r="H901" s="426"/>
      <c r="I901" s="102"/>
      <c r="J901" s="101"/>
      <c r="K901" s="62"/>
    </row>
    <row r="902" spans="1:11" x14ac:dyDescent="0.25">
      <c r="A902" s="1"/>
      <c r="B902" s="51" t="s">
        <v>95</v>
      </c>
      <c r="C902" s="100"/>
      <c r="D902" s="101">
        <v>0.4</v>
      </c>
      <c r="E902" s="102">
        <v>0.4</v>
      </c>
      <c r="F902" s="102"/>
      <c r="G902" s="426"/>
      <c r="H902" s="426"/>
      <c r="I902" s="102"/>
      <c r="J902" s="101"/>
      <c r="K902" s="62"/>
    </row>
    <row r="903" spans="1:11" x14ac:dyDescent="0.25">
      <c r="A903" s="1"/>
      <c r="B903" s="51" t="s">
        <v>197</v>
      </c>
      <c r="C903" s="100"/>
      <c r="D903" s="101">
        <v>0.4</v>
      </c>
      <c r="E903" s="102">
        <v>0.4</v>
      </c>
      <c r="F903" s="102"/>
      <c r="G903" s="426"/>
      <c r="H903" s="426"/>
      <c r="I903" s="102"/>
      <c r="J903" s="101"/>
      <c r="K903" s="62"/>
    </row>
    <row r="904" spans="1:11" x14ac:dyDescent="0.25">
      <c r="A904" s="1"/>
      <c r="B904" s="51" t="s">
        <v>29</v>
      </c>
      <c r="C904" s="100"/>
      <c r="D904" s="101">
        <v>1</v>
      </c>
      <c r="E904" s="102">
        <v>1</v>
      </c>
      <c r="F904" s="102"/>
      <c r="G904" s="426"/>
      <c r="H904" s="426"/>
      <c r="I904" s="102"/>
      <c r="J904" s="101"/>
      <c r="K904" s="62"/>
    </row>
    <row r="905" spans="1:11" x14ac:dyDescent="0.25">
      <c r="A905" s="1"/>
      <c r="B905" s="51" t="s">
        <v>30</v>
      </c>
      <c r="C905" s="100"/>
      <c r="D905" s="101">
        <v>2.5</v>
      </c>
      <c r="E905" s="102">
        <v>2.5</v>
      </c>
      <c r="F905" s="102"/>
      <c r="G905" s="426"/>
      <c r="H905" s="426"/>
      <c r="I905" s="102"/>
      <c r="J905" s="101"/>
      <c r="K905" s="62"/>
    </row>
    <row r="906" spans="1:11" x14ac:dyDescent="0.25">
      <c r="A906" s="1"/>
      <c r="B906" s="51" t="s">
        <v>42</v>
      </c>
      <c r="C906" s="100"/>
      <c r="D906" s="101">
        <v>3</v>
      </c>
      <c r="E906" s="102">
        <v>2.5</v>
      </c>
      <c r="F906" s="102"/>
      <c r="G906" s="426"/>
      <c r="H906" s="426"/>
      <c r="I906" s="102"/>
      <c r="J906" s="101"/>
      <c r="K906" s="62"/>
    </row>
    <row r="907" spans="1:11" x14ac:dyDescent="0.25">
      <c r="A907" s="1"/>
      <c r="B907" s="51" t="s">
        <v>161</v>
      </c>
      <c r="C907" s="100"/>
      <c r="D907" s="101">
        <v>12.5</v>
      </c>
      <c r="E907" s="102">
        <v>12.5</v>
      </c>
      <c r="F907" s="102"/>
      <c r="G907" s="426"/>
      <c r="H907" s="426"/>
      <c r="I907" s="102"/>
      <c r="J907" s="101"/>
      <c r="K907" s="62"/>
    </row>
    <row r="908" spans="1:11" x14ac:dyDescent="0.25">
      <c r="A908" s="1"/>
      <c r="B908" s="51" t="s">
        <v>148</v>
      </c>
      <c r="C908" s="100"/>
      <c r="D908" s="101"/>
      <c r="E908" s="102">
        <v>50</v>
      </c>
      <c r="F908" s="102"/>
      <c r="G908" s="426"/>
      <c r="H908" s="426"/>
      <c r="I908" s="102"/>
      <c r="J908" s="101"/>
      <c r="K908" s="62"/>
    </row>
    <row r="909" spans="1:11" x14ac:dyDescent="0.25">
      <c r="A909" s="1"/>
      <c r="B909" s="51" t="s">
        <v>29</v>
      </c>
      <c r="C909" s="100"/>
      <c r="D909" s="101">
        <v>5</v>
      </c>
      <c r="E909" s="102">
        <v>5</v>
      </c>
      <c r="F909" s="102"/>
      <c r="G909" s="426"/>
      <c r="H909" s="426"/>
      <c r="I909" s="102"/>
      <c r="J909" s="101"/>
      <c r="K909" s="62"/>
    </row>
    <row r="910" spans="1:11" x14ac:dyDescent="0.25">
      <c r="A910" s="1"/>
      <c r="B910" s="51" t="s">
        <v>30</v>
      </c>
      <c r="C910" s="100"/>
      <c r="D910" s="101">
        <v>2.5</v>
      </c>
      <c r="E910" s="102">
        <v>2.5</v>
      </c>
      <c r="F910" s="102"/>
      <c r="G910" s="426"/>
      <c r="H910" s="426"/>
      <c r="I910" s="102"/>
      <c r="J910" s="101"/>
      <c r="K910" s="62"/>
    </row>
    <row r="911" spans="1:11" ht="30" customHeight="1" x14ac:dyDescent="0.25">
      <c r="A911" s="1"/>
      <c r="B911" s="51" t="s">
        <v>337</v>
      </c>
      <c r="C911" s="100"/>
      <c r="D911" s="101"/>
      <c r="E911" s="102">
        <v>57.5</v>
      </c>
      <c r="F911" s="102"/>
      <c r="G911" s="426"/>
      <c r="H911" s="426"/>
      <c r="I911" s="102"/>
      <c r="J911" s="101"/>
      <c r="K911" s="62"/>
    </row>
    <row r="912" spans="1:11" s="58" customFormat="1" x14ac:dyDescent="0.25">
      <c r="A912" s="1"/>
      <c r="B912" s="51" t="s">
        <v>55</v>
      </c>
      <c r="C912" s="100"/>
      <c r="D912" s="101">
        <v>0.9</v>
      </c>
      <c r="E912" s="102">
        <v>0.75</v>
      </c>
      <c r="F912" s="102"/>
      <c r="G912" s="426"/>
      <c r="H912" s="426"/>
      <c r="I912" s="102"/>
      <c r="J912" s="101"/>
      <c r="K912" s="62"/>
    </row>
    <row r="913" spans="1:11" s="58" customFormat="1" x14ac:dyDescent="0.25">
      <c r="A913" s="1"/>
      <c r="B913" s="51" t="s">
        <v>46</v>
      </c>
      <c r="C913" s="100"/>
      <c r="D913" s="101">
        <v>0.13</v>
      </c>
      <c r="E913" s="102">
        <v>0.13</v>
      </c>
      <c r="F913" s="102"/>
      <c r="G913" s="426"/>
      <c r="H913" s="426"/>
      <c r="I913" s="102"/>
      <c r="J913" s="101"/>
      <c r="K913" s="62"/>
    </row>
    <row r="914" spans="1:11" x14ac:dyDescent="0.25">
      <c r="A914" s="1" t="s">
        <v>492</v>
      </c>
      <c r="B914" s="47"/>
      <c r="C914" s="100" t="s">
        <v>480</v>
      </c>
      <c r="D914" s="101"/>
      <c r="E914" s="102"/>
      <c r="F914" s="101">
        <v>0.08</v>
      </c>
      <c r="G914" s="102">
        <v>0.05</v>
      </c>
      <c r="H914" s="101">
        <v>6</v>
      </c>
      <c r="I914" s="102">
        <v>24.35</v>
      </c>
      <c r="J914" s="101"/>
      <c r="K914" s="62" t="s">
        <v>505</v>
      </c>
    </row>
    <row r="915" spans="1:11" x14ac:dyDescent="0.25">
      <c r="A915" s="1"/>
      <c r="B915" s="47" t="s">
        <v>224</v>
      </c>
      <c r="C915" s="100"/>
      <c r="D915" s="99">
        <v>0.45</v>
      </c>
      <c r="E915" s="100">
        <v>0.45</v>
      </c>
      <c r="F915" s="99"/>
      <c r="G915" s="100"/>
      <c r="H915" s="99"/>
      <c r="I915" s="100"/>
      <c r="J915" s="99"/>
      <c r="K915" s="62"/>
    </row>
    <row r="916" spans="1:11" x14ac:dyDescent="0.25">
      <c r="A916" s="1"/>
      <c r="B916" s="47" t="s">
        <v>195</v>
      </c>
      <c r="C916" s="100"/>
      <c r="D916" s="99">
        <v>6</v>
      </c>
      <c r="E916" s="100">
        <v>6</v>
      </c>
      <c r="F916" s="99"/>
      <c r="G916" s="100"/>
      <c r="H916" s="99"/>
      <c r="I916" s="100"/>
      <c r="J916" s="99"/>
      <c r="K916" s="62"/>
    </row>
    <row r="917" spans="1:11" x14ac:dyDescent="0.25">
      <c r="A917" s="1"/>
      <c r="B917" s="47" t="s">
        <v>136</v>
      </c>
      <c r="C917" s="100"/>
      <c r="D917" s="99">
        <v>180</v>
      </c>
      <c r="E917" s="100">
        <v>180</v>
      </c>
      <c r="F917" s="99"/>
      <c r="G917" s="100"/>
      <c r="H917" s="99"/>
      <c r="I917" s="100"/>
      <c r="J917" s="99"/>
      <c r="K917" s="62"/>
    </row>
    <row r="918" spans="1:11" ht="16.5" thickBot="1" x14ac:dyDescent="0.3">
      <c r="A918" s="1"/>
      <c r="B918" s="47" t="s">
        <v>194</v>
      </c>
      <c r="C918" s="100"/>
      <c r="D918" s="99">
        <v>11.4</v>
      </c>
      <c r="E918" s="100">
        <v>10</v>
      </c>
      <c r="F918" s="99"/>
      <c r="G918" s="100"/>
      <c r="H918" s="99"/>
      <c r="I918" s="100"/>
      <c r="J918" s="99"/>
      <c r="K918" s="62"/>
    </row>
    <row r="919" spans="1:11" ht="23.25" customHeight="1" thickBot="1" x14ac:dyDescent="0.3">
      <c r="A919" s="761" t="s">
        <v>38</v>
      </c>
      <c r="B919" s="762"/>
      <c r="C919" s="435">
        <v>576</v>
      </c>
      <c r="D919" s="473"/>
      <c r="E919" s="437"/>
      <c r="F919" s="557">
        <f>F887+F914+F899+F889</f>
        <v>30.676000000000002</v>
      </c>
      <c r="G919" s="557">
        <f>G887+G914+G899+G889</f>
        <v>27.73</v>
      </c>
      <c r="H919" s="557">
        <f>H887+H914+H899+H889</f>
        <v>80.95</v>
      </c>
      <c r="I919" s="557">
        <f>I887+I914+I899+I889</f>
        <v>685.95</v>
      </c>
      <c r="J919" s="557">
        <f>J887+J914+J899+J889</f>
        <v>1.93</v>
      </c>
      <c r="K919" s="439"/>
    </row>
    <row r="920" spans="1:11" ht="16.5" thickBot="1" x14ac:dyDescent="0.3">
      <c r="A920" s="761" t="s">
        <v>61</v>
      </c>
      <c r="B920" s="762"/>
      <c r="C920" s="435">
        <f>C830+C833+C885+C919</f>
        <v>1815</v>
      </c>
      <c r="D920" s="556"/>
      <c r="E920" s="435"/>
      <c r="F920" s="438">
        <f>F830+F833+F885+F919</f>
        <v>75.85079626309664</v>
      </c>
      <c r="G920" s="557">
        <f>G830+G833+G885+G919</f>
        <v>62.703514624683365</v>
      </c>
      <c r="H920" s="557">
        <f>H830+H833+H885+H919</f>
        <v>233.76064605699366</v>
      </c>
      <c r="I920" s="557">
        <f>I830+I833+I885+I919</f>
        <v>1805.8611435184771</v>
      </c>
      <c r="J920" s="482">
        <f>J830+J833+J885+J919</f>
        <v>16.86</v>
      </c>
      <c r="K920" s="439"/>
    </row>
    <row r="921" spans="1:11" x14ac:dyDescent="0.25">
      <c r="A921" s="59"/>
      <c r="B921" s="51"/>
      <c r="C921" s="82"/>
      <c r="D921" s="83"/>
      <c r="E921" s="50"/>
      <c r="F921" s="60"/>
      <c r="G921" s="60"/>
      <c r="H921" s="60"/>
      <c r="I921" s="60"/>
      <c r="J921" s="60"/>
      <c r="K921" s="47"/>
    </row>
    <row r="922" spans="1:11" ht="16.5" thickBot="1" x14ac:dyDescent="0.3">
      <c r="A922" s="402" t="s">
        <v>103</v>
      </c>
      <c r="B922" s="17"/>
      <c r="C922" s="18"/>
      <c r="D922" s="19"/>
      <c r="I922" s="85"/>
      <c r="J922" s="85"/>
      <c r="K922" s="145"/>
    </row>
    <row r="923" spans="1:11" ht="31.5" x14ac:dyDescent="0.25">
      <c r="A923" s="21" t="s">
        <v>5</v>
      </c>
      <c r="B923" s="22"/>
      <c r="C923" s="44" t="s">
        <v>6</v>
      </c>
      <c r="D923" s="605" t="s">
        <v>7</v>
      </c>
      <c r="E923" s="24" t="s">
        <v>7</v>
      </c>
      <c r="F923" s="607" t="s">
        <v>8</v>
      </c>
      <c r="G923" s="604"/>
      <c r="H923" s="605"/>
      <c r="I923" s="607" t="s">
        <v>9</v>
      </c>
      <c r="J923" s="25" t="s">
        <v>10</v>
      </c>
      <c r="K923" s="749" t="s">
        <v>11</v>
      </c>
    </row>
    <row r="924" spans="1:11" ht="16.5" thickBot="1" x14ac:dyDescent="0.3">
      <c r="A924" s="87" t="s">
        <v>12</v>
      </c>
      <c r="B924" s="88"/>
      <c r="C924" s="89" t="s">
        <v>13</v>
      </c>
      <c r="D924" s="90" t="s">
        <v>14</v>
      </c>
      <c r="E924" s="31" t="s">
        <v>14</v>
      </c>
      <c r="F924" s="32"/>
      <c r="G924" s="33"/>
      <c r="H924" s="33"/>
      <c r="I924" s="30" t="s">
        <v>15</v>
      </c>
      <c r="J924" s="106"/>
      <c r="K924" s="750"/>
    </row>
    <row r="925" spans="1:11" ht="16.5" thickBot="1" x14ac:dyDescent="0.3">
      <c r="A925" s="37"/>
      <c r="B925" s="38"/>
      <c r="C925" s="93"/>
      <c r="D925" s="133" t="s">
        <v>16</v>
      </c>
      <c r="E925" s="40" t="s">
        <v>17</v>
      </c>
      <c r="F925" s="40" t="s">
        <v>18</v>
      </c>
      <c r="G925" s="40" t="s">
        <v>19</v>
      </c>
      <c r="H925" s="115" t="s">
        <v>20</v>
      </c>
      <c r="I925" s="41" t="s">
        <v>21</v>
      </c>
      <c r="J925" s="41" t="s">
        <v>22</v>
      </c>
      <c r="K925" s="146"/>
    </row>
    <row r="926" spans="1:11" x14ac:dyDescent="0.25">
      <c r="A926" s="21"/>
      <c r="B926" s="43" t="s">
        <v>23</v>
      </c>
      <c r="C926" s="100"/>
      <c r="D926" s="464"/>
      <c r="E926" s="430"/>
      <c r="F926" s="139"/>
      <c r="G926" s="430"/>
      <c r="H926" s="139"/>
      <c r="I926" s="430"/>
      <c r="J926" s="139"/>
      <c r="K926" s="62"/>
    </row>
    <row r="927" spans="1:11" ht="31.5" x14ac:dyDescent="0.25">
      <c r="A927" s="117" t="s">
        <v>267</v>
      </c>
      <c r="B927" s="47"/>
      <c r="C927" s="100" t="s">
        <v>304</v>
      </c>
      <c r="D927" s="101"/>
      <c r="E927" s="102"/>
      <c r="F927" s="101">
        <v>7.46</v>
      </c>
      <c r="G927" s="102">
        <v>9.52</v>
      </c>
      <c r="H927" s="101">
        <v>33.83</v>
      </c>
      <c r="I927" s="102">
        <v>251.91</v>
      </c>
      <c r="J927" s="101">
        <v>0.86</v>
      </c>
      <c r="K927" s="62" t="s">
        <v>104</v>
      </c>
    </row>
    <row r="928" spans="1:11" x14ac:dyDescent="0.25">
      <c r="A928" s="1"/>
      <c r="B928" s="47" t="s">
        <v>86</v>
      </c>
      <c r="C928" s="100"/>
      <c r="D928" s="101">
        <v>22.5</v>
      </c>
      <c r="E928" s="102">
        <v>22.5</v>
      </c>
      <c r="F928" s="101"/>
      <c r="G928" s="102"/>
      <c r="H928" s="101"/>
      <c r="I928" s="102"/>
      <c r="J928" s="101"/>
      <c r="K928" s="62"/>
    </row>
    <row r="929" spans="1:11" x14ac:dyDescent="0.25">
      <c r="A929" s="1"/>
      <c r="B929" s="47" t="s">
        <v>27</v>
      </c>
      <c r="C929" s="100"/>
      <c r="D929" s="101">
        <v>158</v>
      </c>
      <c r="E929" s="102">
        <v>158</v>
      </c>
      <c r="F929" s="101"/>
      <c r="G929" s="102"/>
      <c r="H929" s="101"/>
      <c r="I929" s="102"/>
      <c r="J929" s="101"/>
      <c r="K929" s="62"/>
    </row>
    <row r="930" spans="1:11" x14ac:dyDescent="0.25">
      <c r="A930" s="1"/>
      <c r="B930" s="47" t="s">
        <v>29</v>
      </c>
      <c r="C930" s="100"/>
      <c r="D930" s="101">
        <v>2.5</v>
      </c>
      <c r="E930" s="102">
        <v>2.5</v>
      </c>
      <c r="F930" s="101"/>
      <c r="G930" s="102"/>
      <c r="H930" s="101"/>
      <c r="I930" s="102"/>
      <c r="J930" s="101"/>
      <c r="K930" s="62"/>
    </row>
    <row r="931" spans="1:11" x14ac:dyDescent="0.25">
      <c r="A931" s="1"/>
      <c r="B931" s="51" t="s">
        <v>197</v>
      </c>
      <c r="C931" s="100"/>
      <c r="D931" s="101">
        <v>0.5</v>
      </c>
      <c r="E931" s="102">
        <v>0.5</v>
      </c>
      <c r="F931" s="101"/>
      <c r="G931" s="102"/>
      <c r="H931" s="101"/>
      <c r="I931" s="102"/>
      <c r="J931" s="101"/>
      <c r="K931" s="62"/>
    </row>
    <row r="932" spans="1:11" x14ac:dyDescent="0.25">
      <c r="A932" s="1"/>
      <c r="B932" s="47" t="s">
        <v>30</v>
      </c>
      <c r="C932" s="100"/>
      <c r="D932" s="101">
        <v>5</v>
      </c>
      <c r="E932" s="102">
        <v>5</v>
      </c>
      <c r="F932" s="101"/>
      <c r="G932" s="102"/>
      <c r="H932" s="101"/>
      <c r="I932" s="102"/>
      <c r="J932" s="101"/>
      <c r="K932" s="62"/>
    </row>
    <row r="933" spans="1:11" x14ac:dyDescent="0.25">
      <c r="A933" s="1" t="s">
        <v>31</v>
      </c>
      <c r="B933" s="47"/>
      <c r="C933" s="100" t="s">
        <v>269</v>
      </c>
      <c r="D933" s="139"/>
      <c r="E933" s="431"/>
      <c r="F933" s="101">
        <v>2.8522522522522524</v>
      </c>
      <c r="G933" s="102">
        <v>2.4126126126126128</v>
      </c>
      <c r="H933" s="101">
        <v>5.9868026394721046</v>
      </c>
      <c r="I933" s="102">
        <v>42.673951696147256</v>
      </c>
      <c r="J933" s="101">
        <v>1.17</v>
      </c>
      <c r="K933" s="62" t="s">
        <v>32</v>
      </c>
    </row>
    <row r="934" spans="1:11" x14ac:dyDescent="0.25">
      <c r="A934" s="1"/>
      <c r="B934" s="47" t="s">
        <v>33</v>
      </c>
      <c r="C934" s="100"/>
      <c r="D934" s="101">
        <v>2.5</v>
      </c>
      <c r="E934" s="102">
        <v>2.5</v>
      </c>
      <c r="F934" s="101"/>
      <c r="G934" s="102"/>
      <c r="H934" s="101"/>
      <c r="I934" s="102"/>
      <c r="J934" s="101"/>
      <c r="K934" s="62"/>
    </row>
    <row r="935" spans="1:11" x14ac:dyDescent="0.25">
      <c r="A935" s="1"/>
      <c r="B935" s="47" t="s">
        <v>29</v>
      </c>
      <c r="C935" s="100"/>
      <c r="D935" s="101">
        <v>6</v>
      </c>
      <c r="E935" s="102">
        <v>6</v>
      </c>
      <c r="F935" s="101"/>
      <c r="G935" s="102"/>
      <c r="H935" s="101"/>
      <c r="I935" s="102"/>
      <c r="J935" s="101"/>
      <c r="K935" s="62"/>
    </row>
    <row r="936" spans="1:11" x14ac:dyDescent="0.25">
      <c r="A936" s="53"/>
      <c r="B936" s="47" t="s">
        <v>27</v>
      </c>
      <c r="C936" s="100"/>
      <c r="D936" s="101">
        <v>90</v>
      </c>
      <c r="E936" s="102">
        <v>90</v>
      </c>
      <c r="F936" s="101"/>
      <c r="G936" s="102"/>
      <c r="H936" s="101"/>
      <c r="I936" s="102"/>
      <c r="J936" s="101"/>
      <c r="K936" s="62"/>
    </row>
    <row r="937" spans="1:11" s="58" customFormat="1" x14ac:dyDescent="0.25">
      <c r="A937" s="53"/>
      <c r="B937" s="47" t="s">
        <v>28</v>
      </c>
      <c r="C937" s="100"/>
      <c r="D937" s="101">
        <v>108</v>
      </c>
      <c r="E937" s="102">
        <v>108</v>
      </c>
      <c r="F937" s="101"/>
      <c r="G937" s="102"/>
      <c r="H937" s="101"/>
      <c r="I937" s="102"/>
      <c r="J937" s="101"/>
      <c r="K937" s="62"/>
    </row>
    <row r="938" spans="1:11" x14ac:dyDescent="0.25">
      <c r="A938" s="1" t="s">
        <v>184</v>
      </c>
      <c r="B938" s="47"/>
      <c r="C938" s="100" t="s">
        <v>35</v>
      </c>
      <c r="D938" s="433"/>
      <c r="E938" s="431"/>
      <c r="F938" s="148">
        <v>2.2922522522522524</v>
      </c>
      <c r="G938" s="102">
        <v>4.5008708708708705</v>
      </c>
      <c r="H938" s="101">
        <v>15.494</v>
      </c>
      <c r="I938" s="148">
        <v>111.67867867867868</v>
      </c>
      <c r="J938" s="148"/>
      <c r="K938" s="62" t="s">
        <v>36</v>
      </c>
    </row>
    <row r="939" spans="1:11" x14ac:dyDescent="0.25">
      <c r="A939" s="1"/>
      <c r="B939" s="47" t="s">
        <v>37</v>
      </c>
      <c r="C939" s="100"/>
      <c r="D939" s="148">
        <v>30</v>
      </c>
      <c r="E939" s="102">
        <v>30</v>
      </c>
      <c r="F939" s="148"/>
      <c r="G939" s="102"/>
      <c r="H939" s="102"/>
      <c r="I939" s="148"/>
      <c r="J939" s="148"/>
      <c r="K939" s="62"/>
    </row>
    <row r="940" spans="1:11" ht="16.5" thickBot="1" x14ac:dyDescent="0.3">
      <c r="A940" s="1"/>
      <c r="B940" s="47" t="s">
        <v>30</v>
      </c>
      <c r="C940" s="100"/>
      <c r="D940" s="148">
        <v>5</v>
      </c>
      <c r="E940" s="102">
        <v>5</v>
      </c>
      <c r="F940" s="148" t="s">
        <v>3</v>
      </c>
      <c r="G940" s="102"/>
      <c r="H940" s="102"/>
      <c r="I940" s="148"/>
      <c r="J940" s="148"/>
      <c r="K940" s="62"/>
    </row>
    <row r="941" spans="1:11" s="58" customFormat="1" ht="16.5" thickBot="1" x14ac:dyDescent="0.3">
      <c r="A941" s="54" t="s">
        <v>38</v>
      </c>
      <c r="B941" s="55"/>
      <c r="C941" s="435">
        <v>406</v>
      </c>
      <c r="D941" s="473"/>
      <c r="E941" s="437"/>
      <c r="F941" s="438">
        <f>F938+F933+F927</f>
        <v>12.604504504504504</v>
      </c>
      <c r="G941" s="438">
        <f t="shared" ref="G941:J941" si="23">G938+G933+G927</f>
        <v>16.433483483483485</v>
      </c>
      <c r="H941" s="438">
        <f t="shared" si="23"/>
        <v>55.310802639472101</v>
      </c>
      <c r="I941" s="438">
        <f t="shared" si="23"/>
        <v>406.2626303748259</v>
      </c>
      <c r="J941" s="438">
        <f t="shared" si="23"/>
        <v>2.0299999999999998</v>
      </c>
      <c r="K941" s="438"/>
    </row>
    <row r="942" spans="1:11" x14ac:dyDescent="0.25">
      <c r="A942" s="21"/>
      <c r="B942" s="43" t="s">
        <v>39</v>
      </c>
      <c r="C942" s="100"/>
      <c r="D942" s="464"/>
      <c r="E942" s="425"/>
      <c r="F942" s="101"/>
      <c r="G942" s="102"/>
      <c r="H942" s="101"/>
      <c r="I942" s="102"/>
      <c r="J942" s="101"/>
      <c r="K942" s="445"/>
    </row>
    <row r="943" spans="1:11" x14ac:dyDescent="0.25">
      <c r="A943" s="1" t="s">
        <v>305</v>
      </c>
      <c r="B943" s="47"/>
      <c r="C943" s="100" t="s">
        <v>269</v>
      </c>
      <c r="D943" s="101"/>
      <c r="E943" s="102"/>
      <c r="F943" s="101">
        <v>0.61</v>
      </c>
      <c r="G943" s="102">
        <v>0.25</v>
      </c>
      <c r="H943" s="101">
        <v>14.67</v>
      </c>
      <c r="I943" s="102">
        <v>63.04</v>
      </c>
      <c r="J943" s="101">
        <v>90</v>
      </c>
      <c r="K943" s="62" t="s">
        <v>320</v>
      </c>
    </row>
    <row r="944" spans="1:11" x14ac:dyDescent="0.25">
      <c r="A944" s="1"/>
      <c r="B944" s="47" t="s">
        <v>319</v>
      </c>
      <c r="C944" s="100"/>
      <c r="D944" s="99">
        <v>18.399999999999999</v>
      </c>
      <c r="E944" s="100">
        <v>18</v>
      </c>
      <c r="F944" s="99"/>
      <c r="G944" s="100"/>
      <c r="H944" s="99"/>
      <c r="I944" s="100"/>
      <c r="J944" s="99"/>
      <c r="K944" s="62"/>
    </row>
    <row r="945" spans="1:17" x14ac:dyDescent="0.25">
      <c r="A945" s="1"/>
      <c r="B945" s="47" t="s">
        <v>60</v>
      </c>
      <c r="C945" s="100"/>
      <c r="D945" s="99">
        <v>6</v>
      </c>
      <c r="E945" s="100">
        <v>6</v>
      </c>
      <c r="F945" s="99"/>
      <c r="G945" s="100"/>
      <c r="H945" s="99"/>
      <c r="I945" s="100"/>
      <c r="J945" s="99"/>
      <c r="K945" s="62"/>
    </row>
    <row r="946" spans="1:17" ht="16.5" customHeight="1" thickBot="1" x14ac:dyDescent="0.3">
      <c r="A946" s="1"/>
      <c r="B946" s="47" t="s">
        <v>65</v>
      </c>
      <c r="C946" s="100"/>
      <c r="D946" s="99">
        <v>180</v>
      </c>
      <c r="E946" s="100">
        <v>180</v>
      </c>
      <c r="F946" s="99"/>
      <c r="G946" s="100"/>
      <c r="H946" s="99"/>
      <c r="I946" s="100"/>
      <c r="J946" s="99"/>
      <c r="K946" s="62"/>
    </row>
    <row r="947" spans="1:17" ht="16.5" thickBot="1" x14ac:dyDescent="0.3">
      <c r="A947" s="54" t="s">
        <v>38</v>
      </c>
      <c r="B947" s="55"/>
      <c r="C947" s="435">
        <v>186</v>
      </c>
      <c r="D947" s="473"/>
      <c r="E947" s="440"/>
      <c r="F947" s="482">
        <v>0.61</v>
      </c>
      <c r="G947" s="438">
        <v>0.25</v>
      </c>
      <c r="H947" s="438">
        <f>H943</f>
        <v>14.67</v>
      </c>
      <c r="I947" s="438">
        <f t="shared" ref="I947:J947" si="24">I943</f>
        <v>63.04</v>
      </c>
      <c r="J947" s="438">
        <f t="shared" si="24"/>
        <v>90</v>
      </c>
      <c r="K947" s="439"/>
    </row>
    <row r="948" spans="1:17" x14ac:dyDescent="0.25">
      <c r="A948" s="1"/>
      <c r="B948" s="51" t="s">
        <v>40</v>
      </c>
      <c r="C948" s="455"/>
      <c r="D948" s="425"/>
      <c r="E948" s="426"/>
      <c r="F948" s="139"/>
      <c r="G948" s="430"/>
      <c r="H948" s="139"/>
      <c r="I948" s="425"/>
      <c r="J948" s="101"/>
      <c r="K948" s="62"/>
    </row>
    <row r="949" spans="1:17" x14ac:dyDescent="0.25">
      <c r="A949" s="706" t="s">
        <v>493</v>
      </c>
      <c r="B949" s="707"/>
      <c r="C949" s="708">
        <v>60</v>
      </c>
      <c r="D949" s="709"/>
      <c r="E949" s="708"/>
      <c r="F949" s="710">
        <v>0.8</v>
      </c>
      <c r="G949" s="451">
        <v>0.06</v>
      </c>
      <c r="H949" s="710">
        <v>4.55</v>
      </c>
      <c r="I949" s="451">
        <v>21.8</v>
      </c>
      <c r="J949" s="710">
        <v>2.88</v>
      </c>
      <c r="K949" s="708" t="s">
        <v>494</v>
      </c>
      <c r="L949" s="50"/>
      <c r="M949" s="50"/>
      <c r="N949" s="50"/>
      <c r="O949" s="50"/>
      <c r="P949" s="50"/>
      <c r="Q949" s="47"/>
    </row>
    <row r="950" spans="1:17" x14ac:dyDescent="0.25">
      <c r="A950" s="706"/>
      <c r="B950" s="707" t="s">
        <v>81</v>
      </c>
      <c r="C950" s="708"/>
      <c r="D950" s="709">
        <v>75</v>
      </c>
      <c r="E950" s="708">
        <v>60</v>
      </c>
      <c r="F950" s="710"/>
      <c r="G950" s="451"/>
      <c r="H950" s="710"/>
      <c r="I950" s="451"/>
      <c r="J950" s="710"/>
      <c r="K950" s="708"/>
      <c r="L950" s="50"/>
      <c r="M950" s="50"/>
      <c r="N950" s="50"/>
      <c r="O950" s="50"/>
      <c r="P950" s="50"/>
      <c r="Q950" s="47"/>
    </row>
    <row r="951" spans="1:17" x14ac:dyDescent="0.25">
      <c r="A951" s="706"/>
      <c r="B951" s="707" t="s">
        <v>60</v>
      </c>
      <c r="C951" s="708"/>
      <c r="D951" s="709">
        <v>0.6</v>
      </c>
      <c r="E951" s="708">
        <v>0.6</v>
      </c>
      <c r="F951" s="710"/>
      <c r="G951" s="451"/>
      <c r="H951" s="710"/>
      <c r="I951" s="451"/>
      <c r="J951" s="710"/>
      <c r="K951" s="708"/>
      <c r="L951" s="50"/>
      <c r="M951" s="50"/>
      <c r="N951" s="50"/>
      <c r="O951" s="50"/>
      <c r="P951" s="50"/>
      <c r="Q951" s="47"/>
    </row>
    <row r="952" spans="1:17" s="610" customFormat="1" ht="52.5" customHeight="1" x14ac:dyDescent="0.25">
      <c r="A952" s="64" t="s">
        <v>475</v>
      </c>
      <c r="B952" s="66"/>
      <c r="C952" s="48" t="s">
        <v>245</v>
      </c>
      <c r="D952" s="50"/>
      <c r="E952" s="49"/>
      <c r="F952" s="50">
        <v>1.3609999999999998</v>
      </c>
      <c r="G952" s="49">
        <v>4.5906000000000002</v>
      </c>
      <c r="H952" s="50">
        <v>4.7681999999999993</v>
      </c>
      <c r="I952" s="49">
        <v>70.02</v>
      </c>
      <c r="J952" s="50">
        <v>8</v>
      </c>
      <c r="K952" s="36" t="s">
        <v>474</v>
      </c>
    </row>
    <row r="953" spans="1:17" s="610" customFormat="1" ht="20.25" customHeight="1" x14ac:dyDescent="0.25">
      <c r="A953" s="96"/>
      <c r="B953" s="97" t="s">
        <v>49</v>
      </c>
      <c r="C953" s="100"/>
      <c r="D953" s="101">
        <v>45</v>
      </c>
      <c r="E953" s="102">
        <v>36</v>
      </c>
      <c r="F953" s="101"/>
      <c r="G953" s="102"/>
      <c r="H953" s="101"/>
      <c r="I953" s="102"/>
      <c r="J953" s="101"/>
      <c r="K953" s="62"/>
    </row>
    <row r="954" spans="1:17" s="610" customFormat="1" ht="20.25" customHeight="1" x14ac:dyDescent="0.25">
      <c r="A954" s="97"/>
      <c r="B954" s="97" t="s">
        <v>44</v>
      </c>
      <c r="C954" s="100"/>
      <c r="D954" s="101">
        <v>28.73</v>
      </c>
      <c r="E954" s="102">
        <v>21.6</v>
      </c>
      <c r="F954" s="101"/>
      <c r="G954" s="102"/>
      <c r="H954" s="101"/>
      <c r="I954" s="102"/>
      <c r="J954" s="139"/>
      <c r="K954" s="62"/>
    </row>
    <row r="955" spans="1:17" s="610" customFormat="1" ht="20.25" customHeight="1" x14ac:dyDescent="0.25">
      <c r="A955" s="96"/>
      <c r="B955" s="97" t="s">
        <v>45</v>
      </c>
      <c r="C955" s="100"/>
      <c r="D955" s="101">
        <v>9</v>
      </c>
      <c r="E955" s="102">
        <v>7.2</v>
      </c>
      <c r="F955" s="101"/>
      <c r="G955" s="102"/>
      <c r="H955" s="101"/>
      <c r="I955" s="102"/>
      <c r="J955" s="139"/>
      <c r="K955" s="62"/>
    </row>
    <row r="956" spans="1:17" s="610" customFormat="1" ht="15" customHeight="1" x14ac:dyDescent="0.25">
      <c r="A956" s="96"/>
      <c r="B956" s="97" t="s">
        <v>41</v>
      </c>
      <c r="C956" s="100"/>
      <c r="D956" s="101">
        <v>8.57</v>
      </c>
      <c r="E956" s="102">
        <v>7.2</v>
      </c>
      <c r="F956" s="101"/>
      <c r="G956" s="102"/>
      <c r="H956" s="101"/>
      <c r="I956" s="102"/>
      <c r="J956" s="139"/>
      <c r="K956" s="62"/>
    </row>
    <row r="957" spans="1:17" s="610" customFormat="1" ht="15" customHeight="1" x14ac:dyDescent="0.25">
      <c r="A957" s="96"/>
      <c r="B957" s="97" t="s">
        <v>46</v>
      </c>
      <c r="C957" s="100"/>
      <c r="D957" s="101">
        <v>4</v>
      </c>
      <c r="E957" s="102">
        <v>4</v>
      </c>
      <c r="F957" s="101"/>
      <c r="G957" s="102"/>
      <c r="H957" s="101"/>
      <c r="I957" s="102"/>
      <c r="J957" s="139"/>
      <c r="K957" s="62"/>
    </row>
    <row r="958" spans="1:17" s="610" customFormat="1" ht="15" customHeight="1" x14ac:dyDescent="0.25">
      <c r="A958" s="96"/>
      <c r="B958" s="138" t="s">
        <v>197</v>
      </c>
      <c r="C958" s="100"/>
      <c r="D958" s="101">
        <v>0.6</v>
      </c>
      <c r="E958" s="102">
        <v>0.6</v>
      </c>
      <c r="F958" s="101"/>
      <c r="G958" s="102"/>
      <c r="H958" s="101"/>
      <c r="I958" s="102"/>
      <c r="J958" s="139"/>
      <c r="K958" s="62"/>
    </row>
    <row r="959" spans="1:17" s="610" customFormat="1" ht="15" customHeight="1" x14ac:dyDescent="0.25">
      <c r="A959" s="96"/>
      <c r="B959" s="97" t="s">
        <v>146</v>
      </c>
      <c r="C959" s="100"/>
      <c r="D959" s="101">
        <v>140</v>
      </c>
      <c r="E959" s="102">
        <v>140</v>
      </c>
      <c r="F959" s="101"/>
      <c r="G959" s="102"/>
      <c r="H959" s="101"/>
      <c r="I959" s="102"/>
      <c r="J959" s="139"/>
      <c r="K959" s="62"/>
    </row>
    <row r="960" spans="1:17" s="610" customFormat="1" ht="15" customHeight="1" x14ac:dyDescent="0.25">
      <c r="A960" s="96"/>
      <c r="B960" s="97" t="s">
        <v>71</v>
      </c>
      <c r="C960" s="100"/>
      <c r="D960" s="101">
        <v>7</v>
      </c>
      <c r="E960" s="102">
        <v>7</v>
      </c>
      <c r="F960" s="101"/>
      <c r="G960" s="102"/>
      <c r="H960" s="101"/>
      <c r="I960" s="102"/>
      <c r="J960" s="139"/>
      <c r="K960" s="62"/>
    </row>
    <row r="961" spans="1:11" ht="31.5" x14ac:dyDescent="0.25">
      <c r="A961" s="558" t="s">
        <v>416</v>
      </c>
      <c r="B961" s="494"/>
      <c r="C961" s="493">
        <v>200</v>
      </c>
      <c r="D961" s="489"/>
      <c r="E961" s="551"/>
      <c r="F961" s="101">
        <v>18.79</v>
      </c>
      <c r="G961" s="102">
        <v>20.97</v>
      </c>
      <c r="H961" s="101">
        <v>19.22</v>
      </c>
      <c r="I961" s="102">
        <v>342</v>
      </c>
      <c r="J961" s="101">
        <v>5.88</v>
      </c>
      <c r="K961" s="552" t="s">
        <v>441</v>
      </c>
    </row>
    <row r="962" spans="1:11" x14ac:dyDescent="0.25">
      <c r="A962" s="494"/>
      <c r="B962" s="66" t="s">
        <v>413</v>
      </c>
      <c r="C962" s="551"/>
      <c r="D962" s="491">
        <v>64</v>
      </c>
      <c r="E962" s="493">
        <v>64</v>
      </c>
      <c r="F962" s="101"/>
      <c r="G962" s="102"/>
      <c r="H962" s="101"/>
      <c r="I962" s="102"/>
      <c r="J962" s="139"/>
      <c r="K962" s="552"/>
    </row>
    <row r="963" spans="1:11" x14ac:dyDescent="0.25">
      <c r="A963" s="494"/>
      <c r="B963" s="51" t="s">
        <v>197</v>
      </c>
      <c r="C963" s="551"/>
      <c r="D963" s="491">
        <v>0.4</v>
      </c>
      <c r="E963" s="493">
        <v>0.4</v>
      </c>
      <c r="F963" s="101"/>
      <c r="G963" s="102"/>
      <c r="H963" s="101"/>
      <c r="I963" s="102"/>
      <c r="J963" s="139"/>
      <c r="K963" s="552"/>
    </row>
    <row r="964" spans="1:11" x14ac:dyDescent="0.25">
      <c r="A964" s="494"/>
      <c r="B964" s="494" t="s">
        <v>442</v>
      </c>
      <c r="C964" s="551"/>
      <c r="D964" s="491"/>
      <c r="E964" s="493">
        <v>40</v>
      </c>
      <c r="F964" s="101"/>
      <c r="G964" s="102"/>
      <c r="H964" s="101"/>
      <c r="I964" s="102"/>
      <c r="J964" s="139"/>
      <c r="K964" s="552"/>
    </row>
    <row r="965" spans="1:11" x14ac:dyDescent="0.25">
      <c r="A965" s="494"/>
      <c r="B965" s="494" t="s">
        <v>414</v>
      </c>
      <c r="C965" s="551"/>
      <c r="D965" s="491">
        <v>180</v>
      </c>
      <c r="E965" s="493">
        <v>135</v>
      </c>
      <c r="F965" s="101"/>
      <c r="G965" s="102"/>
      <c r="H965" s="101"/>
      <c r="I965" s="102"/>
      <c r="J965" s="139"/>
      <c r="K965" s="552"/>
    </row>
    <row r="966" spans="1:11" x14ac:dyDescent="0.25">
      <c r="A966" s="494"/>
      <c r="B966" s="494" t="s">
        <v>41</v>
      </c>
      <c r="C966" s="551"/>
      <c r="D966" s="491">
        <v>24</v>
      </c>
      <c r="E966" s="493">
        <v>20</v>
      </c>
      <c r="F966" s="101"/>
      <c r="G966" s="102"/>
      <c r="H966" s="101"/>
      <c r="I966" s="102"/>
      <c r="J966" s="139"/>
      <c r="K966" s="552"/>
    </row>
    <row r="967" spans="1:11" x14ac:dyDescent="0.25">
      <c r="A967" s="494"/>
      <c r="B967" s="494" t="s">
        <v>169</v>
      </c>
      <c r="C967" s="551"/>
      <c r="D967" s="491">
        <v>45.5</v>
      </c>
      <c r="E967" s="493">
        <v>25</v>
      </c>
      <c r="F967" s="101"/>
      <c r="G967" s="102"/>
      <c r="H967" s="101"/>
      <c r="I967" s="102"/>
      <c r="J967" s="139"/>
      <c r="K967" s="552"/>
    </row>
    <row r="968" spans="1:11" x14ac:dyDescent="0.25">
      <c r="A968" s="494"/>
      <c r="B968" s="494" t="s">
        <v>283</v>
      </c>
      <c r="C968" s="551"/>
      <c r="D968" s="491">
        <v>5</v>
      </c>
      <c r="E968" s="493">
        <v>5</v>
      </c>
      <c r="F968" s="101"/>
      <c r="G968" s="102"/>
      <c r="H968" s="101"/>
      <c r="I968" s="102"/>
      <c r="J968" s="139"/>
      <c r="K968" s="552"/>
    </row>
    <row r="969" spans="1:11" x14ac:dyDescent="0.25">
      <c r="A969" s="494"/>
      <c r="B969" s="494" t="s">
        <v>46</v>
      </c>
      <c r="C969" s="551"/>
      <c r="D969" s="491">
        <v>10</v>
      </c>
      <c r="E969" s="493">
        <v>10</v>
      </c>
      <c r="F969" s="101"/>
      <c r="G969" s="102"/>
      <c r="H969" s="101"/>
      <c r="I969" s="102"/>
      <c r="J969" s="139"/>
      <c r="K969" s="552"/>
    </row>
    <row r="970" spans="1:11" x14ac:dyDescent="0.25">
      <c r="A970" s="494"/>
      <c r="B970" s="494" t="s">
        <v>415</v>
      </c>
      <c r="C970" s="551"/>
      <c r="D970" s="491"/>
      <c r="E970" s="493">
        <v>160</v>
      </c>
      <c r="F970" s="101"/>
      <c r="G970" s="102"/>
      <c r="H970" s="101"/>
      <c r="I970" s="102"/>
      <c r="J970" s="139"/>
      <c r="K970" s="552"/>
    </row>
    <row r="971" spans="1:11" x14ac:dyDescent="0.25">
      <c r="A971" s="1" t="s">
        <v>318</v>
      </c>
      <c r="B971" s="47"/>
      <c r="C971" s="61">
        <v>180</v>
      </c>
      <c r="D971" s="49"/>
      <c r="E971" s="49"/>
      <c r="F971" s="50">
        <v>0.14000000000000001</v>
      </c>
      <c r="G971" s="49">
        <v>0.14000000000000001</v>
      </c>
      <c r="H971" s="50">
        <v>13.2</v>
      </c>
      <c r="I971" s="49">
        <v>55.26</v>
      </c>
      <c r="J971" s="50">
        <v>0.81</v>
      </c>
      <c r="K971" s="36" t="s">
        <v>303</v>
      </c>
    </row>
    <row r="972" spans="1:11" s="58" customFormat="1" x14ac:dyDescent="0.25">
      <c r="A972" s="1"/>
      <c r="B972" s="47" t="s">
        <v>194</v>
      </c>
      <c r="C972" s="61"/>
      <c r="D972" s="49">
        <v>31.92</v>
      </c>
      <c r="E972" s="49">
        <v>28</v>
      </c>
      <c r="F972" s="50"/>
      <c r="G972" s="49"/>
      <c r="H972" s="50"/>
      <c r="I972" s="49"/>
      <c r="J972" s="94"/>
      <c r="K972" s="36"/>
    </row>
    <row r="973" spans="1:11" ht="21" customHeight="1" x14ac:dyDescent="0.25">
      <c r="A973" s="1"/>
      <c r="B973" s="47" t="s">
        <v>193</v>
      </c>
      <c r="C973" s="61"/>
      <c r="D973" s="49">
        <v>6</v>
      </c>
      <c r="E973" s="49">
        <v>6</v>
      </c>
      <c r="F973" s="50"/>
      <c r="G973" s="49"/>
      <c r="H973" s="50"/>
      <c r="I973" s="49"/>
      <c r="J973" s="94"/>
      <c r="K973" s="36"/>
    </row>
    <row r="974" spans="1:11" x14ac:dyDescent="0.25">
      <c r="A974" s="1"/>
      <c r="B974" s="47" t="s">
        <v>65</v>
      </c>
      <c r="C974" s="61"/>
      <c r="D974" s="49">
        <v>183</v>
      </c>
      <c r="E974" s="49">
        <v>183</v>
      </c>
      <c r="F974" s="50"/>
      <c r="G974" s="49"/>
      <c r="H974" s="50"/>
      <c r="I974" s="49"/>
      <c r="J974" s="94"/>
      <c r="K974" s="36"/>
    </row>
    <row r="975" spans="1:11" ht="30.75" thickBot="1" x14ac:dyDescent="0.3">
      <c r="A975" s="147" t="s">
        <v>225</v>
      </c>
      <c r="B975" s="38"/>
      <c r="C975" s="587">
        <v>45</v>
      </c>
      <c r="D975" s="579">
        <v>45</v>
      </c>
      <c r="E975" s="588">
        <v>45</v>
      </c>
      <c r="F975" s="589">
        <v>2.9729729729729724</v>
      </c>
      <c r="G975" s="579">
        <v>0.54054054054054046</v>
      </c>
      <c r="H975" s="590">
        <v>17.837837837837839</v>
      </c>
      <c r="I975" s="579">
        <v>89.189189189189179</v>
      </c>
      <c r="J975" s="590"/>
      <c r="K975" s="401" t="s">
        <v>179</v>
      </c>
    </row>
    <row r="976" spans="1:11" ht="16.5" thickBot="1" x14ac:dyDescent="0.3">
      <c r="A976" s="54" t="s">
        <v>38</v>
      </c>
      <c r="B976" s="55"/>
      <c r="C976" s="435">
        <v>672</v>
      </c>
      <c r="D976" s="473"/>
      <c r="E976" s="437"/>
      <c r="F976" s="438">
        <f>F975+F971+F961+F952+F949</f>
        <v>24.063972972972973</v>
      </c>
      <c r="G976" s="438">
        <f t="shared" ref="G976:J976" si="25">G975+G971+G961+G952+G949</f>
        <v>26.301140540540541</v>
      </c>
      <c r="H976" s="438">
        <f t="shared" si="25"/>
        <v>59.576037837837838</v>
      </c>
      <c r="I976" s="438">
        <f t="shared" si="25"/>
        <v>578.26918918918909</v>
      </c>
      <c r="J976" s="438">
        <f t="shared" si="25"/>
        <v>17.57</v>
      </c>
      <c r="K976" s="438"/>
    </row>
    <row r="977" spans="1:11" ht="31.5" x14ac:dyDescent="0.25">
      <c r="A977" s="1"/>
      <c r="B977" s="77" t="s">
        <v>278</v>
      </c>
      <c r="C977" s="424"/>
      <c r="D977" s="101"/>
      <c r="E977" s="425"/>
      <c r="F977" s="101"/>
      <c r="G977" s="425"/>
      <c r="H977" s="426"/>
      <c r="I977" s="427"/>
      <c r="J977" s="101"/>
      <c r="K977" s="445"/>
    </row>
    <row r="978" spans="1:11" x14ac:dyDescent="0.25">
      <c r="A978" s="1" t="s">
        <v>189</v>
      </c>
      <c r="B978" s="47"/>
      <c r="C978" s="100">
        <v>180</v>
      </c>
      <c r="D978" s="101"/>
      <c r="E978" s="102"/>
      <c r="F978" s="468">
        <v>5.48</v>
      </c>
      <c r="G978" s="469">
        <v>4.88</v>
      </c>
      <c r="H978" s="468">
        <v>9.07</v>
      </c>
      <c r="I978" s="469">
        <v>102</v>
      </c>
      <c r="J978" s="468">
        <v>2.34</v>
      </c>
      <c r="K978" s="62" t="s">
        <v>191</v>
      </c>
    </row>
    <row r="979" spans="1:11" x14ac:dyDescent="0.25">
      <c r="A979" s="1" t="s">
        <v>190</v>
      </c>
      <c r="B979" s="1" t="s">
        <v>161</v>
      </c>
      <c r="C979" s="100"/>
      <c r="D979" s="101">
        <v>189</v>
      </c>
      <c r="E979" s="102">
        <v>180</v>
      </c>
      <c r="F979" s="101"/>
      <c r="G979" s="102"/>
      <c r="H979" s="101"/>
      <c r="I979" s="102"/>
      <c r="J979" s="101"/>
      <c r="K979" s="62"/>
    </row>
    <row r="980" spans="1:11" x14ac:dyDescent="0.25">
      <c r="A980" s="78" t="s">
        <v>227</v>
      </c>
      <c r="B980" s="79"/>
      <c r="C980" s="465" t="s">
        <v>90</v>
      </c>
      <c r="D980" s="466"/>
      <c r="E980" s="467"/>
      <c r="F980" s="468">
        <v>11.12</v>
      </c>
      <c r="G980" s="469">
        <v>13.08</v>
      </c>
      <c r="H980" s="468">
        <v>25.64</v>
      </c>
      <c r="I980" s="469">
        <v>237.07</v>
      </c>
      <c r="J980" s="468">
        <v>0.28000000000000003</v>
      </c>
      <c r="K980" s="62" t="s">
        <v>228</v>
      </c>
    </row>
    <row r="981" spans="1:11" x14ac:dyDescent="0.25">
      <c r="A981" s="78"/>
      <c r="B981" s="47" t="s">
        <v>55</v>
      </c>
      <c r="C981" s="465"/>
      <c r="D981" s="466">
        <v>120</v>
      </c>
      <c r="E981" s="467">
        <v>100</v>
      </c>
      <c r="F981" s="468"/>
      <c r="G981" s="469"/>
      <c r="H981" s="468"/>
      <c r="I981" s="469"/>
      <c r="J981" s="468"/>
      <c r="K981" s="62"/>
    </row>
    <row r="982" spans="1:11" x14ac:dyDescent="0.25">
      <c r="A982" s="78"/>
      <c r="B982" s="79" t="s">
        <v>161</v>
      </c>
      <c r="C982" s="465"/>
      <c r="D982" s="466">
        <v>55</v>
      </c>
      <c r="E982" s="467">
        <v>55</v>
      </c>
      <c r="F982" s="468"/>
      <c r="G982" s="469"/>
      <c r="H982" s="468"/>
      <c r="I982" s="469"/>
      <c r="J982" s="468"/>
      <c r="K982" s="62"/>
    </row>
    <row r="983" spans="1:11" ht="24.75" customHeight="1" x14ac:dyDescent="0.25">
      <c r="A983" s="78"/>
      <c r="B983" s="79" t="s">
        <v>200</v>
      </c>
      <c r="C983" s="465"/>
      <c r="D983" s="466"/>
      <c r="E983" s="467">
        <v>155</v>
      </c>
      <c r="F983" s="468"/>
      <c r="G983" s="469"/>
      <c r="H983" s="468"/>
      <c r="I983" s="469"/>
      <c r="J983" s="468"/>
      <c r="K983" s="62"/>
    </row>
    <row r="984" spans="1:11" x14ac:dyDescent="0.25">
      <c r="A984" s="78"/>
      <c r="B984" s="79" t="s">
        <v>56</v>
      </c>
      <c r="C984" s="465"/>
      <c r="D984" s="466">
        <v>2.5</v>
      </c>
      <c r="E984" s="467">
        <v>2.5</v>
      </c>
      <c r="F984" s="468"/>
      <c r="G984" s="469"/>
      <c r="H984" s="468"/>
      <c r="I984" s="469"/>
      <c r="J984" s="468"/>
      <c r="K984" s="62"/>
    </row>
    <row r="985" spans="1:11" x14ac:dyDescent="0.25">
      <c r="A985" s="78"/>
      <c r="B985" s="79" t="s">
        <v>197</v>
      </c>
      <c r="C985" s="465"/>
      <c r="D985" s="466">
        <v>0.4</v>
      </c>
      <c r="E985" s="467">
        <v>0.4</v>
      </c>
      <c r="F985" s="468"/>
      <c r="G985" s="469"/>
      <c r="H985" s="468"/>
      <c r="I985" s="469"/>
      <c r="J985" s="468"/>
      <c r="K985" s="62"/>
    </row>
    <row r="986" spans="1:11" x14ac:dyDescent="0.25">
      <c r="A986" s="78"/>
      <c r="B986" s="79" t="s">
        <v>201</v>
      </c>
      <c r="C986" s="465"/>
      <c r="D986" s="466"/>
      <c r="E986" s="467">
        <v>150</v>
      </c>
      <c r="F986" s="468"/>
      <c r="G986" s="469"/>
      <c r="H986" s="468"/>
      <c r="I986" s="469"/>
      <c r="J986" s="468"/>
      <c r="K986" s="62"/>
    </row>
    <row r="987" spans="1:11" x14ac:dyDescent="0.25">
      <c r="A987" s="96" t="s">
        <v>58</v>
      </c>
      <c r="B987" s="97"/>
      <c r="C987" s="100" t="s">
        <v>269</v>
      </c>
      <c r="D987" s="101"/>
      <c r="E987" s="102"/>
      <c r="F987" s="101">
        <v>6.3063063063063057E-2</v>
      </c>
      <c r="G987" s="102">
        <v>1.8018018018018018E-2</v>
      </c>
      <c r="H987" s="101">
        <v>6.0138296664991309</v>
      </c>
      <c r="I987" s="102">
        <v>23.935212957408517</v>
      </c>
      <c r="J987" s="101">
        <v>0.03</v>
      </c>
      <c r="K987" s="62" t="s">
        <v>59</v>
      </c>
    </row>
    <row r="988" spans="1:11" x14ac:dyDescent="0.25">
      <c r="A988" s="96"/>
      <c r="B988" s="97" t="s">
        <v>224</v>
      </c>
      <c r="C988" s="100"/>
      <c r="D988" s="101">
        <v>0.45</v>
      </c>
      <c r="E988" s="102">
        <v>0.45</v>
      </c>
      <c r="F988" s="101"/>
      <c r="G988" s="102"/>
      <c r="H988" s="101"/>
      <c r="I988" s="102"/>
      <c r="J988" s="101"/>
      <c r="K988" s="62"/>
    </row>
    <row r="989" spans="1:11" x14ac:dyDescent="0.25">
      <c r="A989" s="96"/>
      <c r="B989" s="97" t="s">
        <v>60</v>
      </c>
      <c r="C989" s="100"/>
      <c r="D989" s="101">
        <v>6</v>
      </c>
      <c r="E989" s="102">
        <v>6</v>
      </c>
      <c r="F989" s="101"/>
      <c r="G989" s="102"/>
      <c r="H989" s="101"/>
      <c r="I989" s="102"/>
      <c r="J989" s="101"/>
      <c r="K989" s="62"/>
    </row>
    <row r="990" spans="1:11" x14ac:dyDescent="0.25">
      <c r="A990" s="96"/>
      <c r="B990" s="97" t="s">
        <v>28</v>
      </c>
      <c r="C990" s="100"/>
      <c r="D990" s="101">
        <v>180</v>
      </c>
      <c r="E990" s="102">
        <v>180</v>
      </c>
      <c r="F990" s="101"/>
      <c r="G990" s="102"/>
      <c r="H990" s="101"/>
      <c r="I990" s="102"/>
      <c r="J990" s="101"/>
      <c r="K990" s="62"/>
    </row>
    <row r="991" spans="1:11" s="610" customFormat="1" x14ac:dyDescent="0.25">
      <c r="A991" s="1" t="s">
        <v>353</v>
      </c>
      <c r="B991" s="47"/>
      <c r="C991" s="48">
        <v>60</v>
      </c>
      <c r="D991" s="63"/>
      <c r="E991" s="48"/>
      <c r="F991" s="720">
        <v>3.5</v>
      </c>
      <c r="G991" s="721">
        <v>3.75</v>
      </c>
      <c r="H991" s="720">
        <v>34.770000000000003</v>
      </c>
      <c r="I991" s="721">
        <v>187</v>
      </c>
      <c r="J991" s="720">
        <v>0.03</v>
      </c>
      <c r="K991" s="36" t="s">
        <v>352</v>
      </c>
    </row>
    <row r="992" spans="1:11" s="610" customFormat="1" x14ac:dyDescent="0.25">
      <c r="A992" s="1"/>
      <c r="B992" s="47" t="s">
        <v>342</v>
      </c>
      <c r="C992" s="48"/>
      <c r="D992" s="50">
        <v>30</v>
      </c>
      <c r="E992" s="49">
        <v>30</v>
      </c>
      <c r="F992" s="720"/>
      <c r="G992" s="721"/>
      <c r="H992" s="720"/>
      <c r="I992" s="721"/>
      <c r="J992" s="720"/>
      <c r="K992" s="36"/>
    </row>
    <row r="993" spans="1:11" s="610" customFormat="1" x14ac:dyDescent="0.25">
      <c r="A993" s="1"/>
      <c r="B993" s="47" t="s">
        <v>342</v>
      </c>
      <c r="C993" s="48"/>
      <c r="D993" s="50">
        <v>1.5</v>
      </c>
      <c r="E993" s="49">
        <v>1.5</v>
      </c>
      <c r="F993" s="720"/>
      <c r="G993" s="721"/>
      <c r="H993" s="720"/>
      <c r="I993" s="721"/>
      <c r="J993" s="720"/>
      <c r="K993" s="36"/>
    </row>
    <row r="994" spans="1:11" s="610" customFormat="1" x14ac:dyDescent="0.25">
      <c r="A994" s="1"/>
      <c r="B994" s="47" t="s">
        <v>30</v>
      </c>
      <c r="C994" s="48"/>
      <c r="D994" s="50">
        <v>1.36</v>
      </c>
      <c r="E994" s="49">
        <v>1.36</v>
      </c>
      <c r="F994" s="720"/>
      <c r="G994" s="721"/>
      <c r="H994" s="720"/>
      <c r="I994" s="721"/>
      <c r="J994" s="720"/>
      <c r="K994" s="36"/>
    </row>
    <row r="995" spans="1:11" s="610" customFormat="1" x14ac:dyDescent="0.25">
      <c r="A995" s="1"/>
      <c r="B995" s="47" t="s">
        <v>238</v>
      </c>
      <c r="C995" s="48"/>
      <c r="D995" s="50">
        <v>1.6</v>
      </c>
      <c r="E995" s="49">
        <v>1.6</v>
      </c>
      <c r="F995" s="720"/>
      <c r="G995" s="721"/>
      <c r="H995" s="720"/>
      <c r="I995" s="721"/>
      <c r="J995" s="720"/>
      <c r="K995" s="36"/>
    </row>
    <row r="996" spans="1:11" s="610" customFormat="1" x14ac:dyDescent="0.25">
      <c r="A996" s="1"/>
      <c r="B996" s="47" t="s">
        <v>348</v>
      </c>
      <c r="C996" s="48"/>
      <c r="D996" s="50">
        <v>1.92</v>
      </c>
      <c r="E996" s="49">
        <v>1.6</v>
      </c>
      <c r="F996" s="720"/>
      <c r="G996" s="721"/>
      <c r="H996" s="720"/>
      <c r="I996" s="721"/>
      <c r="J996" s="720"/>
      <c r="K996" s="36"/>
    </row>
    <row r="997" spans="1:11" s="610" customFormat="1" x14ac:dyDescent="0.25">
      <c r="A997" s="1"/>
      <c r="B997" s="47" t="s">
        <v>515</v>
      </c>
      <c r="C997" s="48"/>
      <c r="D997" s="50">
        <v>0.5</v>
      </c>
      <c r="E997" s="49">
        <v>0.5</v>
      </c>
      <c r="F997" s="720"/>
      <c r="G997" s="721"/>
      <c r="H997" s="720"/>
      <c r="I997" s="721"/>
      <c r="J997" s="720"/>
      <c r="K997" s="36"/>
    </row>
    <row r="998" spans="1:11" s="610" customFormat="1" x14ac:dyDescent="0.25">
      <c r="A998" s="1"/>
      <c r="B998" s="47" t="s">
        <v>239</v>
      </c>
      <c r="C998" s="48"/>
      <c r="D998" s="50">
        <v>0.24</v>
      </c>
      <c r="E998" s="49">
        <v>0.24</v>
      </c>
      <c r="F998" s="720"/>
      <c r="G998" s="721"/>
      <c r="H998" s="720"/>
      <c r="I998" s="721"/>
      <c r="J998" s="720"/>
      <c r="K998" s="36"/>
    </row>
    <row r="999" spans="1:11" s="610" customFormat="1" x14ac:dyDescent="0.25">
      <c r="A999" s="1"/>
      <c r="B999" s="47" t="s">
        <v>136</v>
      </c>
      <c r="C999" s="48"/>
      <c r="D999" s="50">
        <v>12</v>
      </c>
      <c r="E999" s="49">
        <v>12</v>
      </c>
      <c r="F999" s="720"/>
      <c r="G999" s="721"/>
      <c r="H999" s="720"/>
      <c r="I999" s="721"/>
      <c r="J999" s="720"/>
      <c r="K999" s="36"/>
    </row>
    <row r="1000" spans="1:11" s="610" customFormat="1" x14ac:dyDescent="0.25">
      <c r="A1000" s="1"/>
      <c r="B1000" s="47" t="s">
        <v>351</v>
      </c>
      <c r="C1000" s="48"/>
      <c r="D1000" s="63">
        <v>20.399999999999999</v>
      </c>
      <c r="E1000" s="48">
        <v>20</v>
      </c>
      <c r="F1000" s="720"/>
      <c r="G1000" s="721"/>
      <c r="H1000" s="720"/>
      <c r="I1000" s="721"/>
      <c r="J1000" s="720"/>
      <c r="K1000" s="36"/>
    </row>
    <row r="1001" spans="1:11" s="610" customFormat="1" x14ac:dyDescent="0.25">
      <c r="A1001" s="1"/>
      <c r="B1001" s="47" t="s">
        <v>46</v>
      </c>
      <c r="C1001" s="48"/>
      <c r="D1001" s="50">
        <v>0.2</v>
      </c>
      <c r="E1001" s="49">
        <v>0.2</v>
      </c>
      <c r="F1001" s="720"/>
      <c r="G1001" s="721"/>
      <c r="H1001" s="720"/>
      <c r="I1001" s="721"/>
      <c r="J1001" s="720"/>
      <c r="K1001" s="36"/>
    </row>
    <row r="1002" spans="1:11" s="610" customFormat="1" x14ac:dyDescent="0.25">
      <c r="A1002" s="1"/>
      <c r="B1002" s="47" t="s">
        <v>348</v>
      </c>
      <c r="C1002" s="48"/>
      <c r="D1002" s="63">
        <v>1.44</v>
      </c>
      <c r="E1002" s="48">
        <v>1.2</v>
      </c>
      <c r="F1002" s="720"/>
      <c r="G1002" s="721"/>
      <c r="H1002" s="720"/>
      <c r="I1002" s="721"/>
      <c r="J1002" s="720"/>
      <c r="K1002" s="36"/>
    </row>
    <row r="1003" spans="1:11" ht="30.75" thickBot="1" x14ac:dyDescent="0.3">
      <c r="A1003" s="1" t="s">
        <v>176</v>
      </c>
      <c r="B1003" s="47"/>
      <c r="C1003" s="100">
        <v>30</v>
      </c>
      <c r="D1003" s="101">
        <v>30</v>
      </c>
      <c r="E1003" s="102">
        <v>30</v>
      </c>
      <c r="F1003" s="101">
        <v>2.2822822822822819</v>
      </c>
      <c r="G1003" s="102">
        <v>0.24024024024024024</v>
      </c>
      <c r="H1003" s="101">
        <v>14.7</v>
      </c>
      <c r="I1003" s="102">
        <v>70.5</v>
      </c>
      <c r="J1003" s="101">
        <v>0</v>
      </c>
      <c r="K1003" s="62" t="s">
        <v>180</v>
      </c>
    </row>
    <row r="1004" spans="1:11" ht="16.5" thickBot="1" x14ac:dyDescent="0.3">
      <c r="A1004" s="54" t="s">
        <v>38</v>
      </c>
      <c r="B1004" s="80"/>
      <c r="C1004" s="435">
        <v>606</v>
      </c>
      <c r="D1004" s="482"/>
      <c r="E1004" s="438"/>
      <c r="F1004" s="591">
        <f>F1003+F978+F991+F987+F980</f>
        <v>22.445345345345345</v>
      </c>
      <c r="G1004" s="591">
        <f>G1003+G978+G991+G987+G980</f>
        <v>21.96825825825826</v>
      </c>
      <c r="H1004" s="591">
        <f>H1003+H978+H991+H987+H980</f>
        <v>90.193829666499141</v>
      </c>
      <c r="I1004" s="591">
        <f>I1003+I978+I991+I987+I980</f>
        <v>620.5052129574085</v>
      </c>
      <c r="J1004" s="591">
        <f>J1003+J978+J991+J987+J980</f>
        <v>2.6799999999999997</v>
      </c>
      <c r="K1004" s="439"/>
    </row>
    <row r="1005" spans="1:11" ht="16.5" thickBot="1" x14ac:dyDescent="0.3">
      <c r="A1005" s="109" t="s">
        <v>61</v>
      </c>
      <c r="B1005" s="140"/>
      <c r="C1005" s="481">
        <f>C941+C947+C976+C1004</f>
        <v>1870</v>
      </c>
      <c r="D1005" s="592"/>
      <c r="E1005" s="481"/>
      <c r="F1005" s="575">
        <f>F941+F947+F976+F1004</f>
        <v>59.723822822822825</v>
      </c>
      <c r="G1005" s="575">
        <f>G941+G947+G976+G1004</f>
        <v>64.952882282282289</v>
      </c>
      <c r="H1005" s="575">
        <f>H941+H947+H976+H1004</f>
        <v>219.75067014380909</v>
      </c>
      <c r="I1005" s="575">
        <f>I941+I947+I976+I1004</f>
        <v>1668.0770325214235</v>
      </c>
      <c r="J1005" s="575">
        <f>J941+J947+J976+J1004</f>
        <v>112.28</v>
      </c>
      <c r="K1005" s="481"/>
    </row>
    <row r="1006" spans="1:11" ht="16.5" thickBot="1" x14ac:dyDescent="0.3">
      <c r="A1006" s="54" t="s">
        <v>249</v>
      </c>
      <c r="B1006" s="80"/>
      <c r="C1006" s="57">
        <f>C87+C195+C317+C415+C518+C597+C711+C807+C920+C1005</f>
        <v>18222</v>
      </c>
      <c r="D1006" s="57"/>
      <c r="E1006" s="57"/>
      <c r="F1006" s="57">
        <f>F87+F195+F317+F415+F518+F597+F711+F807+F920+F1005</f>
        <v>576.10147606170005</v>
      </c>
      <c r="G1006" s="57">
        <f>G87+G195+G317+G415+G518+G597+G711+G807+G920+G1005</f>
        <v>586.76774211347629</v>
      </c>
      <c r="H1006" s="57">
        <f>H87+H195+H317+H415+H518+H597+H711+H807+H920+H1005</f>
        <v>2136.3820257435709</v>
      </c>
      <c r="I1006" s="57">
        <f>I87+I195+I317+I415+I518+I597+I711+I807+I920+I1005</f>
        <v>16173.655458034375</v>
      </c>
      <c r="J1006" s="57">
        <f>J87+J195+J317+J415+J518+J597+J711+J807+J920+J1005</f>
        <v>520.19799999999998</v>
      </c>
      <c r="K1006" s="57"/>
    </row>
    <row r="1007" spans="1:11" ht="16.5" thickBot="1" x14ac:dyDescent="0.3">
      <c r="A1007" s="745" t="s">
        <v>389</v>
      </c>
      <c r="B1007" s="746"/>
      <c r="C1007" s="81">
        <f>C1006/10</f>
        <v>1822.2</v>
      </c>
      <c r="D1007" s="81"/>
      <c r="E1007" s="81"/>
      <c r="F1007" s="81">
        <f>F1006/10</f>
        <v>57.610147606170003</v>
      </c>
      <c r="G1007" s="81">
        <f t="shared" ref="G1007:J1007" si="26">G1006/10</f>
        <v>58.676774211347627</v>
      </c>
      <c r="H1007" s="81">
        <f t="shared" si="26"/>
        <v>213.63820257435708</v>
      </c>
      <c r="I1007" s="81">
        <f t="shared" si="26"/>
        <v>1617.3655458034375</v>
      </c>
      <c r="J1007" s="81">
        <f t="shared" si="26"/>
        <v>52.019799999999996</v>
      </c>
      <c r="K1007" s="229"/>
    </row>
    <row r="1008" spans="1:11" x14ac:dyDescent="0.25">
      <c r="A1008" s="8" t="s">
        <v>107</v>
      </c>
      <c r="B1008" s="47"/>
      <c r="C1008" s="47"/>
      <c r="D1008" s="67"/>
      <c r="E1008" s="149"/>
      <c r="F1008" s="150"/>
      <c r="G1008" s="150"/>
      <c r="H1008" s="150"/>
      <c r="I1008" s="150"/>
      <c r="K1008" s="47"/>
    </row>
    <row r="1009" spans="1:11" x14ac:dyDescent="0.25">
      <c r="A1009" s="759" t="s">
        <v>177</v>
      </c>
      <c r="B1009" s="759"/>
      <c r="C1009" s="759"/>
      <c r="D1009" s="759"/>
      <c r="E1009" s="759"/>
      <c r="F1009" s="759"/>
      <c r="G1009" s="759"/>
      <c r="H1009" s="759"/>
      <c r="I1009" s="759"/>
      <c r="J1009" s="759"/>
      <c r="K1009" s="759"/>
    </row>
    <row r="1010" spans="1:11" x14ac:dyDescent="0.25">
      <c r="A1010" s="759" t="s">
        <v>108</v>
      </c>
      <c r="B1010" s="759"/>
      <c r="C1010" s="759"/>
      <c r="D1010" s="759"/>
      <c r="E1010" s="759"/>
      <c r="F1010" s="759"/>
      <c r="G1010" s="759"/>
      <c r="H1010" s="759"/>
      <c r="I1010" s="759"/>
      <c r="J1010" s="759"/>
      <c r="K1010" s="759"/>
    </row>
    <row r="1011" spans="1:11" x14ac:dyDescent="0.25">
      <c r="A1011" s="759" t="s">
        <v>109</v>
      </c>
      <c r="B1011" s="759"/>
      <c r="C1011" s="759"/>
      <c r="D1011" s="759"/>
      <c r="E1011" s="759"/>
      <c r="F1011" s="759"/>
      <c r="G1011" s="759"/>
      <c r="H1011" s="759"/>
      <c r="I1011" s="759"/>
      <c r="J1011" s="759"/>
      <c r="K1011" s="759"/>
    </row>
    <row r="1012" spans="1:11" x14ac:dyDescent="0.25">
      <c r="A1012" s="759" t="s">
        <v>110</v>
      </c>
      <c r="B1012" s="759"/>
      <c r="C1012" s="759"/>
      <c r="D1012" s="759"/>
      <c r="E1012" s="759"/>
      <c r="F1012" s="759"/>
      <c r="G1012" s="759"/>
      <c r="H1012" s="759"/>
      <c r="I1012" s="759"/>
      <c r="J1012" s="759"/>
      <c r="K1012" s="759"/>
    </row>
    <row r="1013" spans="1:11" x14ac:dyDescent="0.25">
      <c r="A1013" s="760" t="s">
        <v>288</v>
      </c>
      <c r="B1013" s="760"/>
      <c r="C1013" s="760"/>
      <c r="D1013" s="760"/>
      <c r="E1013" s="760"/>
      <c r="F1013" s="760"/>
      <c r="G1013" s="760"/>
      <c r="H1013" s="760"/>
      <c r="I1013" s="760"/>
      <c r="J1013" s="760"/>
      <c r="K1013" s="760"/>
    </row>
    <row r="1014" spans="1:11" x14ac:dyDescent="0.25">
      <c r="A1014" s="759" t="s">
        <v>111</v>
      </c>
      <c r="B1014" s="759"/>
      <c r="C1014" s="759"/>
      <c r="D1014" s="759"/>
      <c r="E1014" s="759"/>
      <c r="F1014" s="759"/>
      <c r="G1014" s="759"/>
      <c r="H1014" s="759"/>
      <c r="I1014" s="759"/>
      <c r="J1014" s="759"/>
      <c r="K1014" s="759"/>
    </row>
    <row r="1015" spans="1:11" x14ac:dyDescent="0.25">
      <c r="A1015" s="760" t="s">
        <v>289</v>
      </c>
      <c r="B1015" s="760"/>
      <c r="C1015" s="760"/>
      <c r="D1015" s="760"/>
      <c r="E1015" s="760"/>
      <c r="F1015" s="760"/>
      <c r="G1015" s="760"/>
      <c r="H1015" s="760"/>
      <c r="I1015" s="760"/>
      <c r="J1015" s="760"/>
      <c r="K1015" s="760"/>
    </row>
    <row r="1016" spans="1:11" x14ac:dyDescent="0.25">
      <c r="A1016" s="759" t="s">
        <v>112</v>
      </c>
      <c r="B1016" s="759"/>
      <c r="C1016" s="759"/>
      <c r="D1016" s="759"/>
      <c r="E1016" s="759"/>
      <c r="F1016" s="759"/>
      <c r="G1016" s="759"/>
      <c r="H1016" s="759"/>
      <c r="I1016" s="759"/>
      <c r="J1016" s="759"/>
      <c r="K1016" s="759"/>
    </row>
    <row r="1017" spans="1:11" x14ac:dyDescent="0.25">
      <c r="A1017" s="760" t="s">
        <v>290</v>
      </c>
      <c r="B1017" s="760"/>
      <c r="C1017" s="760"/>
      <c r="D1017" s="760"/>
      <c r="E1017" s="760"/>
      <c r="F1017" s="760"/>
      <c r="G1017" s="760"/>
      <c r="H1017" s="760"/>
      <c r="I1017" s="760"/>
      <c r="J1017" s="760"/>
      <c r="K1017" s="760"/>
    </row>
    <row r="1018" spans="1:11" x14ac:dyDescent="0.25">
      <c r="A1018" s="759" t="s">
        <v>182</v>
      </c>
      <c r="B1018" s="759"/>
      <c r="C1018" s="759"/>
      <c r="D1018" s="759"/>
      <c r="E1018" s="759"/>
      <c r="F1018" s="759"/>
      <c r="G1018" s="759"/>
      <c r="H1018" s="759"/>
      <c r="I1018" s="759"/>
      <c r="J1018" s="759"/>
      <c r="K1018" s="759"/>
    </row>
    <row r="1019" spans="1:11" x14ac:dyDescent="0.25">
      <c r="A1019" s="759" t="s">
        <v>113</v>
      </c>
      <c r="B1019" s="759"/>
      <c r="C1019" s="759"/>
      <c r="D1019" s="759"/>
      <c r="E1019" s="759"/>
      <c r="F1019" s="759"/>
      <c r="G1019" s="759"/>
      <c r="H1019" s="759"/>
      <c r="I1019" s="759"/>
      <c r="J1019" s="759"/>
      <c r="K1019" s="759"/>
    </row>
    <row r="1020" spans="1:11" x14ac:dyDescent="0.25">
      <c r="A1020" s="759" t="s">
        <v>114</v>
      </c>
      <c r="B1020" s="759"/>
      <c r="C1020" s="759"/>
      <c r="D1020" s="759"/>
      <c r="E1020" s="759"/>
      <c r="F1020" s="759"/>
      <c r="G1020" s="759"/>
      <c r="H1020" s="759"/>
      <c r="I1020" s="759"/>
      <c r="J1020" s="759"/>
      <c r="K1020" s="759"/>
    </row>
    <row r="1021" spans="1:11" x14ac:dyDescent="0.25">
      <c r="A1021" s="760" t="s">
        <v>291</v>
      </c>
      <c r="B1021" s="760"/>
      <c r="C1021" s="760"/>
      <c r="D1021" s="760"/>
      <c r="E1021" s="760"/>
      <c r="F1021" s="760"/>
      <c r="G1021" s="760"/>
      <c r="H1021" s="760"/>
      <c r="I1021" s="760"/>
      <c r="J1021" s="760"/>
      <c r="K1021" s="760"/>
    </row>
    <row r="1022" spans="1:11" x14ac:dyDescent="0.25">
      <c r="A1022" s="759" t="s">
        <v>154</v>
      </c>
      <c r="B1022" s="759"/>
      <c r="C1022" s="759"/>
      <c r="D1022" s="759"/>
      <c r="E1022" s="759"/>
      <c r="F1022" s="759"/>
      <c r="G1022" s="759"/>
      <c r="H1022" s="759"/>
      <c r="I1022" s="759"/>
      <c r="J1022" s="759"/>
      <c r="K1022" s="759"/>
    </row>
    <row r="1023" spans="1:11" x14ac:dyDescent="0.25">
      <c r="A1023" s="759" t="s">
        <v>115</v>
      </c>
      <c r="B1023" s="759"/>
      <c r="C1023" s="759"/>
      <c r="D1023" s="759"/>
      <c r="E1023" s="759"/>
      <c r="F1023" s="759"/>
      <c r="G1023" s="759"/>
      <c r="H1023" s="759"/>
      <c r="I1023" s="759"/>
      <c r="J1023" s="759"/>
      <c r="K1023" s="759"/>
    </row>
    <row r="1024" spans="1:11" x14ac:dyDescent="0.25">
      <c r="A1024" s="759" t="s">
        <v>116</v>
      </c>
      <c r="B1024" s="759"/>
      <c r="C1024" s="759"/>
      <c r="D1024" s="759"/>
      <c r="E1024" s="759"/>
      <c r="F1024" s="759"/>
      <c r="G1024" s="759"/>
      <c r="H1024" s="759"/>
      <c r="I1024" s="759"/>
      <c r="J1024" s="759"/>
      <c r="K1024" s="759"/>
    </row>
    <row r="1025" spans="1:11" x14ac:dyDescent="0.25">
      <c r="A1025" s="759" t="s">
        <v>155</v>
      </c>
      <c r="B1025" s="759"/>
      <c r="C1025" s="759"/>
      <c r="D1025" s="759"/>
      <c r="E1025" s="759"/>
      <c r="F1025" s="759"/>
      <c r="G1025" s="759"/>
      <c r="H1025" s="759"/>
      <c r="I1025" s="759"/>
      <c r="J1025" s="759"/>
      <c r="K1025" s="759"/>
    </row>
    <row r="1026" spans="1:11" x14ac:dyDescent="0.25">
      <c r="A1026" s="759" t="s">
        <v>117</v>
      </c>
      <c r="B1026" s="759"/>
      <c r="C1026" s="759"/>
      <c r="D1026" s="759"/>
      <c r="E1026" s="759"/>
      <c r="F1026" s="759"/>
      <c r="G1026" s="759"/>
      <c r="H1026" s="759"/>
      <c r="I1026" s="759"/>
      <c r="J1026" s="759"/>
      <c r="K1026" s="759"/>
    </row>
    <row r="1027" spans="1:11" x14ac:dyDescent="0.25">
      <c r="A1027" s="759" t="s">
        <v>156</v>
      </c>
      <c r="B1027" s="759"/>
      <c r="C1027" s="759"/>
      <c r="D1027" s="759"/>
      <c r="E1027" s="759"/>
      <c r="F1027" s="759"/>
      <c r="G1027" s="759"/>
      <c r="H1027" s="759"/>
      <c r="I1027" s="759"/>
      <c r="J1027" s="759"/>
      <c r="K1027" s="759"/>
    </row>
    <row r="1028" spans="1:11" x14ac:dyDescent="0.25">
      <c r="A1028" s="759" t="s">
        <v>118</v>
      </c>
      <c r="B1028" s="759"/>
      <c r="C1028" s="759"/>
      <c r="D1028" s="759"/>
      <c r="E1028" s="759"/>
      <c r="F1028" s="759"/>
      <c r="G1028" s="759"/>
      <c r="H1028" s="759"/>
      <c r="I1028" s="759"/>
      <c r="J1028" s="759"/>
      <c r="K1028" s="759"/>
    </row>
    <row r="1029" spans="1:11" x14ac:dyDescent="0.25">
      <c r="A1029" s="759" t="s">
        <v>119</v>
      </c>
      <c r="B1029" s="759"/>
      <c r="C1029" s="759"/>
      <c r="D1029" s="759"/>
      <c r="E1029" s="759"/>
      <c r="F1029" s="759"/>
      <c r="G1029" s="759"/>
      <c r="H1029" s="759"/>
      <c r="I1029" s="759"/>
      <c r="J1029" s="759"/>
      <c r="K1029" s="759"/>
    </row>
    <row r="1030" spans="1:11" x14ac:dyDescent="0.25">
      <c r="A1030" s="759" t="s">
        <v>157</v>
      </c>
      <c r="B1030" s="759"/>
      <c r="C1030" s="759"/>
      <c r="D1030" s="759"/>
      <c r="E1030" s="759"/>
      <c r="F1030" s="759"/>
      <c r="G1030" s="759"/>
      <c r="H1030" s="759"/>
      <c r="I1030" s="759"/>
      <c r="J1030" s="759"/>
      <c r="K1030" s="759"/>
    </row>
    <row r="1031" spans="1:11" x14ac:dyDescent="0.25">
      <c r="A1031" s="759" t="s">
        <v>120</v>
      </c>
      <c r="B1031" s="759"/>
      <c r="C1031" s="759"/>
      <c r="D1031" s="759"/>
      <c r="E1031" s="759"/>
      <c r="F1031" s="759"/>
      <c r="G1031" s="759"/>
      <c r="H1031" s="759"/>
      <c r="I1031" s="759"/>
      <c r="J1031" s="759"/>
      <c r="K1031" s="759"/>
    </row>
    <row r="1032" spans="1:11" x14ac:dyDescent="0.25">
      <c r="A1032" s="759" t="s">
        <v>121</v>
      </c>
      <c r="B1032" s="759"/>
      <c r="C1032" s="759"/>
      <c r="D1032" s="759"/>
      <c r="E1032" s="759"/>
      <c r="F1032" s="759"/>
      <c r="G1032" s="759"/>
      <c r="H1032" s="759"/>
      <c r="I1032" s="759"/>
      <c r="J1032" s="759"/>
      <c r="K1032" s="759"/>
    </row>
    <row r="1033" spans="1:11" x14ac:dyDescent="0.25">
      <c r="A1033" s="17"/>
      <c r="B1033" s="17"/>
      <c r="C1033" s="18"/>
      <c r="D1033" s="19"/>
      <c r="E1033" s="142"/>
      <c r="F1033" s="142"/>
      <c r="G1033" s="142"/>
      <c r="H1033" s="142"/>
      <c r="I1033" s="142"/>
    </row>
    <row r="1034" spans="1:11" x14ac:dyDescent="0.25">
      <c r="A1034" s="17"/>
      <c r="B1034" s="17"/>
      <c r="C1034" s="18"/>
      <c r="D1034" s="19"/>
      <c r="E1034" s="19"/>
      <c r="F1034" s="151"/>
      <c r="G1034" s="151"/>
      <c r="H1034" s="151"/>
    </row>
    <row r="1035" spans="1:11" x14ac:dyDescent="0.25">
      <c r="A1035" s="17"/>
      <c r="B1035" s="17"/>
      <c r="C1035" s="18"/>
      <c r="D1035" s="19"/>
      <c r="E1035" s="151"/>
      <c r="F1035" s="142"/>
      <c r="G1035" s="142"/>
      <c r="H1035" s="142"/>
      <c r="I1035" s="150"/>
    </row>
    <row r="1036" spans="1:11" x14ac:dyDescent="0.25">
      <c r="E1036" s="152"/>
      <c r="F1036" s="150"/>
      <c r="G1036" s="150"/>
      <c r="H1036" s="150"/>
      <c r="I1036" s="150"/>
    </row>
    <row r="1037" spans="1:11" x14ac:dyDescent="0.25">
      <c r="E1037" s="152"/>
      <c r="F1037" s="150"/>
      <c r="G1037" s="150"/>
      <c r="H1037" s="150"/>
      <c r="I1037" s="150"/>
    </row>
    <row r="1038" spans="1:11" x14ac:dyDescent="0.25">
      <c r="E1038" s="152"/>
      <c r="F1038" s="150"/>
      <c r="G1038" s="150"/>
      <c r="H1038" s="150"/>
      <c r="I1038" s="150"/>
    </row>
    <row r="1039" spans="1:11" x14ac:dyDescent="0.25">
      <c r="E1039" s="152"/>
      <c r="F1039" s="150"/>
      <c r="G1039" s="150"/>
      <c r="H1039" s="150"/>
      <c r="I1039" s="150"/>
    </row>
    <row r="1040" spans="1:11" x14ac:dyDescent="0.25">
      <c r="E1040" s="152"/>
      <c r="F1040" s="150"/>
      <c r="G1040" s="150"/>
      <c r="H1040" s="150"/>
      <c r="I1040" s="150"/>
    </row>
    <row r="1041" spans="1:9" x14ac:dyDescent="0.25">
      <c r="E1041" s="152"/>
      <c r="F1041" s="150"/>
      <c r="G1041" s="150"/>
      <c r="H1041" s="150"/>
      <c r="I1041" s="150"/>
    </row>
    <row r="1042" spans="1:9" x14ac:dyDescent="0.25">
      <c r="A1042" s="17"/>
      <c r="B1042" s="17"/>
      <c r="C1042" s="18"/>
      <c r="D1042" s="19"/>
      <c r="E1042" s="151"/>
      <c r="F1042" s="142"/>
      <c r="G1042" s="142"/>
      <c r="H1042" s="142"/>
      <c r="I1042" s="142"/>
    </row>
    <row r="1043" spans="1:9" x14ac:dyDescent="0.25">
      <c r="A1043" s="17"/>
      <c r="B1043" s="17"/>
      <c r="C1043" s="18"/>
      <c r="D1043" s="19"/>
      <c r="E1043" s="151"/>
      <c r="F1043" s="142"/>
      <c r="G1043" s="142"/>
      <c r="H1043" s="142"/>
      <c r="I1043" s="142"/>
    </row>
    <row r="1044" spans="1:9" x14ac:dyDescent="0.25">
      <c r="A1044" s="17"/>
      <c r="B1044" s="17"/>
      <c r="C1044" s="18"/>
      <c r="D1044" s="19"/>
      <c r="E1044" s="151"/>
      <c r="F1044" s="142"/>
      <c r="G1044" s="142"/>
      <c r="H1044" s="142"/>
      <c r="I1044" s="142"/>
    </row>
    <row r="1045" spans="1:9" x14ac:dyDescent="0.25">
      <c r="A1045" s="17"/>
      <c r="B1045" s="17"/>
      <c r="C1045" s="18"/>
      <c r="D1045" s="19"/>
      <c r="E1045" s="151"/>
      <c r="F1045" s="142"/>
      <c r="G1045" s="142"/>
      <c r="H1045" s="142"/>
      <c r="I1045" s="142"/>
    </row>
    <row r="1046" spans="1:9" x14ac:dyDescent="0.25">
      <c r="A1046" s="17"/>
      <c r="B1046" s="17"/>
      <c r="C1046" s="18"/>
      <c r="D1046" s="19"/>
      <c r="E1046" s="151"/>
      <c r="F1046" s="142"/>
      <c r="G1046" s="142"/>
      <c r="H1046" s="142"/>
      <c r="I1046" s="142"/>
    </row>
    <row r="1047" spans="1:9" x14ac:dyDescent="0.25">
      <c r="C1047" s="18"/>
      <c r="D1047" s="19"/>
      <c r="E1047" s="152"/>
      <c r="F1047" s="150"/>
      <c r="G1047" s="150"/>
      <c r="H1047" s="150"/>
      <c r="I1047" s="150"/>
    </row>
    <row r="1048" spans="1:9" x14ac:dyDescent="0.25">
      <c r="C1048" s="18"/>
      <c r="D1048" s="19"/>
      <c r="E1048" s="152"/>
      <c r="F1048" s="150"/>
      <c r="G1048" s="150"/>
      <c r="H1048" s="150"/>
      <c r="I1048" s="150"/>
    </row>
    <row r="1049" spans="1:9" x14ac:dyDescent="0.25">
      <c r="C1049" s="18"/>
      <c r="D1049" s="19"/>
      <c r="E1049" s="152"/>
      <c r="F1049" s="150"/>
      <c r="G1049" s="150"/>
      <c r="H1049" s="150"/>
      <c r="I1049" s="150"/>
    </row>
    <row r="1050" spans="1:9" x14ac:dyDescent="0.25">
      <c r="E1050" s="152"/>
      <c r="F1050" s="150"/>
      <c r="G1050" s="150"/>
      <c r="H1050" s="150"/>
      <c r="I1050" s="150"/>
    </row>
    <row r="1051" spans="1:9" x14ac:dyDescent="0.25">
      <c r="E1051" s="152"/>
      <c r="F1051" s="150"/>
      <c r="G1051" s="150"/>
      <c r="H1051" s="150"/>
      <c r="I1051" s="150"/>
    </row>
    <row r="1052" spans="1:9" x14ac:dyDescent="0.25">
      <c r="E1052" s="152"/>
      <c r="F1052" s="150"/>
      <c r="G1052" s="150"/>
      <c r="H1052" s="150"/>
      <c r="I1052" s="150"/>
    </row>
    <row r="1053" spans="1:9" x14ac:dyDescent="0.25">
      <c r="E1053" s="152"/>
      <c r="F1053" s="150"/>
      <c r="G1053" s="150"/>
      <c r="H1053" s="150"/>
      <c r="I1053" s="150"/>
    </row>
    <row r="1054" spans="1:9" x14ac:dyDescent="0.25">
      <c r="E1054" s="152"/>
      <c r="F1054" s="150"/>
      <c r="G1054" s="150"/>
      <c r="H1054" s="150"/>
      <c r="I1054" s="150"/>
    </row>
    <row r="1055" spans="1:9" x14ac:dyDescent="0.25">
      <c r="E1055" s="152"/>
      <c r="F1055" s="150"/>
      <c r="G1055" s="150"/>
      <c r="H1055" s="150"/>
      <c r="I1055" s="150"/>
    </row>
    <row r="1056" spans="1:9" x14ac:dyDescent="0.25">
      <c r="A1056" s="17"/>
      <c r="B1056" s="17"/>
      <c r="C1056" s="18"/>
      <c r="D1056" s="19"/>
      <c r="E1056" s="151"/>
      <c r="F1056" s="142"/>
      <c r="G1056" s="142"/>
      <c r="H1056" s="142"/>
      <c r="I1056" s="142"/>
    </row>
    <row r="1057" spans="1:11" x14ac:dyDescent="0.25">
      <c r="A1057" s="17"/>
      <c r="B1057" s="17"/>
      <c r="C1057" s="18"/>
      <c r="D1057" s="19"/>
      <c r="E1057" s="151"/>
      <c r="F1057" s="142"/>
      <c r="G1057" s="142"/>
      <c r="H1057" s="142"/>
      <c r="I1057" s="142"/>
    </row>
    <row r="1058" spans="1:11" x14ac:dyDescent="0.25">
      <c r="A1058" s="17"/>
      <c r="B1058" s="17"/>
      <c r="C1058" s="18"/>
      <c r="D1058" s="19"/>
      <c r="E1058" s="151"/>
      <c r="F1058" s="142"/>
      <c r="G1058" s="142"/>
      <c r="H1058" s="142"/>
      <c r="I1058" s="142"/>
    </row>
    <row r="1059" spans="1:11" x14ac:dyDescent="0.25">
      <c r="A1059" s="17"/>
      <c r="B1059" s="17"/>
      <c r="C1059" s="18"/>
      <c r="D1059" s="19"/>
      <c r="E1059" s="151"/>
      <c r="F1059" s="142"/>
      <c r="G1059" s="142"/>
      <c r="H1059" s="142"/>
      <c r="I1059" s="142"/>
    </row>
    <row r="1060" spans="1:11" x14ac:dyDescent="0.25">
      <c r="A1060" s="17"/>
      <c r="B1060" s="17"/>
      <c r="C1060" s="18"/>
      <c r="D1060" s="19"/>
      <c r="E1060" s="151"/>
      <c r="F1060" s="142"/>
      <c r="G1060" s="142"/>
      <c r="H1060" s="142"/>
      <c r="I1060" s="142"/>
    </row>
    <row r="1061" spans="1:11" x14ac:dyDescent="0.25">
      <c r="E1061" s="152"/>
      <c r="F1061" s="150"/>
      <c r="G1061" s="150"/>
      <c r="H1061" s="150"/>
      <c r="I1061" s="150"/>
    </row>
    <row r="1062" spans="1:11" x14ac:dyDescent="0.25">
      <c r="E1062" s="152"/>
      <c r="F1062" s="150"/>
      <c r="G1062" s="150"/>
      <c r="H1062" s="150"/>
      <c r="I1062" s="150"/>
    </row>
    <row r="1063" spans="1:11" x14ac:dyDescent="0.25">
      <c r="E1063" s="152"/>
      <c r="F1063" s="150"/>
      <c r="G1063" s="150"/>
      <c r="H1063" s="150"/>
      <c r="I1063" s="150"/>
    </row>
    <row r="1064" spans="1:11" x14ac:dyDescent="0.25">
      <c r="A1064" s="17"/>
      <c r="B1064" s="17"/>
      <c r="C1064" s="18"/>
      <c r="D1064" s="19"/>
      <c r="E1064" s="151"/>
      <c r="F1064" s="142"/>
      <c r="G1064" s="142"/>
      <c r="H1064" s="142"/>
      <c r="I1064" s="142"/>
      <c r="K1064" s="153"/>
    </row>
    <row r="1065" spans="1:11" x14ac:dyDescent="0.25">
      <c r="A1065" s="17"/>
      <c r="B1065" s="17"/>
      <c r="C1065" s="18"/>
      <c r="D1065" s="19"/>
      <c r="E1065" s="151"/>
      <c r="F1065" s="142"/>
      <c r="G1065" s="142"/>
      <c r="H1065" s="142"/>
      <c r="I1065" s="142"/>
      <c r="K1065" s="153"/>
    </row>
    <row r="1066" spans="1:11" x14ac:dyDescent="0.25">
      <c r="A1066" s="17"/>
      <c r="E1066" s="152"/>
      <c r="F1066" s="142"/>
      <c r="G1066" s="142"/>
      <c r="H1066" s="142"/>
      <c r="I1066" s="142"/>
      <c r="K1066" s="153"/>
    </row>
    <row r="1067" spans="1:11" x14ac:dyDescent="0.25">
      <c r="A1067" s="17"/>
      <c r="E1067" s="152"/>
      <c r="F1067" s="142"/>
      <c r="G1067" s="142"/>
      <c r="H1067" s="142"/>
      <c r="I1067" s="142"/>
      <c r="K1067" s="153"/>
    </row>
    <row r="1068" spans="1:11" x14ac:dyDescent="0.25">
      <c r="A1068" s="17"/>
      <c r="E1068" s="152"/>
      <c r="F1068" s="142"/>
      <c r="G1068" s="142"/>
      <c r="H1068" s="142"/>
      <c r="I1068" s="142"/>
      <c r="K1068" s="153"/>
    </row>
    <row r="1069" spans="1:11" x14ac:dyDescent="0.25">
      <c r="A1069" s="17"/>
      <c r="B1069" s="17"/>
      <c r="C1069" s="18"/>
      <c r="D1069" s="19"/>
      <c r="E1069" s="151"/>
      <c r="F1069" s="142"/>
      <c r="G1069" s="142"/>
      <c r="H1069" s="142"/>
      <c r="I1069" s="150"/>
      <c r="K1069" s="153"/>
    </row>
    <row r="1070" spans="1:11" x14ac:dyDescent="0.25">
      <c r="A1070" s="17"/>
      <c r="B1070" s="17"/>
      <c r="C1070" s="18"/>
      <c r="D1070" s="19"/>
      <c r="E1070" s="151"/>
      <c r="F1070" s="142"/>
      <c r="G1070" s="142"/>
      <c r="H1070" s="142"/>
      <c r="I1070" s="150"/>
      <c r="K1070" s="153"/>
    </row>
    <row r="1071" spans="1:11" x14ac:dyDescent="0.25">
      <c r="A1071" s="17"/>
      <c r="B1071" s="17"/>
      <c r="C1071" s="18"/>
      <c r="D1071" s="19"/>
      <c r="E1071" s="151"/>
      <c r="F1071" s="142"/>
      <c r="G1071" s="142"/>
      <c r="H1071" s="142"/>
      <c r="I1071" s="150"/>
      <c r="K1071" s="154"/>
    </row>
    <row r="1072" spans="1:11" x14ac:dyDescent="0.25">
      <c r="A1072" s="17"/>
      <c r="B1072" s="17"/>
      <c r="C1072" s="18"/>
      <c r="D1072" s="19"/>
      <c r="E1072" s="151"/>
      <c r="F1072" s="142"/>
      <c r="G1072" s="142"/>
      <c r="H1072" s="142"/>
      <c r="I1072" s="150"/>
      <c r="K1072" s="154"/>
    </row>
    <row r="1073" spans="1:11" x14ac:dyDescent="0.25">
      <c r="A1073" s="17"/>
      <c r="B1073" s="17"/>
      <c r="C1073" s="18"/>
      <c r="D1073" s="19"/>
      <c r="E1073" s="151"/>
      <c r="F1073" s="142"/>
      <c r="G1073" s="142"/>
      <c r="H1073" s="142"/>
      <c r="I1073" s="150"/>
      <c r="K1073" s="154"/>
    </row>
    <row r="1074" spans="1:11" x14ac:dyDescent="0.25">
      <c r="A1074" s="17"/>
      <c r="B1074" s="17"/>
      <c r="C1074" s="18"/>
      <c r="D1074" s="19"/>
      <c r="E1074" s="151"/>
      <c r="F1074" s="142"/>
      <c r="G1074" s="142"/>
      <c r="H1074" s="142"/>
      <c r="I1074" s="150"/>
      <c r="K1074" s="153"/>
    </row>
    <row r="1075" spans="1:11" x14ac:dyDescent="0.25">
      <c r="E1075" s="152"/>
      <c r="F1075" s="150"/>
      <c r="G1075" s="150"/>
      <c r="H1075" s="150"/>
      <c r="I1075" s="150"/>
      <c r="K1075" s="153"/>
    </row>
    <row r="1076" spans="1:11" x14ac:dyDescent="0.25">
      <c r="E1076" s="152"/>
      <c r="F1076" s="150"/>
      <c r="G1076" s="150"/>
      <c r="H1076" s="150"/>
      <c r="I1076" s="150"/>
      <c r="K1076" s="155"/>
    </row>
    <row r="1077" spans="1:11" x14ac:dyDescent="0.25">
      <c r="E1077" s="152"/>
      <c r="F1077" s="150"/>
      <c r="G1077" s="150"/>
      <c r="H1077" s="150"/>
      <c r="I1077" s="150"/>
      <c r="K1077" s="153"/>
    </row>
    <row r="1078" spans="1:11" x14ac:dyDescent="0.25">
      <c r="E1078" s="152"/>
      <c r="F1078" s="150"/>
      <c r="G1078" s="150"/>
      <c r="H1078" s="150"/>
      <c r="I1078" s="150"/>
      <c r="K1078" s="153"/>
    </row>
    <row r="1079" spans="1:11" x14ac:dyDescent="0.25">
      <c r="E1079" s="152"/>
      <c r="F1079" s="150"/>
      <c r="G1079" s="150"/>
      <c r="H1079" s="150"/>
      <c r="I1079" s="150"/>
      <c r="K1079" s="153"/>
    </row>
    <row r="1080" spans="1:11" x14ac:dyDescent="0.25">
      <c r="E1080" s="152"/>
      <c r="F1080" s="150"/>
      <c r="G1080" s="150"/>
      <c r="H1080" s="150"/>
      <c r="I1080" s="150"/>
      <c r="K1080" s="153"/>
    </row>
    <row r="1081" spans="1:11" x14ac:dyDescent="0.25">
      <c r="A1081" s="17"/>
      <c r="B1081" s="17"/>
      <c r="C1081" s="18"/>
      <c r="D1081" s="19"/>
      <c r="E1081" s="151"/>
      <c r="F1081" s="142"/>
      <c r="G1081" s="142"/>
      <c r="H1081" s="142"/>
      <c r="I1081" s="142"/>
      <c r="K1081" s="153"/>
    </row>
    <row r="1082" spans="1:11" x14ac:dyDescent="0.25">
      <c r="A1082" s="17"/>
      <c r="B1082" s="17"/>
      <c r="C1082" s="18"/>
      <c r="D1082" s="19"/>
      <c r="E1082" s="151"/>
      <c r="F1082" s="142"/>
      <c r="G1082" s="142"/>
      <c r="H1082" s="142"/>
      <c r="I1082" s="142"/>
      <c r="K1082" s="153"/>
    </row>
    <row r="1083" spans="1:11" x14ac:dyDescent="0.25">
      <c r="A1083" s="17"/>
      <c r="B1083" s="17"/>
      <c r="C1083" s="18"/>
      <c r="D1083" s="19"/>
      <c r="E1083" s="151"/>
      <c r="F1083" s="142"/>
      <c r="G1083" s="142"/>
      <c r="H1083" s="142"/>
      <c r="I1083" s="142"/>
      <c r="K1083" s="153"/>
    </row>
    <row r="1084" spans="1:11" x14ac:dyDescent="0.25">
      <c r="A1084" s="17"/>
      <c r="B1084" s="17"/>
      <c r="C1084" s="18"/>
      <c r="D1084" s="19"/>
      <c r="E1084" s="151"/>
      <c r="F1084" s="142"/>
      <c r="G1084" s="142"/>
      <c r="H1084" s="142"/>
      <c r="I1084" s="142"/>
      <c r="K1084" s="153"/>
    </row>
    <row r="1085" spans="1:11" x14ac:dyDescent="0.25">
      <c r="A1085" s="17"/>
      <c r="B1085" s="17"/>
      <c r="C1085" s="18"/>
      <c r="D1085" s="19"/>
      <c r="E1085" s="151"/>
      <c r="F1085" s="142"/>
      <c r="G1085" s="142"/>
      <c r="H1085" s="142"/>
      <c r="I1085" s="150"/>
      <c r="K1085" s="154"/>
    </row>
    <row r="1086" spans="1:11" x14ac:dyDescent="0.25">
      <c r="E1086" s="152"/>
      <c r="F1086" s="150"/>
      <c r="G1086" s="150"/>
      <c r="H1086" s="150"/>
      <c r="I1086" s="150"/>
      <c r="K1086" s="154"/>
    </row>
    <row r="1087" spans="1:11" x14ac:dyDescent="0.25">
      <c r="E1087" s="152"/>
      <c r="F1087" s="150"/>
      <c r="G1087" s="150"/>
      <c r="H1087" s="150"/>
      <c r="I1087" s="150"/>
      <c r="K1087" s="154"/>
    </row>
    <row r="1088" spans="1:11" x14ac:dyDescent="0.25">
      <c r="E1088" s="152"/>
      <c r="F1088" s="150"/>
      <c r="G1088" s="150"/>
      <c r="H1088" s="150"/>
      <c r="I1088" s="150"/>
      <c r="K1088" s="153"/>
    </row>
    <row r="1089" spans="1:11" x14ac:dyDescent="0.25">
      <c r="E1089" s="152"/>
      <c r="F1089" s="150"/>
      <c r="G1089" s="150"/>
      <c r="H1089" s="150"/>
      <c r="I1089" s="150"/>
      <c r="K1089" s="153"/>
    </row>
    <row r="1090" spans="1:11" x14ac:dyDescent="0.25">
      <c r="E1090" s="152"/>
      <c r="F1090" s="150"/>
      <c r="G1090" s="150"/>
      <c r="H1090" s="150"/>
      <c r="I1090" s="150"/>
      <c r="K1090" s="153"/>
    </row>
    <row r="1091" spans="1:11" x14ac:dyDescent="0.25">
      <c r="E1091" s="152"/>
      <c r="F1091" s="150"/>
      <c r="G1091" s="150"/>
      <c r="H1091" s="150"/>
      <c r="I1091" s="150"/>
      <c r="K1091" s="153"/>
    </row>
    <row r="1092" spans="1:11" x14ac:dyDescent="0.25">
      <c r="E1092" s="152"/>
      <c r="F1092" s="150"/>
      <c r="G1092" s="150"/>
      <c r="H1092" s="150"/>
      <c r="I1092" s="150"/>
      <c r="K1092" s="153"/>
    </row>
    <row r="1093" spans="1:11" x14ac:dyDescent="0.25">
      <c r="E1093" s="152"/>
      <c r="F1093" s="150"/>
      <c r="G1093" s="150"/>
      <c r="H1093" s="150"/>
      <c r="I1093" s="150"/>
      <c r="K1093" s="154"/>
    </row>
    <row r="1094" spans="1:11" x14ac:dyDescent="0.25">
      <c r="E1094" s="152"/>
      <c r="F1094" s="150"/>
      <c r="G1094" s="150"/>
      <c r="H1094" s="150"/>
      <c r="I1094" s="150"/>
      <c r="K1094" s="153"/>
    </row>
    <row r="1095" spans="1:11" x14ac:dyDescent="0.25">
      <c r="A1095" s="17"/>
      <c r="E1095" s="152"/>
      <c r="F1095" s="142"/>
      <c r="G1095" s="142"/>
      <c r="H1095" s="142"/>
      <c r="I1095" s="142"/>
      <c r="K1095" s="153"/>
    </row>
    <row r="1096" spans="1:11" x14ac:dyDescent="0.25">
      <c r="A1096" s="17"/>
      <c r="E1096" s="152"/>
      <c r="F1096" s="142"/>
      <c r="G1096" s="142"/>
      <c r="H1096" s="142"/>
      <c r="I1096" s="142"/>
      <c r="K1096" s="153"/>
    </row>
    <row r="1097" spans="1:11" x14ac:dyDescent="0.25">
      <c r="A1097" s="17"/>
      <c r="E1097" s="152"/>
      <c r="F1097" s="142"/>
      <c r="G1097" s="142"/>
      <c r="H1097" s="142"/>
      <c r="I1097" s="142"/>
      <c r="K1097" s="154"/>
    </row>
    <row r="1098" spans="1:11" x14ac:dyDescent="0.25">
      <c r="A1098" s="17"/>
      <c r="E1098" s="152"/>
      <c r="F1098" s="142"/>
      <c r="G1098" s="142"/>
      <c r="H1098" s="142"/>
      <c r="I1098" s="142"/>
      <c r="K1098" s="153"/>
    </row>
    <row r="1099" spans="1:11" x14ac:dyDescent="0.25">
      <c r="A1099" s="17"/>
      <c r="B1099" s="17"/>
      <c r="C1099" s="18"/>
      <c r="D1099" s="19"/>
      <c r="E1099" s="151"/>
      <c r="F1099" s="142"/>
      <c r="G1099" s="142"/>
      <c r="H1099" s="142"/>
      <c r="I1099" s="150"/>
      <c r="K1099" s="153"/>
    </row>
    <row r="1100" spans="1:11" x14ac:dyDescent="0.25">
      <c r="E1100" s="152"/>
      <c r="F1100" s="150"/>
      <c r="G1100" s="150"/>
      <c r="H1100" s="150"/>
      <c r="I1100" s="150"/>
    </row>
    <row r="1101" spans="1:11" x14ac:dyDescent="0.25">
      <c r="E1101" s="152"/>
      <c r="F1101" s="150"/>
      <c r="G1101" s="150"/>
      <c r="H1101" s="150"/>
      <c r="I1101" s="150"/>
    </row>
    <row r="1102" spans="1:11" x14ac:dyDescent="0.25">
      <c r="E1102" s="152"/>
      <c r="F1102" s="150"/>
      <c r="G1102" s="150"/>
      <c r="H1102" s="150"/>
      <c r="I1102" s="150"/>
    </row>
    <row r="1103" spans="1:11" x14ac:dyDescent="0.25">
      <c r="A1103" s="17"/>
      <c r="E1103" s="152"/>
      <c r="F1103" s="142"/>
      <c r="G1103" s="142"/>
      <c r="H1103" s="142"/>
      <c r="I1103" s="142"/>
    </row>
    <row r="1104" spans="1:11" x14ac:dyDescent="0.25">
      <c r="A1104" s="17"/>
      <c r="E1104" s="152"/>
      <c r="F1104" s="142"/>
      <c r="G1104" s="142"/>
      <c r="H1104" s="142"/>
      <c r="I1104" s="142"/>
    </row>
    <row r="1105" spans="1:11" x14ac:dyDescent="0.25">
      <c r="A1105" s="17"/>
      <c r="B1105" s="17"/>
      <c r="C1105" s="18"/>
      <c r="D1105" s="19"/>
      <c r="E1105" s="151"/>
      <c r="F1105" s="142"/>
      <c r="G1105" s="142"/>
      <c r="H1105" s="142"/>
      <c r="I1105" s="150"/>
    </row>
    <row r="1106" spans="1:11" x14ac:dyDescent="0.25">
      <c r="A1106" s="17"/>
      <c r="E1106" s="152"/>
      <c r="F1106" s="142"/>
      <c r="G1106" s="142"/>
      <c r="H1106" s="142"/>
      <c r="I1106" s="142"/>
    </row>
    <row r="1107" spans="1:11" x14ac:dyDescent="0.25">
      <c r="A1107" s="17"/>
      <c r="E1107" s="152"/>
      <c r="F1107" s="142"/>
      <c r="G1107" s="142"/>
      <c r="H1107" s="142"/>
      <c r="I1107" s="142"/>
    </row>
    <row r="1108" spans="1:11" x14ac:dyDescent="0.25">
      <c r="A1108" s="17"/>
      <c r="E1108" s="152"/>
      <c r="F1108" s="150"/>
      <c r="G1108" s="142"/>
      <c r="H1108" s="142"/>
      <c r="I1108" s="150"/>
    </row>
    <row r="1109" spans="1:11" x14ac:dyDescent="0.25">
      <c r="A1109" s="17"/>
      <c r="B1109" s="17"/>
      <c r="C1109" s="18"/>
      <c r="D1109" s="19"/>
      <c r="E1109" s="151"/>
      <c r="F1109" s="142"/>
      <c r="G1109" s="142"/>
      <c r="H1109" s="142"/>
      <c r="I1109" s="150"/>
    </row>
    <row r="1110" spans="1:11" x14ac:dyDescent="0.25">
      <c r="A1110" s="17"/>
      <c r="B1110" s="17"/>
      <c r="C1110" s="18"/>
      <c r="D1110" s="19"/>
      <c r="E1110" s="151"/>
      <c r="F1110" s="142"/>
      <c r="G1110" s="142"/>
      <c r="H1110" s="142"/>
      <c r="I1110" s="150"/>
    </row>
    <row r="1111" spans="1:11" x14ac:dyDescent="0.25">
      <c r="A1111" s="17"/>
      <c r="B1111" s="17"/>
      <c r="C1111" s="18"/>
      <c r="D1111" s="19"/>
      <c r="E1111" s="151"/>
      <c r="F1111" s="142"/>
      <c r="G1111" s="142"/>
      <c r="H1111" s="142"/>
      <c r="I1111" s="150"/>
    </row>
    <row r="1112" spans="1:11" x14ac:dyDescent="0.25">
      <c r="A1112" s="17"/>
      <c r="B1112" s="17"/>
      <c r="C1112" s="18"/>
      <c r="D1112" s="19"/>
      <c r="E1112" s="151"/>
      <c r="F1112" s="142"/>
      <c r="G1112" s="142"/>
      <c r="H1112" s="142"/>
      <c r="I1112" s="150"/>
    </row>
    <row r="1113" spans="1:11" x14ac:dyDescent="0.25">
      <c r="A1113" s="17"/>
      <c r="B1113" s="17"/>
      <c r="C1113" s="18"/>
      <c r="D1113" s="19"/>
      <c r="E1113" s="151"/>
      <c r="F1113" s="142"/>
      <c r="G1113" s="142"/>
      <c r="H1113" s="142"/>
      <c r="I1113" s="150"/>
      <c r="K1113" s="153"/>
    </row>
    <row r="1114" spans="1:11" x14ac:dyDescent="0.25">
      <c r="A1114" s="17"/>
      <c r="B1114" s="17"/>
      <c r="C1114" s="18"/>
      <c r="D1114" s="19"/>
      <c r="E1114" s="151"/>
      <c r="F1114" s="142"/>
      <c r="G1114" s="142"/>
      <c r="H1114" s="142"/>
      <c r="I1114" s="150"/>
      <c r="K1114" s="153"/>
    </row>
    <row r="1115" spans="1:11" x14ac:dyDescent="0.25">
      <c r="A1115" s="17"/>
      <c r="E1115" s="152"/>
      <c r="F1115" s="150"/>
      <c r="G1115" s="142"/>
      <c r="H1115" s="142"/>
      <c r="I1115" s="150"/>
      <c r="K1115" s="153"/>
    </row>
    <row r="1116" spans="1:11" x14ac:dyDescent="0.25">
      <c r="A1116" s="17"/>
      <c r="E1116" s="152"/>
      <c r="F1116" s="150"/>
      <c r="G1116" s="142"/>
      <c r="H1116" s="142"/>
      <c r="I1116" s="150"/>
      <c r="K1116" s="153"/>
    </row>
    <row r="1117" spans="1:11" x14ac:dyDescent="0.25">
      <c r="A1117" s="17"/>
      <c r="E1117" s="152"/>
      <c r="F1117" s="150"/>
      <c r="G1117" s="142"/>
      <c r="H1117" s="142"/>
      <c r="I1117" s="150"/>
      <c r="K1117" s="153"/>
    </row>
    <row r="1118" spans="1:11" x14ac:dyDescent="0.25">
      <c r="A1118" s="17"/>
      <c r="E1118" s="152"/>
      <c r="F1118" s="150"/>
      <c r="G1118" s="142"/>
      <c r="H1118" s="142"/>
      <c r="I1118" s="150"/>
      <c r="K1118" s="153"/>
    </row>
    <row r="1119" spans="1:11" x14ac:dyDescent="0.25">
      <c r="A1119" s="17"/>
      <c r="E1119" s="152"/>
      <c r="F1119" s="150"/>
      <c r="G1119" s="142"/>
      <c r="H1119" s="142"/>
      <c r="I1119" s="150"/>
      <c r="K1119" s="153"/>
    </row>
    <row r="1120" spans="1:11" x14ac:dyDescent="0.25">
      <c r="A1120" s="17"/>
      <c r="E1120" s="152"/>
      <c r="F1120" s="150"/>
      <c r="G1120" s="142"/>
      <c r="H1120" s="142"/>
      <c r="I1120" s="150"/>
      <c r="K1120" s="154"/>
    </row>
    <row r="1121" spans="1:11" x14ac:dyDescent="0.25">
      <c r="A1121" s="17"/>
      <c r="B1121" s="17"/>
      <c r="C1121" s="18"/>
      <c r="D1121" s="19"/>
      <c r="E1121" s="151"/>
      <c r="F1121" s="142"/>
      <c r="G1121" s="142"/>
      <c r="H1121" s="142"/>
      <c r="I1121" s="150"/>
      <c r="K1121" s="154"/>
    </row>
    <row r="1122" spans="1:11" x14ac:dyDescent="0.25">
      <c r="A1122" s="17"/>
      <c r="B1122" s="17"/>
      <c r="C1122" s="18"/>
      <c r="D1122" s="19"/>
      <c r="E1122" s="151"/>
      <c r="F1122" s="142"/>
      <c r="G1122" s="142"/>
      <c r="H1122" s="142"/>
      <c r="I1122" s="150"/>
      <c r="K1122" s="154"/>
    </row>
    <row r="1123" spans="1:11" x14ac:dyDescent="0.25">
      <c r="E1123" s="152"/>
      <c r="F1123" s="150"/>
      <c r="G1123" s="150"/>
      <c r="H1123" s="150"/>
      <c r="I1123" s="150"/>
      <c r="K1123" s="153"/>
    </row>
    <row r="1124" spans="1:11" x14ac:dyDescent="0.25">
      <c r="E1124" s="152"/>
      <c r="F1124" s="150"/>
      <c r="G1124" s="150"/>
      <c r="H1124" s="150"/>
      <c r="I1124" s="150"/>
      <c r="K1124" s="153"/>
    </row>
    <row r="1125" spans="1:11" x14ac:dyDescent="0.25">
      <c r="E1125" s="152"/>
      <c r="F1125" s="150"/>
      <c r="G1125" s="150"/>
      <c r="H1125" s="150"/>
      <c r="I1125" s="150"/>
      <c r="K1125" s="155"/>
    </row>
    <row r="1126" spans="1:11" x14ac:dyDescent="0.25">
      <c r="E1126" s="152"/>
      <c r="F1126" s="150"/>
      <c r="G1126" s="150"/>
      <c r="H1126" s="150"/>
      <c r="I1126" s="150"/>
      <c r="K1126" s="153"/>
    </row>
    <row r="1127" spans="1:11" x14ac:dyDescent="0.25">
      <c r="E1127" s="152"/>
      <c r="F1127" s="150"/>
      <c r="G1127" s="150"/>
      <c r="H1127" s="150"/>
      <c r="I1127" s="150"/>
      <c r="K1127" s="153"/>
    </row>
    <row r="1128" spans="1:11" x14ac:dyDescent="0.25">
      <c r="E1128" s="152"/>
      <c r="F1128" s="150"/>
      <c r="G1128" s="150"/>
      <c r="H1128" s="150"/>
      <c r="I1128" s="150"/>
      <c r="K1128" s="153"/>
    </row>
    <row r="1129" spans="1:11" x14ac:dyDescent="0.25">
      <c r="A1129" s="17"/>
      <c r="B1129" s="17"/>
      <c r="C1129" s="18"/>
      <c r="D1129" s="19"/>
      <c r="E1129" s="151"/>
      <c r="F1129" s="142"/>
      <c r="G1129" s="142"/>
      <c r="H1129" s="142"/>
      <c r="I1129" s="142"/>
      <c r="K1129" s="153"/>
    </row>
    <row r="1130" spans="1:11" x14ac:dyDescent="0.25">
      <c r="A1130" s="17"/>
      <c r="B1130" s="17"/>
      <c r="C1130" s="18"/>
      <c r="D1130" s="19"/>
      <c r="E1130" s="151"/>
      <c r="F1130" s="142"/>
      <c r="G1130" s="142"/>
      <c r="H1130" s="142"/>
      <c r="I1130" s="142"/>
      <c r="K1130" s="153"/>
    </row>
    <row r="1131" spans="1:11" x14ac:dyDescent="0.25">
      <c r="A1131" s="17"/>
      <c r="B1131" s="17"/>
      <c r="C1131" s="18"/>
      <c r="D1131" s="19"/>
      <c r="E1131" s="151"/>
      <c r="F1131" s="142"/>
      <c r="G1131" s="142"/>
      <c r="H1131" s="142"/>
      <c r="I1131" s="142"/>
      <c r="K1131" s="153"/>
    </row>
    <row r="1132" spans="1:11" x14ac:dyDescent="0.25">
      <c r="A1132" s="17"/>
      <c r="B1132" s="17"/>
      <c r="C1132" s="18"/>
      <c r="D1132" s="19"/>
      <c r="E1132" s="151"/>
      <c r="F1132" s="142"/>
      <c r="G1132" s="142"/>
      <c r="H1132" s="142"/>
      <c r="I1132" s="142"/>
      <c r="K1132" s="153"/>
    </row>
    <row r="1133" spans="1:11" x14ac:dyDescent="0.25">
      <c r="A1133" s="17"/>
      <c r="B1133" s="17"/>
      <c r="C1133" s="18"/>
      <c r="D1133" s="19"/>
      <c r="E1133" s="151"/>
      <c r="F1133" s="142"/>
      <c r="G1133" s="142"/>
      <c r="H1133" s="142"/>
      <c r="I1133" s="142"/>
      <c r="K1133" s="153"/>
    </row>
    <row r="1134" spans="1:11" x14ac:dyDescent="0.25">
      <c r="E1134" s="152"/>
      <c r="F1134" s="150"/>
      <c r="G1134" s="150"/>
      <c r="H1134" s="150"/>
      <c r="I1134" s="150"/>
      <c r="K1134" s="154"/>
    </row>
    <row r="1135" spans="1:11" x14ac:dyDescent="0.25">
      <c r="C1135" s="18"/>
      <c r="D1135" s="19"/>
      <c r="E1135" s="152"/>
      <c r="F1135" s="150"/>
      <c r="G1135" s="150"/>
      <c r="H1135" s="150"/>
      <c r="I1135" s="150"/>
      <c r="K1135" s="154"/>
    </row>
    <row r="1136" spans="1:11" x14ac:dyDescent="0.25">
      <c r="E1136" s="152"/>
      <c r="F1136" s="150"/>
      <c r="G1136" s="150"/>
      <c r="H1136" s="150"/>
      <c r="I1136" s="150"/>
      <c r="K1136" s="154"/>
    </row>
    <row r="1137" spans="1:11" x14ac:dyDescent="0.25">
      <c r="E1137" s="152"/>
      <c r="F1137" s="150"/>
      <c r="G1137" s="150"/>
      <c r="H1137" s="150"/>
      <c r="I1137" s="150"/>
      <c r="K1137" s="153"/>
    </row>
    <row r="1138" spans="1:11" x14ac:dyDescent="0.25">
      <c r="E1138" s="152"/>
      <c r="F1138" s="150"/>
      <c r="G1138" s="150"/>
      <c r="H1138" s="150"/>
      <c r="I1138" s="150"/>
      <c r="K1138" s="153"/>
    </row>
    <row r="1139" spans="1:11" x14ac:dyDescent="0.25">
      <c r="E1139" s="152"/>
      <c r="F1139" s="150"/>
      <c r="G1139" s="150"/>
      <c r="H1139" s="150"/>
      <c r="I1139" s="150"/>
      <c r="K1139" s="153"/>
    </row>
    <row r="1140" spans="1:11" x14ac:dyDescent="0.25">
      <c r="E1140" s="152"/>
      <c r="F1140" s="150"/>
      <c r="G1140" s="150"/>
      <c r="H1140" s="150"/>
      <c r="I1140" s="150"/>
      <c r="K1140" s="153"/>
    </row>
    <row r="1141" spans="1:11" x14ac:dyDescent="0.25">
      <c r="E1141" s="152"/>
      <c r="F1141" s="150"/>
      <c r="G1141" s="150"/>
      <c r="H1141" s="150"/>
      <c r="I1141" s="150"/>
      <c r="K1141" s="153"/>
    </row>
    <row r="1142" spans="1:11" x14ac:dyDescent="0.25">
      <c r="A1142" s="17"/>
      <c r="E1142" s="152"/>
      <c r="F1142" s="142"/>
      <c r="G1142" s="142"/>
      <c r="H1142" s="142"/>
      <c r="I1142" s="142"/>
      <c r="K1142" s="154"/>
    </row>
    <row r="1143" spans="1:11" x14ac:dyDescent="0.25">
      <c r="A1143" s="17"/>
      <c r="E1143" s="152"/>
      <c r="F1143" s="142"/>
      <c r="G1143" s="142"/>
      <c r="H1143" s="142"/>
      <c r="I1143" s="142"/>
      <c r="K1143" s="153"/>
    </row>
    <row r="1144" spans="1:11" x14ac:dyDescent="0.25">
      <c r="A1144" s="17"/>
      <c r="E1144" s="152"/>
      <c r="F1144" s="142"/>
      <c r="G1144" s="142"/>
      <c r="H1144" s="142"/>
      <c r="I1144" s="142"/>
      <c r="K1144" s="153"/>
    </row>
    <row r="1145" spans="1:11" x14ac:dyDescent="0.25">
      <c r="A1145" s="17"/>
      <c r="E1145" s="152"/>
      <c r="F1145" s="142"/>
      <c r="G1145" s="142"/>
      <c r="H1145" s="142"/>
      <c r="I1145" s="142"/>
      <c r="K1145" s="153"/>
    </row>
    <row r="1146" spans="1:11" x14ac:dyDescent="0.25">
      <c r="A1146" s="17"/>
      <c r="E1146" s="152"/>
      <c r="F1146" s="142"/>
      <c r="G1146" s="142"/>
      <c r="H1146" s="142"/>
      <c r="I1146" s="142"/>
      <c r="K1146" s="154"/>
    </row>
    <row r="1147" spans="1:11" x14ac:dyDescent="0.25">
      <c r="E1147" s="152"/>
      <c r="F1147" s="150"/>
      <c r="G1147" s="150"/>
      <c r="H1147" s="150"/>
      <c r="I1147" s="150"/>
      <c r="K1147" s="155"/>
    </row>
    <row r="1148" spans="1:11" x14ac:dyDescent="0.25">
      <c r="E1148" s="152"/>
      <c r="F1148" s="150"/>
      <c r="G1148" s="150"/>
      <c r="H1148" s="150"/>
      <c r="I1148" s="150"/>
      <c r="K1148" s="155"/>
    </row>
    <row r="1149" spans="1:11" x14ac:dyDescent="0.25">
      <c r="E1149" s="152"/>
      <c r="F1149" s="150"/>
      <c r="G1149" s="150"/>
      <c r="H1149" s="150"/>
      <c r="I1149" s="150"/>
      <c r="K1149" s="17"/>
    </row>
    <row r="1150" spans="1:11" x14ac:dyDescent="0.25">
      <c r="A1150" s="17"/>
      <c r="B1150" s="17"/>
      <c r="C1150" s="18"/>
      <c r="D1150" s="19"/>
      <c r="E1150" s="151"/>
      <c r="F1150" s="142"/>
      <c r="G1150" s="142"/>
      <c r="H1150" s="142"/>
      <c r="I1150" s="142"/>
    </row>
    <row r="1151" spans="1:11" x14ac:dyDescent="0.25">
      <c r="A1151" s="17"/>
      <c r="B1151" s="17"/>
      <c r="C1151" s="18"/>
      <c r="D1151" s="19"/>
      <c r="E1151" s="151"/>
      <c r="F1151" s="142"/>
      <c r="G1151" s="142"/>
      <c r="H1151" s="142"/>
      <c r="I1151" s="142"/>
    </row>
    <row r="1152" spans="1:11" x14ac:dyDescent="0.25">
      <c r="A1152" s="17"/>
      <c r="E1152" s="152"/>
      <c r="F1152" s="142"/>
      <c r="G1152" s="142"/>
      <c r="H1152" s="142"/>
      <c r="I1152" s="142"/>
    </row>
    <row r="1153" spans="1:9" x14ac:dyDescent="0.25">
      <c r="A1153" s="17"/>
      <c r="E1153" s="152"/>
      <c r="F1153" s="142"/>
      <c r="G1153" s="142"/>
      <c r="H1153" s="142"/>
      <c r="I1153" s="142"/>
    </row>
    <row r="1154" spans="1:9" x14ac:dyDescent="0.25">
      <c r="A1154" s="17"/>
      <c r="E1154" s="152"/>
      <c r="F1154" s="142"/>
      <c r="G1154" s="142"/>
      <c r="H1154" s="142"/>
      <c r="I1154" s="142"/>
    </row>
    <row r="1155" spans="1:9" x14ac:dyDescent="0.25">
      <c r="A1155" s="17"/>
      <c r="E1155" s="152"/>
      <c r="F1155" s="142"/>
      <c r="G1155" s="142"/>
      <c r="H1155" s="142"/>
      <c r="I1155" s="142"/>
    </row>
    <row r="1156" spans="1:9" x14ac:dyDescent="0.25">
      <c r="A1156" s="17"/>
      <c r="E1156" s="152"/>
      <c r="F1156" s="142"/>
      <c r="G1156" s="142"/>
      <c r="H1156" s="142"/>
      <c r="I1156" s="142"/>
    </row>
    <row r="1157" spans="1:9" x14ac:dyDescent="0.25">
      <c r="A1157" s="17"/>
      <c r="E1157" s="152"/>
      <c r="F1157" s="150"/>
      <c r="G1157" s="142"/>
      <c r="H1157" s="142"/>
      <c r="I1157" s="150"/>
    </row>
    <row r="1158" spans="1:9" x14ac:dyDescent="0.25">
      <c r="A1158" s="17"/>
      <c r="E1158" s="152"/>
      <c r="F1158" s="150"/>
      <c r="G1158" s="142"/>
      <c r="H1158" s="142"/>
      <c r="I1158" s="150"/>
    </row>
    <row r="1159" spans="1:9" x14ac:dyDescent="0.25">
      <c r="A1159" s="17"/>
      <c r="E1159" s="152"/>
      <c r="F1159" s="150"/>
      <c r="G1159" s="142"/>
      <c r="H1159" s="142"/>
      <c r="I1159" s="150"/>
    </row>
    <row r="1160" spans="1:9" x14ac:dyDescent="0.25">
      <c r="A1160" s="17"/>
      <c r="E1160" s="152"/>
      <c r="F1160" s="150"/>
      <c r="G1160" s="142"/>
      <c r="H1160" s="142"/>
      <c r="I1160" s="150"/>
    </row>
    <row r="1161" spans="1:9" x14ac:dyDescent="0.25">
      <c r="A1161" s="17"/>
      <c r="E1161" s="152"/>
      <c r="F1161" s="150"/>
      <c r="G1161" s="142"/>
      <c r="H1161" s="142"/>
      <c r="I1161" s="150"/>
    </row>
    <row r="1162" spans="1:9" x14ac:dyDescent="0.25">
      <c r="A1162" s="17"/>
      <c r="E1162" s="152"/>
      <c r="F1162" s="150"/>
      <c r="G1162" s="142"/>
      <c r="H1162" s="142"/>
      <c r="I1162" s="150"/>
    </row>
    <row r="1163" spans="1:9" x14ac:dyDescent="0.25">
      <c r="A1163" s="17"/>
      <c r="E1163" s="152"/>
      <c r="F1163" s="150"/>
      <c r="G1163" s="142"/>
      <c r="H1163" s="142"/>
      <c r="I1163" s="150"/>
    </row>
    <row r="1164" spans="1:9" x14ac:dyDescent="0.25">
      <c r="A1164" s="17"/>
      <c r="E1164" s="152"/>
      <c r="F1164" s="150"/>
      <c r="G1164" s="142"/>
      <c r="H1164" s="142"/>
      <c r="I1164" s="150"/>
    </row>
    <row r="1165" spans="1:9" x14ac:dyDescent="0.25">
      <c r="A1165" s="17"/>
      <c r="E1165" s="152"/>
      <c r="F1165" s="150"/>
      <c r="G1165" s="142"/>
      <c r="H1165" s="142"/>
      <c r="I1165" s="150"/>
    </row>
    <row r="1166" spans="1:9" x14ac:dyDescent="0.25">
      <c r="A1166" s="17"/>
      <c r="E1166" s="152"/>
      <c r="F1166" s="150"/>
      <c r="G1166" s="142"/>
      <c r="H1166" s="142"/>
      <c r="I1166" s="150"/>
    </row>
    <row r="1167" spans="1:9" x14ac:dyDescent="0.25">
      <c r="A1167" s="17"/>
      <c r="E1167" s="152"/>
      <c r="F1167" s="150"/>
      <c r="G1167" s="142"/>
      <c r="H1167" s="142"/>
      <c r="I1167" s="150"/>
    </row>
    <row r="1168" spans="1:9" x14ac:dyDescent="0.25">
      <c r="A1168" s="17"/>
      <c r="E1168" s="152"/>
      <c r="F1168" s="150"/>
      <c r="G1168" s="142"/>
      <c r="H1168" s="142"/>
      <c r="I1168" s="150"/>
    </row>
    <row r="1169" spans="1:9" x14ac:dyDescent="0.25">
      <c r="A1169" s="17"/>
      <c r="B1169" s="17"/>
      <c r="C1169" s="18"/>
      <c r="D1169" s="19"/>
      <c r="E1169" s="151"/>
      <c r="F1169" s="142"/>
      <c r="G1169" s="142"/>
      <c r="H1169" s="142"/>
      <c r="I1169" s="150"/>
    </row>
    <row r="1170" spans="1:9" x14ac:dyDescent="0.25">
      <c r="A1170" s="17"/>
      <c r="B1170" s="17"/>
      <c r="C1170" s="18"/>
      <c r="D1170" s="19"/>
      <c r="E1170" s="151"/>
      <c r="F1170" s="142"/>
      <c r="G1170" s="142"/>
      <c r="H1170" s="142"/>
      <c r="I1170" s="150"/>
    </row>
    <row r="1171" spans="1:9" x14ac:dyDescent="0.25">
      <c r="E1171" s="152"/>
      <c r="F1171" s="150"/>
      <c r="G1171" s="150"/>
      <c r="H1171" s="150"/>
      <c r="I1171" s="150"/>
    </row>
    <row r="1172" spans="1:9" x14ac:dyDescent="0.25">
      <c r="E1172" s="152"/>
      <c r="F1172" s="150"/>
      <c r="G1172" s="150"/>
      <c r="H1172" s="150"/>
      <c r="I1172" s="150"/>
    </row>
    <row r="1173" spans="1:9" x14ac:dyDescent="0.25">
      <c r="E1173" s="152"/>
      <c r="F1173" s="150"/>
      <c r="G1173" s="150"/>
      <c r="H1173" s="150"/>
      <c r="I1173" s="150"/>
    </row>
    <row r="1174" spans="1:9" x14ac:dyDescent="0.25">
      <c r="E1174" s="152"/>
      <c r="F1174" s="150"/>
      <c r="G1174" s="150"/>
      <c r="H1174" s="150"/>
      <c r="I1174" s="150"/>
    </row>
    <row r="1175" spans="1:9" x14ac:dyDescent="0.25">
      <c r="F1175" s="150"/>
      <c r="G1175" s="150"/>
      <c r="H1175" s="150"/>
      <c r="I1175" s="150"/>
    </row>
    <row r="1176" spans="1:9" x14ac:dyDescent="0.25">
      <c r="F1176" s="150"/>
      <c r="G1176" s="150"/>
      <c r="H1176" s="150"/>
      <c r="I1176" s="150"/>
    </row>
    <row r="1177" spans="1:9" x14ac:dyDescent="0.25">
      <c r="A1177" s="17"/>
      <c r="B1177" s="17"/>
      <c r="C1177" s="18"/>
      <c r="D1177" s="19"/>
      <c r="E1177" s="19"/>
      <c r="F1177" s="142"/>
      <c r="G1177" s="142"/>
      <c r="H1177" s="142"/>
      <c r="I1177" s="142"/>
    </row>
    <row r="1178" spans="1:9" x14ac:dyDescent="0.25">
      <c r="A1178" s="17"/>
      <c r="B1178" s="17"/>
      <c r="C1178" s="18"/>
      <c r="D1178" s="19"/>
      <c r="E1178" s="19"/>
      <c r="F1178" s="142"/>
      <c r="G1178" s="142"/>
      <c r="H1178" s="142"/>
      <c r="I1178" s="142"/>
    </row>
    <row r="1179" spans="1:9" x14ac:dyDescent="0.25">
      <c r="A1179" s="17"/>
      <c r="B1179" s="17"/>
      <c r="C1179" s="18"/>
      <c r="D1179" s="19"/>
      <c r="E1179" s="19"/>
      <c r="F1179" s="142"/>
      <c r="G1179" s="142"/>
      <c r="H1179" s="142"/>
      <c r="I1179" s="142"/>
    </row>
    <row r="1180" spans="1:9" x14ac:dyDescent="0.25">
      <c r="A1180" s="17"/>
      <c r="B1180" s="17"/>
      <c r="C1180" s="18"/>
      <c r="D1180" s="19"/>
      <c r="E1180" s="19"/>
      <c r="F1180" s="142"/>
      <c r="G1180" s="142"/>
      <c r="H1180" s="142"/>
      <c r="I1180" s="142"/>
    </row>
    <row r="1181" spans="1:9" x14ac:dyDescent="0.25">
      <c r="F1181" s="150"/>
      <c r="G1181" s="150"/>
      <c r="H1181" s="150"/>
      <c r="I1181" s="150"/>
    </row>
    <row r="1182" spans="1:9" x14ac:dyDescent="0.25">
      <c r="A1182" s="17"/>
      <c r="F1182" s="150"/>
      <c r="G1182" s="150"/>
      <c r="H1182" s="150"/>
      <c r="I1182" s="150"/>
    </row>
    <row r="1183" spans="1:9" x14ac:dyDescent="0.25">
      <c r="C1183" s="18"/>
      <c r="D1183" s="19"/>
      <c r="E1183" s="152"/>
      <c r="F1183" s="150"/>
      <c r="G1183" s="150"/>
      <c r="H1183" s="150"/>
      <c r="I1183" s="150"/>
    </row>
    <row r="1184" spans="1:9" x14ac:dyDescent="0.25">
      <c r="C1184" s="18"/>
      <c r="D1184" s="19"/>
      <c r="E1184" s="152"/>
      <c r="F1184" s="150"/>
      <c r="G1184" s="150"/>
      <c r="H1184" s="150"/>
      <c r="I1184" s="150"/>
    </row>
    <row r="1185" spans="1:9" x14ac:dyDescent="0.25">
      <c r="C1185" s="18"/>
      <c r="D1185" s="19"/>
      <c r="E1185" s="152"/>
      <c r="F1185" s="150"/>
      <c r="G1185" s="150"/>
      <c r="H1185" s="150"/>
      <c r="I1185" s="150"/>
    </row>
    <row r="1186" spans="1:9" x14ac:dyDescent="0.25">
      <c r="E1186" s="152"/>
      <c r="F1186" s="150"/>
      <c r="G1186" s="150"/>
      <c r="H1186" s="150"/>
      <c r="I1186" s="150"/>
    </row>
    <row r="1187" spans="1:9" x14ac:dyDescent="0.25">
      <c r="E1187" s="152"/>
      <c r="F1187" s="150"/>
      <c r="G1187" s="150"/>
      <c r="H1187" s="150"/>
      <c r="I1187" s="150"/>
    </row>
    <row r="1188" spans="1:9" x14ac:dyDescent="0.25">
      <c r="E1188" s="152"/>
      <c r="F1188" s="150"/>
      <c r="G1188" s="150"/>
      <c r="H1188" s="150"/>
      <c r="I1188" s="150"/>
    </row>
    <row r="1189" spans="1:9" x14ac:dyDescent="0.25">
      <c r="E1189" s="152"/>
      <c r="F1189" s="150"/>
      <c r="G1189" s="150"/>
      <c r="H1189" s="150"/>
      <c r="I1189" s="150"/>
    </row>
    <row r="1190" spans="1:9" x14ac:dyDescent="0.25">
      <c r="E1190" s="152"/>
      <c r="F1190" s="150"/>
      <c r="G1190" s="150"/>
      <c r="H1190" s="150"/>
      <c r="I1190" s="150"/>
    </row>
    <row r="1191" spans="1:9" x14ac:dyDescent="0.25">
      <c r="F1191" s="150"/>
      <c r="G1191" s="150"/>
      <c r="H1191" s="150"/>
      <c r="I1191" s="150"/>
    </row>
    <row r="1192" spans="1:9" x14ac:dyDescent="0.25">
      <c r="A1192" s="17"/>
      <c r="F1192" s="142"/>
      <c r="G1192" s="142"/>
      <c r="H1192" s="142"/>
      <c r="I1192" s="142"/>
    </row>
    <row r="1193" spans="1:9" x14ac:dyDescent="0.25">
      <c r="A1193" s="17"/>
      <c r="F1193" s="142"/>
      <c r="G1193" s="142"/>
      <c r="H1193" s="142"/>
      <c r="I1193" s="142"/>
    </row>
    <row r="1194" spans="1:9" x14ac:dyDescent="0.25">
      <c r="A1194" s="17"/>
      <c r="F1194" s="142"/>
      <c r="G1194" s="142"/>
      <c r="H1194" s="142"/>
      <c r="I1194" s="142"/>
    </row>
    <row r="1195" spans="1:9" x14ac:dyDescent="0.25">
      <c r="A1195" s="17"/>
      <c r="F1195" s="142"/>
      <c r="G1195" s="142"/>
      <c r="H1195" s="142"/>
      <c r="I1195" s="142"/>
    </row>
    <row r="1196" spans="1:9" x14ac:dyDescent="0.25">
      <c r="F1196" s="150"/>
      <c r="G1196" s="150"/>
      <c r="H1196" s="150"/>
      <c r="I1196" s="150"/>
    </row>
    <row r="1197" spans="1:9" x14ac:dyDescent="0.25">
      <c r="A1197" s="17"/>
      <c r="F1197" s="150"/>
      <c r="G1197" s="150"/>
      <c r="H1197" s="150"/>
      <c r="I1197" s="150"/>
    </row>
    <row r="1198" spans="1:9" x14ac:dyDescent="0.25">
      <c r="E1198" s="152"/>
      <c r="F1198" s="150"/>
      <c r="G1198" s="150"/>
      <c r="H1198" s="150"/>
      <c r="I1198" s="150"/>
    </row>
    <row r="1199" spans="1:9" x14ac:dyDescent="0.25">
      <c r="E1199" s="152"/>
      <c r="F1199" s="150"/>
      <c r="G1199" s="150"/>
      <c r="H1199" s="150"/>
      <c r="I1199" s="150"/>
    </row>
    <row r="1200" spans="1:9" x14ac:dyDescent="0.25">
      <c r="F1200" s="150"/>
      <c r="G1200" s="150"/>
      <c r="H1200" s="150"/>
      <c r="I1200" s="150"/>
    </row>
    <row r="1201" spans="1:9" x14ac:dyDescent="0.25">
      <c r="F1201" s="150"/>
      <c r="G1201" s="150"/>
      <c r="H1201" s="150"/>
      <c r="I1201" s="150"/>
    </row>
    <row r="1202" spans="1:9" x14ac:dyDescent="0.25">
      <c r="A1202" s="17"/>
      <c r="F1202" s="142"/>
      <c r="G1202" s="142"/>
      <c r="H1202" s="142"/>
      <c r="I1202" s="142"/>
    </row>
    <row r="1203" spans="1:9" x14ac:dyDescent="0.25">
      <c r="F1203" s="150"/>
      <c r="G1203" s="150"/>
      <c r="H1203" s="150"/>
      <c r="I1203" s="150"/>
    </row>
    <row r="1204" spans="1:9" x14ac:dyDescent="0.25">
      <c r="A1204" s="17"/>
      <c r="F1204" s="150"/>
      <c r="G1204" s="150"/>
      <c r="H1204" s="150"/>
      <c r="I1204" s="150"/>
    </row>
    <row r="1205" spans="1:9" x14ac:dyDescent="0.25">
      <c r="E1205" s="152"/>
      <c r="F1205" s="150"/>
      <c r="G1205" s="150"/>
      <c r="H1205" s="150"/>
      <c r="I1205" s="150"/>
    </row>
    <row r="1206" spans="1:9" x14ac:dyDescent="0.25">
      <c r="A1206" s="17"/>
      <c r="B1206" s="17"/>
      <c r="C1206" s="18"/>
      <c r="D1206" s="19"/>
      <c r="E1206" s="151"/>
      <c r="F1206" s="142"/>
      <c r="G1206" s="142"/>
      <c r="H1206" s="142"/>
      <c r="I1206" s="142"/>
    </row>
    <row r="1207" spans="1:9" x14ac:dyDescent="0.25">
      <c r="F1207" s="150"/>
      <c r="G1207" s="150"/>
      <c r="H1207" s="150"/>
      <c r="I1207" s="150"/>
    </row>
    <row r="1208" spans="1:9" x14ac:dyDescent="0.25">
      <c r="A1208" s="17"/>
      <c r="E1208" s="152"/>
      <c r="F1208" s="142"/>
      <c r="G1208" s="142"/>
      <c r="H1208" s="142"/>
      <c r="I1208" s="142"/>
    </row>
    <row r="1209" spans="1:9" x14ac:dyDescent="0.25">
      <c r="A1209" s="17"/>
      <c r="E1209" s="152"/>
      <c r="F1209" s="142"/>
      <c r="G1209" s="142"/>
      <c r="H1209" s="142"/>
      <c r="I1209" s="142"/>
    </row>
    <row r="1210" spans="1:9" x14ac:dyDescent="0.25">
      <c r="A1210" s="17"/>
      <c r="E1210" s="152"/>
      <c r="F1210" s="142"/>
      <c r="G1210" s="142"/>
      <c r="H1210" s="142"/>
      <c r="I1210" s="142"/>
    </row>
    <row r="1211" spans="1:9" x14ac:dyDescent="0.25">
      <c r="A1211" s="17"/>
      <c r="E1211" s="152"/>
      <c r="F1211" s="142"/>
      <c r="G1211" s="142"/>
      <c r="H1211" s="142"/>
      <c r="I1211" s="142"/>
    </row>
    <row r="1212" spans="1:9" x14ac:dyDescent="0.25">
      <c r="A1212" s="17"/>
      <c r="E1212" s="152"/>
      <c r="F1212" s="142"/>
      <c r="G1212" s="142"/>
      <c r="H1212" s="142"/>
      <c r="I1212" s="142"/>
    </row>
    <row r="1213" spans="1:9" x14ac:dyDescent="0.25">
      <c r="A1213" s="17"/>
      <c r="E1213" s="152"/>
      <c r="F1213" s="142"/>
      <c r="G1213" s="142"/>
      <c r="H1213" s="142"/>
      <c r="I1213" s="142"/>
    </row>
    <row r="1214" spans="1:9" x14ac:dyDescent="0.25">
      <c r="A1214" s="17"/>
      <c r="E1214" s="152"/>
      <c r="F1214" s="142"/>
      <c r="G1214" s="142"/>
      <c r="H1214" s="142"/>
      <c r="I1214" s="142"/>
    </row>
    <row r="1215" spans="1:9" x14ac:dyDescent="0.25">
      <c r="A1215" s="17"/>
      <c r="E1215" s="152"/>
      <c r="F1215" s="142"/>
      <c r="G1215" s="142"/>
      <c r="H1215" s="142"/>
      <c r="I1215" s="142"/>
    </row>
    <row r="1216" spans="1:9" x14ac:dyDescent="0.25">
      <c r="A1216" s="17"/>
      <c r="E1216" s="152"/>
      <c r="F1216" s="142"/>
      <c r="G1216" s="142"/>
      <c r="H1216" s="142"/>
      <c r="I1216" s="142"/>
    </row>
    <row r="1217" spans="1:9" x14ac:dyDescent="0.25">
      <c r="A1217" s="17"/>
      <c r="B1217" s="17"/>
      <c r="C1217" s="18"/>
      <c r="D1217" s="19"/>
      <c r="E1217" s="151"/>
      <c r="F1217" s="142"/>
      <c r="G1217" s="142"/>
      <c r="H1217" s="142"/>
      <c r="I1217" s="150"/>
    </row>
    <row r="1218" spans="1:9" x14ac:dyDescent="0.25">
      <c r="A1218" s="17"/>
      <c r="B1218" s="17"/>
      <c r="C1218" s="18"/>
      <c r="D1218" s="19"/>
      <c r="E1218" s="151"/>
      <c r="F1218" s="142"/>
      <c r="G1218" s="142"/>
      <c r="H1218" s="142"/>
      <c r="I1218" s="150"/>
    </row>
    <row r="1219" spans="1:9" x14ac:dyDescent="0.25">
      <c r="E1219" s="152"/>
      <c r="F1219" s="150"/>
      <c r="G1219" s="150"/>
      <c r="H1219" s="150"/>
      <c r="I1219" s="150"/>
    </row>
    <row r="1220" spans="1:9" x14ac:dyDescent="0.25">
      <c r="E1220" s="152"/>
      <c r="F1220" s="150"/>
      <c r="G1220" s="150"/>
      <c r="H1220" s="150"/>
      <c r="I1220" s="150"/>
    </row>
    <row r="1221" spans="1:9" x14ac:dyDescent="0.25">
      <c r="E1221" s="152"/>
      <c r="F1221" s="150"/>
      <c r="G1221" s="150"/>
      <c r="H1221" s="150"/>
      <c r="I1221" s="150"/>
    </row>
    <row r="1222" spans="1:9" x14ac:dyDescent="0.25">
      <c r="F1222" s="150"/>
      <c r="G1222" s="150"/>
      <c r="H1222" s="150"/>
      <c r="I1222" s="150"/>
    </row>
    <row r="1223" spans="1:9" x14ac:dyDescent="0.25">
      <c r="F1223" s="150"/>
      <c r="G1223" s="150"/>
      <c r="H1223" s="150"/>
      <c r="I1223" s="150"/>
    </row>
    <row r="1224" spans="1:9" x14ac:dyDescent="0.25">
      <c r="E1224" s="152"/>
      <c r="F1224" s="150"/>
      <c r="G1224" s="150"/>
      <c r="H1224" s="150"/>
      <c r="I1224" s="150"/>
    </row>
    <row r="1225" spans="1:9" x14ac:dyDescent="0.25">
      <c r="A1225" s="17"/>
      <c r="B1225" s="17"/>
      <c r="C1225" s="18"/>
      <c r="D1225" s="19"/>
      <c r="E1225" s="19"/>
      <c r="F1225" s="142"/>
      <c r="G1225" s="142"/>
      <c r="H1225" s="142"/>
      <c r="I1225" s="142"/>
    </row>
    <row r="1226" spans="1:9" x14ac:dyDescent="0.25">
      <c r="A1226" s="17"/>
      <c r="B1226" s="17"/>
      <c r="C1226" s="18"/>
      <c r="D1226" s="19"/>
      <c r="E1226" s="19"/>
      <c r="F1226" s="142"/>
      <c r="G1226" s="142"/>
      <c r="H1226" s="142"/>
      <c r="I1226" s="142"/>
    </row>
    <row r="1227" spans="1:9" x14ac:dyDescent="0.25">
      <c r="A1227" s="17"/>
      <c r="B1227" s="17"/>
      <c r="C1227" s="18"/>
      <c r="D1227" s="19"/>
      <c r="E1227" s="19"/>
      <c r="F1227" s="142"/>
      <c r="G1227" s="142"/>
      <c r="H1227" s="142"/>
      <c r="I1227" s="142"/>
    </row>
    <row r="1228" spans="1:9" x14ac:dyDescent="0.25">
      <c r="F1228" s="150"/>
      <c r="G1228" s="150"/>
      <c r="H1228" s="150"/>
      <c r="I1228" s="150"/>
    </row>
    <row r="1229" spans="1:9" x14ac:dyDescent="0.25">
      <c r="A1229" s="17"/>
      <c r="F1229" s="150"/>
      <c r="G1229" s="150"/>
      <c r="H1229" s="150"/>
      <c r="I1229" s="150"/>
    </row>
    <row r="1230" spans="1:9" x14ac:dyDescent="0.25">
      <c r="F1230" s="150"/>
      <c r="G1230" s="150"/>
      <c r="H1230" s="150"/>
      <c r="I1230" s="150"/>
    </row>
    <row r="1231" spans="1:9" x14ac:dyDescent="0.25">
      <c r="E1231" s="152"/>
      <c r="F1231" s="150"/>
      <c r="G1231" s="150"/>
      <c r="H1231" s="150"/>
      <c r="I1231" s="150"/>
    </row>
    <row r="1232" spans="1:9" x14ac:dyDescent="0.25">
      <c r="E1232" s="152"/>
      <c r="F1232" s="150"/>
      <c r="G1232" s="150"/>
      <c r="H1232" s="150"/>
      <c r="I1232" s="150"/>
    </row>
    <row r="1233" spans="1:9" x14ac:dyDescent="0.25">
      <c r="E1233" s="152"/>
      <c r="F1233" s="150"/>
      <c r="G1233" s="150"/>
      <c r="H1233" s="150"/>
      <c r="I1233" s="150"/>
    </row>
    <row r="1234" spans="1:9" x14ac:dyDescent="0.25">
      <c r="E1234" s="152"/>
      <c r="F1234" s="150"/>
      <c r="G1234" s="150"/>
      <c r="H1234" s="150"/>
      <c r="I1234" s="150"/>
    </row>
    <row r="1235" spans="1:9" x14ac:dyDescent="0.25">
      <c r="E1235" s="152"/>
      <c r="F1235" s="150"/>
      <c r="G1235" s="150"/>
      <c r="H1235" s="150"/>
      <c r="I1235" s="150"/>
    </row>
    <row r="1236" spans="1:9" x14ac:dyDescent="0.25">
      <c r="E1236" s="152"/>
      <c r="F1236" s="150"/>
      <c r="G1236" s="150"/>
      <c r="H1236" s="150"/>
      <c r="I1236" s="150"/>
    </row>
    <row r="1237" spans="1:9" x14ac:dyDescent="0.25">
      <c r="E1237" s="152"/>
      <c r="F1237" s="150"/>
      <c r="G1237" s="150"/>
      <c r="H1237" s="150"/>
      <c r="I1237" s="150"/>
    </row>
    <row r="1238" spans="1:9" x14ac:dyDescent="0.25">
      <c r="E1238" s="152"/>
      <c r="F1238" s="150"/>
      <c r="G1238" s="150"/>
      <c r="H1238" s="150"/>
      <c r="I1238" s="150"/>
    </row>
    <row r="1239" spans="1:9" x14ac:dyDescent="0.25">
      <c r="F1239" s="150"/>
      <c r="G1239" s="150"/>
      <c r="H1239" s="150"/>
      <c r="I1239" s="150"/>
    </row>
    <row r="1240" spans="1:9" x14ac:dyDescent="0.25">
      <c r="A1240" s="17"/>
      <c r="F1240" s="142"/>
      <c r="G1240" s="142"/>
      <c r="H1240" s="142"/>
      <c r="I1240" s="142"/>
    </row>
    <row r="1241" spans="1:9" x14ac:dyDescent="0.25">
      <c r="A1241" s="17"/>
      <c r="F1241" s="142"/>
      <c r="G1241" s="142"/>
      <c r="H1241" s="142"/>
      <c r="I1241" s="142"/>
    </row>
    <row r="1242" spans="1:9" x14ac:dyDescent="0.25">
      <c r="A1242" s="17"/>
      <c r="F1242" s="142"/>
      <c r="G1242" s="142"/>
      <c r="H1242" s="142"/>
      <c r="I1242" s="142"/>
    </row>
    <row r="1243" spans="1:9" x14ac:dyDescent="0.25">
      <c r="A1243" s="17"/>
      <c r="F1243" s="142"/>
      <c r="G1243" s="142"/>
      <c r="H1243" s="142"/>
      <c r="I1243" s="142"/>
    </row>
    <row r="1244" spans="1:9" x14ac:dyDescent="0.25">
      <c r="F1244" s="150"/>
      <c r="G1244" s="150"/>
      <c r="H1244" s="150"/>
      <c r="I1244" s="150"/>
    </row>
    <row r="1245" spans="1:9" x14ac:dyDescent="0.25">
      <c r="A1245" s="17"/>
      <c r="F1245" s="150"/>
      <c r="G1245" s="150"/>
      <c r="H1245" s="150"/>
      <c r="I1245" s="150"/>
    </row>
    <row r="1246" spans="1:9" x14ac:dyDescent="0.25">
      <c r="E1246" s="152"/>
      <c r="F1246" s="150"/>
      <c r="G1246" s="150"/>
      <c r="H1246" s="150"/>
      <c r="I1246" s="150"/>
    </row>
    <row r="1247" spans="1:9" x14ac:dyDescent="0.25">
      <c r="E1247" s="152"/>
      <c r="F1247" s="150"/>
      <c r="G1247" s="150"/>
      <c r="H1247" s="150"/>
      <c r="I1247" s="150"/>
    </row>
    <row r="1248" spans="1:9" x14ac:dyDescent="0.25">
      <c r="F1248" s="150"/>
      <c r="G1248" s="150"/>
      <c r="H1248" s="150"/>
      <c r="I1248" s="150"/>
    </row>
    <row r="1249" spans="1:9" x14ac:dyDescent="0.25">
      <c r="A1249" s="17"/>
      <c r="F1249" s="142"/>
      <c r="G1249" s="142"/>
      <c r="H1249" s="142"/>
      <c r="I1249" s="142"/>
    </row>
    <row r="1250" spans="1:9" x14ac:dyDescent="0.25">
      <c r="F1250" s="150"/>
      <c r="G1250" s="150"/>
      <c r="H1250" s="150"/>
      <c r="I1250" s="150"/>
    </row>
    <row r="1251" spans="1:9" x14ac:dyDescent="0.25">
      <c r="A1251" s="17"/>
      <c r="F1251" s="150"/>
      <c r="G1251" s="150"/>
      <c r="H1251" s="150"/>
      <c r="I1251" s="150"/>
    </row>
    <row r="1252" spans="1:9" x14ac:dyDescent="0.25">
      <c r="E1252" s="152"/>
      <c r="F1252" s="150"/>
      <c r="G1252" s="150"/>
      <c r="H1252" s="150"/>
      <c r="I1252" s="150"/>
    </row>
    <row r="1253" spans="1:9" x14ac:dyDescent="0.25">
      <c r="A1253" s="17"/>
      <c r="B1253" s="17"/>
      <c r="C1253" s="18"/>
      <c r="D1253" s="19"/>
      <c r="E1253" s="19"/>
      <c r="F1253" s="142"/>
      <c r="G1253" s="142"/>
      <c r="H1253" s="142"/>
      <c r="I1253" s="142"/>
    </row>
    <row r="1254" spans="1:9" x14ac:dyDescent="0.25">
      <c r="F1254" s="150"/>
      <c r="G1254" s="150"/>
      <c r="H1254" s="150"/>
      <c r="I1254" s="150"/>
    </row>
    <row r="1255" spans="1:9" x14ac:dyDescent="0.25">
      <c r="A1255" s="17"/>
      <c r="B1255" s="17"/>
      <c r="C1255" s="18"/>
      <c r="D1255" s="19"/>
      <c r="E1255" s="151"/>
      <c r="F1255" s="142"/>
      <c r="G1255" s="142"/>
      <c r="H1255" s="142"/>
      <c r="I1255" s="142"/>
    </row>
    <row r="1256" spans="1:9" x14ac:dyDescent="0.25">
      <c r="A1256" s="17"/>
      <c r="B1256" s="17"/>
      <c r="C1256" s="18"/>
      <c r="D1256" s="19"/>
      <c r="E1256" s="151"/>
      <c r="F1256" s="151"/>
      <c r="G1256" s="19"/>
      <c r="H1256" s="151"/>
      <c r="I1256" s="19"/>
    </row>
    <row r="1257" spans="1:9" x14ac:dyDescent="0.25">
      <c r="A1257" s="17"/>
      <c r="B1257" s="17"/>
      <c r="C1257" s="18"/>
      <c r="D1257" s="19"/>
      <c r="E1257" s="151"/>
      <c r="F1257" s="151"/>
      <c r="G1257" s="19"/>
      <c r="H1257" s="151"/>
      <c r="I1257" s="19"/>
    </row>
    <row r="1258" spans="1:9" x14ac:dyDescent="0.25">
      <c r="A1258" s="17"/>
      <c r="B1258" s="17"/>
      <c r="C1258" s="18"/>
      <c r="D1258" s="19"/>
      <c r="E1258" s="151"/>
      <c r="F1258" s="151"/>
      <c r="G1258" s="19"/>
      <c r="H1258" s="151"/>
      <c r="I1258" s="19"/>
    </row>
    <row r="1259" spans="1:9" x14ac:dyDescent="0.25">
      <c r="A1259" s="17"/>
      <c r="B1259" s="17"/>
      <c r="C1259" s="18"/>
      <c r="D1259" s="19"/>
      <c r="E1259" s="151"/>
      <c r="F1259" s="151"/>
      <c r="G1259" s="19"/>
      <c r="H1259" s="151"/>
      <c r="I1259" s="19"/>
    </row>
    <row r="1260" spans="1:9" x14ac:dyDescent="0.25">
      <c r="A1260" s="17"/>
      <c r="B1260" s="17"/>
      <c r="C1260" s="18"/>
      <c r="D1260" s="19"/>
      <c r="E1260" s="151"/>
      <c r="F1260" s="151"/>
      <c r="G1260" s="19"/>
      <c r="H1260" s="151"/>
      <c r="I1260" s="19"/>
    </row>
    <row r="1261" spans="1:9" x14ac:dyDescent="0.25">
      <c r="A1261" s="17"/>
      <c r="B1261" s="17"/>
      <c r="C1261" s="18"/>
      <c r="D1261" s="19"/>
      <c r="E1261" s="151"/>
      <c r="F1261" s="151"/>
      <c r="G1261" s="19"/>
      <c r="H1261" s="151"/>
      <c r="I1261" s="19"/>
    </row>
    <row r="1262" spans="1:9" x14ac:dyDescent="0.25">
      <c r="A1262" s="17"/>
      <c r="B1262" s="17"/>
      <c r="C1262" s="18"/>
      <c r="D1262" s="19"/>
      <c r="E1262" s="151"/>
      <c r="F1262" s="151"/>
      <c r="G1262" s="19"/>
      <c r="H1262" s="151"/>
      <c r="I1262" s="19"/>
    </row>
    <row r="1263" spans="1:9" x14ac:dyDescent="0.25">
      <c r="A1263" s="17"/>
      <c r="B1263" s="17"/>
      <c r="C1263" s="18"/>
      <c r="D1263" s="19"/>
      <c r="E1263" s="151"/>
      <c r="F1263" s="151"/>
      <c r="G1263" s="19"/>
      <c r="H1263" s="151"/>
      <c r="I1263" s="19"/>
    </row>
    <row r="1264" spans="1:9" x14ac:dyDescent="0.25">
      <c r="A1264" s="17"/>
      <c r="B1264" s="17"/>
      <c r="C1264" s="18"/>
      <c r="D1264" s="19"/>
      <c r="E1264" s="151"/>
      <c r="F1264" s="151"/>
      <c r="G1264" s="19"/>
      <c r="H1264" s="151"/>
      <c r="I1264" s="19"/>
    </row>
    <row r="1265" spans="1:9" x14ac:dyDescent="0.25">
      <c r="A1265" s="17"/>
      <c r="B1265" s="17"/>
      <c r="C1265" s="18"/>
      <c r="D1265" s="19"/>
      <c r="E1265" s="151"/>
      <c r="F1265" s="151"/>
      <c r="G1265" s="19"/>
      <c r="H1265" s="151"/>
      <c r="I1265" s="19"/>
    </row>
    <row r="1266" spans="1:9" x14ac:dyDescent="0.25">
      <c r="A1266" s="17"/>
      <c r="B1266" s="17"/>
      <c r="C1266" s="18"/>
      <c r="D1266" s="19"/>
      <c r="E1266" s="151"/>
      <c r="F1266" s="151"/>
      <c r="G1266" s="19"/>
      <c r="H1266" s="151"/>
      <c r="I1266" s="19"/>
    </row>
    <row r="1267" spans="1:9" x14ac:dyDescent="0.25">
      <c r="A1267" s="17"/>
      <c r="B1267" s="17"/>
      <c r="C1267" s="18"/>
      <c r="D1267" s="19"/>
      <c r="E1267" s="151"/>
      <c r="F1267" s="151"/>
      <c r="G1267" s="151"/>
      <c r="H1267" s="151"/>
    </row>
    <row r="1268" spans="1:9" x14ac:dyDescent="0.25">
      <c r="A1268" s="17"/>
      <c r="B1268" s="17"/>
      <c r="C1268" s="18"/>
      <c r="D1268" s="19"/>
      <c r="E1268" s="151"/>
      <c r="F1268" s="151"/>
      <c r="G1268" s="151"/>
      <c r="H1268" s="151"/>
    </row>
    <row r="1269" spans="1:9" x14ac:dyDescent="0.25">
      <c r="E1269" s="152"/>
      <c r="F1269" s="150"/>
      <c r="G1269" s="150"/>
      <c r="H1269" s="150"/>
      <c r="I1269" s="150"/>
    </row>
    <row r="1270" spans="1:9" x14ac:dyDescent="0.25">
      <c r="E1270" s="152"/>
      <c r="F1270" s="150"/>
      <c r="G1270" s="150"/>
      <c r="H1270" s="150"/>
      <c r="I1270" s="150"/>
    </row>
    <row r="1271" spans="1:9" x14ac:dyDescent="0.25">
      <c r="E1271" s="152"/>
      <c r="F1271" s="150"/>
      <c r="G1271" s="150"/>
      <c r="H1271" s="150"/>
      <c r="I1271" s="150"/>
    </row>
    <row r="1272" spans="1:9" x14ac:dyDescent="0.25">
      <c r="F1272" s="150"/>
      <c r="G1272" s="150"/>
      <c r="H1272" s="150"/>
      <c r="I1272" s="150"/>
    </row>
    <row r="1273" spans="1:9" x14ac:dyDescent="0.25">
      <c r="E1273" s="152"/>
      <c r="F1273" s="150"/>
      <c r="G1273" s="150"/>
      <c r="H1273" s="150"/>
      <c r="I1273" s="150"/>
    </row>
    <row r="1274" spans="1:9" x14ac:dyDescent="0.25">
      <c r="F1274" s="150"/>
      <c r="G1274" s="150"/>
      <c r="H1274" s="150"/>
      <c r="I1274" s="150"/>
    </row>
    <row r="1275" spans="1:9" x14ac:dyDescent="0.25">
      <c r="F1275" s="150"/>
      <c r="G1275" s="150"/>
      <c r="H1275" s="150"/>
      <c r="I1275" s="150"/>
    </row>
    <row r="1276" spans="1:9" x14ac:dyDescent="0.25">
      <c r="A1276" s="17"/>
      <c r="B1276" s="17"/>
      <c r="C1276" s="18"/>
      <c r="D1276" s="19"/>
      <c r="E1276" s="19"/>
      <c r="F1276" s="142"/>
      <c r="G1276" s="142"/>
      <c r="H1276" s="142"/>
      <c r="I1276" s="142"/>
    </row>
    <row r="1277" spans="1:9" x14ac:dyDescent="0.25">
      <c r="A1277" s="17"/>
      <c r="B1277" s="17"/>
      <c r="C1277" s="18"/>
      <c r="D1277" s="19"/>
      <c r="E1277" s="19"/>
      <c r="F1277" s="142"/>
      <c r="G1277" s="142"/>
      <c r="H1277" s="142"/>
      <c r="I1277" s="142"/>
    </row>
    <row r="1278" spans="1:9" x14ac:dyDescent="0.25">
      <c r="A1278" s="17"/>
      <c r="B1278" s="17"/>
      <c r="C1278" s="18"/>
      <c r="D1278" s="19"/>
      <c r="E1278" s="19"/>
      <c r="F1278" s="142"/>
      <c r="G1278" s="142"/>
      <c r="H1278" s="142"/>
      <c r="I1278" s="142"/>
    </row>
    <row r="1279" spans="1:9" x14ac:dyDescent="0.25">
      <c r="F1279" s="150"/>
      <c r="G1279" s="150"/>
      <c r="H1279" s="150"/>
      <c r="I1279" s="150"/>
    </row>
    <row r="1280" spans="1:9" x14ac:dyDescent="0.25">
      <c r="A1280" s="17"/>
      <c r="F1280" s="150"/>
      <c r="G1280" s="150"/>
      <c r="H1280" s="150"/>
      <c r="I1280" s="150"/>
    </row>
    <row r="1281" spans="1:9" x14ac:dyDescent="0.25">
      <c r="F1281" s="150"/>
      <c r="G1281" s="150"/>
      <c r="H1281" s="150"/>
      <c r="I1281" s="142"/>
    </row>
    <row r="1282" spans="1:9" x14ac:dyDescent="0.25">
      <c r="E1282" s="152"/>
      <c r="F1282" s="150"/>
      <c r="G1282" s="150"/>
      <c r="H1282" s="150"/>
      <c r="I1282" s="142"/>
    </row>
    <row r="1283" spans="1:9" x14ac:dyDescent="0.25">
      <c r="E1283" s="152"/>
      <c r="F1283" s="150"/>
      <c r="G1283" s="150"/>
      <c r="H1283" s="150"/>
      <c r="I1283" s="150"/>
    </row>
    <row r="1284" spans="1:9" x14ac:dyDescent="0.25">
      <c r="E1284" s="152"/>
      <c r="F1284" s="150"/>
      <c r="G1284" s="150"/>
      <c r="H1284" s="150"/>
      <c r="I1284" s="150"/>
    </row>
    <row r="1285" spans="1:9" x14ac:dyDescent="0.25">
      <c r="E1285" s="152"/>
      <c r="F1285" s="150"/>
      <c r="G1285" s="150"/>
      <c r="H1285" s="150"/>
      <c r="I1285" s="150"/>
    </row>
    <row r="1286" spans="1:9" x14ac:dyDescent="0.25">
      <c r="E1286" s="152"/>
      <c r="F1286" s="150"/>
      <c r="G1286" s="150"/>
      <c r="H1286" s="150"/>
      <c r="I1286" s="150"/>
    </row>
    <row r="1287" spans="1:9" x14ac:dyDescent="0.25">
      <c r="E1287" s="152"/>
      <c r="F1287" s="150"/>
      <c r="G1287" s="150"/>
      <c r="H1287" s="150"/>
      <c r="I1287" s="150"/>
    </row>
    <row r="1288" spans="1:9" x14ac:dyDescent="0.25">
      <c r="F1288" s="150"/>
      <c r="G1288" s="150"/>
      <c r="H1288" s="150"/>
      <c r="I1288" s="150"/>
    </row>
    <row r="1289" spans="1:9" x14ac:dyDescent="0.25">
      <c r="A1289" s="17"/>
      <c r="F1289" s="142"/>
      <c r="G1289" s="142"/>
      <c r="H1289" s="142"/>
      <c r="I1289" s="142"/>
    </row>
    <row r="1290" spans="1:9" x14ac:dyDescent="0.25">
      <c r="A1290" s="17"/>
      <c r="F1290" s="142"/>
      <c r="G1290" s="142"/>
      <c r="H1290" s="142"/>
      <c r="I1290" s="142"/>
    </row>
    <row r="1291" spans="1:9" x14ac:dyDescent="0.25">
      <c r="A1291" s="17"/>
      <c r="F1291" s="142"/>
      <c r="G1291" s="142"/>
      <c r="H1291" s="142"/>
      <c r="I1291" s="142"/>
    </row>
    <row r="1292" spans="1:9" x14ac:dyDescent="0.25">
      <c r="A1292" s="17"/>
      <c r="F1292" s="142"/>
      <c r="G1292" s="142"/>
      <c r="H1292" s="142"/>
      <c r="I1292" s="142"/>
    </row>
    <row r="1293" spans="1:9" x14ac:dyDescent="0.25">
      <c r="F1293" s="150"/>
      <c r="G1293" s="150"/>
      <c r="H1293" s="150"/>
      <c r="I1293" s="150"/>
    </row>
    <row r="1294" spans="1:9" x14ac:dyDescent="0.25">
      <c r="A1294" s="17"/>
      <c r="F1294" s="150"/>
      <c r="G1294" s="150"/>
      <c r="H1294" s="150"/>
      <c r="I1294" s="150"/>
    </row>
    <row r="1295" spans="1:9" x14ac:dyDescent="0.25">
      <c r="F1295" s="150"/>
      <c r="G1295" s="150"/>
      <c r="H1295" s="150"/>
      <c r="I1295" s="150"/>
    </row>
    <row r="1296" spans="1:9" x14ac:dyDescent="0.25">
      <c r="F1296" s="150"/>
      <c r="G1296" s="150"/>
      <c r="H1296" s="150"/>
      <c r="I1296" s="150"/>
    </row>
    <row r="1297" spans="1:9" x14ac:dyDescent="0.25">
      <c r="F1297" s="150"/>
      <c r="G1297" s="150"/>
      <c r="H1297" s="150"/>
      <c r="I1297" s="150"/>
    </row>
    <row r="1298" spans="1:9" x14ac:dyDescent="0.25">
      <c r="A1298" s="17"/>
      <c r="F1298" s="142"/>
      <c r="G1298" s="142"/>
      <c r="H1298" s="142"/>
      <c r="I1298" s="142"/>
    </row>
    <row r="1299" spans="1:9" x14ac:dyDescent="0.25">
      <c r="A1299" s="17"/>
      <c r="F1299" s="142"/>
      <c r="G1299" s="142"/>
      <c r="H1299" s="142"/>
      <c r="I1299" s="142"/>
    </row>
    <row r="1300" spans="1:9" x14ac:dyDescent="0.25">
      <c r="A1300" s="17"/>
      <c r="F1300" s="142"/>
      <c r="G1300" s="142"/>
      <c r="H1300" s="142"/>
      <c r="I1300" s="142"/>
    </row>
    <row r="1301" spans="1:9" x14ac:dyDescent="0.25">
      <c r="A1301" s="17"/>
      <c r="F1301" s="150"/>
      <c r="G1301" s="150"/>
      <c r="H1301" s="150"/>
      <c r="I1301" s="150"/>
    </row>
    <row r="1302" spans="1:9" x14ac:dyDescent="0.25">
      <c r="A1302" s="17"/>
      <c r="B1302" s="17"/>
      <c r="C1302" s="18"/>
      <c r="D1302" s="19"/>
      <c r="E1302" s="19"/>
      <c r="F1302" s="142"/>
      <c r="G1302" s="142"/>
      <c r="H1302" s="142"/>
      <c r="I1302" s="142"/>
    </row>
    <row r="1303" spans="1:9" x14ac:dyDescent="0.25">
      <c r="E1303" s="152"/>
      <c r="F1303" s="150"/>
      <c r="G1303" s="150"/>
      <c r="H1303" s="150"/>
      <c r="I1303" s="150"/>
    </row>
    <row r="1304" spans="1:9" x14ac:dyDescent="0.25">
      <c r="A1304" s="17"/>
      <c r="E1304" s="152"/>
      <c r="F1304" s="142"/>
      <c r="G1304" s="142"/>
      <c r="H1304" s="142"/>
      <c r="I1304" s="142"/>
    </row>
    <row r="1305" spans="1:9" x14ac:dyDescent="0.25">
      <c r="A1305" s="17"/>
      <c r="E1305" s="152"/>
      <c r="F1305" s="142"/>
      <c r="G1305" s="142"/>
      <c r="H1305" s="142"/>
      <c r="I1305" s="142"/>
    </row>
    <row r="1306" spans="1:9" x14ac:dyDescent="0.25">
      <c r="A1306" s="17"/>
      <c r="E1306" s="152"/>
      <c r="F1306" s="142"/>
      <c r="G1306" s="142"/>
      <c r="H1306" s="142"/>
      <c r="I1306" s="142"/>
    </row>
    <row r="1307" spans="1:9" x14ac:dyDescent="0.25">
      <c r="A1307" s="17"/>
      <c r="E1307" s="152"/>
      <c r="F1307" s="151"/>
      <c r="G1307" s="19"/>
      <c r="H1307" s="151"/>
      <c r="I1307" s="19"/>
    </row>
    <row r="1308" spans="1:9" x14ac:dyDescent="0.25">
      <c r="A1308" s="17"/>
      <c r="E1308" s="152"/>
      <c r="F1308" s="151"/>
      <c r="G1308" s="19"/>
      <c r="H1308" s="151"/>
      <c r="I1308" s="19"/>
    </row>
    <row r="1309" spans="1:9" x14ac:dyDescent="0.25">
      <c r="A1309" s="17"/>
      <c r="E1309" s="152"/>
      <c r="F1309" s="151"/>
      <c r="G1309" s="19"/>
      <c r="H1309" s="151"/>
      <c r="I1309" s="19"/>
    </row>
    <row r="1310" spans="1:9" x14ac:dyDescent="0.25">
      <c r="A1310" s="17"/>
      <c r="E1310" s="152"/>
      <c r="F1310" s="151"/>
      <c r="G1310" s="19"/>
      <c r="H1310" s="151"/>
      <c r="I1310" s="19"/>
    </row>
    <row r="1311" spans="1:9" x14ac:dyDescent="0.25">
      <c r="A1311" s="17"/>
      <c r="E1311" s="152"/>
      <c r="F1311" s="151"/>
      <c r="G1311" s="19"/>
      <c r="H1311" s="151"/>
      <c r="I1311" s="19"/>
    </row>
    <row r="1312" spans="1:9" x14ac:dyDescent="0.25">
      <c r="A1312" s="17"/>
      <c r="E1312" s="152"/>
      <c r="F1312" s="151"/>
      <c r="G1312" s="19"/>
      <c r="H1312" s="151"/>
      <c r="I1312" s="19"/>
    </row>
    <row r="1313" spans="1:9" x14ac:dyDescent="0.25">
      <c r="A1313" s="17"/>
      <c r="E1313" s="152"/>
      <c r="F1313" s="151"/>
      <c r="G1313" s="19"/>
      <c r="H1313" s="151"/>
      <c r="I1313" s="19"/>
    </row>
    <row r="1314" spans="1:9" x14ac:dyDescent="0.25">
      <c r="A1314" s="17"/>
      <c r="E1314" s="152"/>
      <c r="F1314" s="151"/>
      <c r="G1314" s="19"/>
      <c r="H1314" s="151"/>
      <c r="I1314" s="19"/>
    </row>
    <row r="1315" spans="1:9" x14ac:dyDescent="0.25">
      <c r="A1315" s="17"/>
      <c r="E1315" s="152"/>
      <c r="F1315" s="151"/>
      <c r="G1315" s="19"/>
      <c r="H1315" s="151"/>
      <c r="I1315" s="19"/>
    </row>
    <row r="1316" spans="1:9" x14ac:dyDescent="0.25">
      <c r="A1316" s="17"/>
      <c r="B1316" s="17"/>
      <c r="C1316" s="18"/>
      <c r="D1316" s="19"/>
      <c r="E1316" s="151"/>
      <c r="F1316" s="151"/>
      <c r="G1316" s="151"/>
      <c r="H1316" s="151"/>
    </row>
    <row r="1317" spans="1:9" x14ac:dyDescent="0.25">
      <c r="A1317" s="17"/>
      <c r="B1317" s="17"/>
      <c r="C1317" s="18"/>
      <c r="D1317" s="19"/>
      <c r="E1317" s="151"/>
      <c r="F1317" s="151"/>
      <c r="G1317" s="151"/>
      <c r="H1317" s="151"/>
    </row>
    <row r="1318" spans="1:9" x14ac:dyDescent="0.25">
      <c r="E1318" s="152"/>
      <c r="F1318" s="150"/>
      <c r="G1318" s="150"/>
      <c r="H1318" s="150"/>
      <c r="I1318" s="150"/>
    </row>
    <row r="1319" spans="1:9" x14ac:dyDescent="0.25">
      <c r="E1319" s="152"/>
      <c r="F1319" s="150"/>
      <c r="G1319" s="150"/>
      <c r="H1319" s="150"/>
      <c r="I1319" s="150"/>
    </row>
    <row r="1320" spans="1:9" x14ac:dyDescent="0.25">
      <c r="E1320" s="152"/>
      <c r="F1320" s="150"/>
      <c r="G1320" s="150"/>
      <c r="H1320" s="150"/>
      <c r="I1320" s="150"/>
    </row>
    <row r="1321" spans="1:9" x14ac:dyDescent="0.25">
      <c r="E1321" s="152"/>
      <c r="F1321" s="150"/>
      <c r="G1321" s="150"/>
      <c r="H1321" s="150"/>
      <c r="I1321" s="150"/>
    </row>
    <row r="1322" spans="1:9" x14ac:dyDescent="0.25">
      <c r="F1322" s="150"/>
      <c r="G1322" s="150"/>
      <c r="H1322" s="150"/>
      <c r="I1322" s="150"/>
    </row>
    <row r="1323" spans="1:9" x14ac:dyDescent="0.25">
      <c r="F1323" s="150"/>
      <c r="G1323" s="150"/>
      <c r="H1323" s="150"/>
      <c r="I1323" s="150"/>
    </row>
    <row r="1324" spans="1:9" x14ac:dyDescent="0.25">
      <c r="F1324" s="150"/>
      <c r="G1324" s="150"/>
      <c r="H1324" s="150"/>
      <c r="I1324" s="150"/>
    </row>
    <row r="1325" spans="1:9" x14ac:dyDescent="0.25">
      <c r="A1325" s="17"/>
      <c r="C1325" s="18"/>
      <c r="D1325" s="19"/>
      <c r="E1325" s="152"/>
      <c r="F1325" s="142"/>
      <c r="G1325" s="142"/>
      <c r="H1325" s="142"/>
      <c r="I1325" s="142"/>
    </row>
    <row r="1326" spans="1:9" x14ac:dyDescent="0.25">
      <c r="A1326" s="17"/>
      <c r="C1326" s="18"/>
      <c r="D1326" s="19"/>
      <c r="E1326" s="152"/>
      <c r="F1326" s="142"/>
      <c r="G1326" s="142"/>
      <c r="H1326" s="142"/>
      <c r="I1326" s="142"/>
    </row>
    <row r="1327" spans="1:9" x14ac:dyDescent="0.25">
      <c r="A1327" s="17"/>
      <c r="C1327" s="18"/>
      <c r="D1327" s="19"/>
      <c r="E1327" s="152"/>
      <c r="F1327" s="142"/>
      <c r="G1327" s="142"/>
      <c r="H1327" s="142"/>
      <c r="I1327" s="142"/>
    </row>
    <row r="1328" spans="1:9" x14ac:dyDescent="0.25">
      <c r="A1328" s="17"/>
      <c r="B1328" s="17"/>
      <c r="C1328" s="18"/>
      <c r="D1328" s="19"/>
      <c r="E1328" s="151"/>
      <c r="F1328" s="142"/>
      <c r="G1328" s="142"/>
      <c r="H1328" s="142"/>
      <c r="I1328" s="142"/>
    </row>
    <row r="1329" spans="1:9" x14ac:dyDescent="0.25">
      <c r="A1329" s="17"/>
      <c r="B1329" s="17"/>
      <c r="C1329" s="18"/>
      <c r="D1329" s="19"/>
      <c r="E1329" s="151"/>
      <c r="F1329" s="142"/>
      <c r="G1329" s="142"/>
      <c r="H1329" s="142"/>
      <c r="I1329" s="142"/>
    </row>
    <row r="1330" spans="1:9" x14ac:dyDescent="0.25">
      <c r="E1330" s="152"/>
      <c r="F1330" s="150"/>
      <c r="G1330" s="150"/>
      <c r="H1330" s="150"/>
      <c r="I1330" s="150"/>
    </row>
    <row r="1331" spans="1:9" x14ac:dyDescent="0.25">
      <c r="E1331" s="152"/>
      <c r="F1331" s="150"/>
      <c r="G1331" s="150"/>
      <c r="H1331" s="150"/>
      <c r="I1331" s="150"/>
    </row>
    <row r="1332" spans="1:9" x14ac:dyDescent="0.25">
      <c r="C1332" s="18"/>
      <c r="D1332" s="19"/>
      <c r="E1332" s="152"/>
      <c r="F1332" s="150"/>
      <c r="G1332" s="150"/>
      <c r="H1332" s="150"/>
      <c r="I1332" s="150"/>
    </row>
    <row r="1333" spans="1:9" x14ac:dyDescent="0.25">
      <c r="C1333" s="18"/>
      <c r="D1333" s="19"/>
      <c r="E1333" s="152"/>
      <c r="F1333" s="150"/>
      <c r="G1333" s="150"/>
      <c r="H1333" s="150"/>
      <c r="I1333" s="150"/>
    </row>
    <row r="1334" spans="1:9" x14ac:dyDescent="0.25">
      <c r="E1334" s="152"/>
      <c r="F1334" s="150"/>
      <c r="G1334" s="150"/>
      <c r="H1334" s="150"/>
      <c r="I1334" s="150"/>
    </row>
    <row r="1335" spans="1:9" x14ac:dyDescent="0.25">
      <c r="E1335" s="152"/>
      <c r="F1335" s="150"/>
      <c r="G1335" s="150"/>
      <c r="H1335" s="150"/>
      <c r="I1335" s="150"/>
    </row>
    <row r="1336" spans="1:9" x14ac:dyDescent="0.25">
      <c r="E1336" s="152"/>
      <c r="F1336" s="150"/>
      <c r="G1336" s="150"/>
      <c r="H1336" s="150"/>
      <c r="I1336" s="150"/>
    </row>
    <row r="1337" spans="1:9" x14ac:dyDescent="0.25">
      <c r="F1337" s="150"/>
      <c r="G1337" s="150"/>
      <c r="H1337" s="150"/>
      <c r="I1337" s="150"/>
    </row>
    <row r="1338" spans="1:9" x14ac:dyDescent="0.25">
      <c r="F1338" s="150"/>
      <c r="G1338" s="150"/>
      <c r="H1338" s="150"/>
      <c r="I1338" s="150"/>
    </row>
    <row r="1339" spans="1:9" x14ac:dyDescent="0.25">
      <c r="A1339" s="17"/>
      <c r="F1339" s="142"/>
      <c r="G1339" s="142"/>
      <c r="H1339" s="142"/>
      <c r="I1339" s="142"/>
    </row>
    <row r="1340" spans="1:9" x14ac:dyDescent="0.25">
      <c r="A1340" s="17"/>
      <c r="F1340" s="142"/>
      <c r="G1340" s="142"/>
      <c r="H1340" s="142"/>
      <c r="I1340" s="142"/>
    </row>
    <row r="1341" spans="1:9" x14ac:dyDescent="0.25">
      <c r="A1341" s="17"/>
      <c r="F1341" s="142"/>
      <c r="G1341" s="142"/>
      <c r="H1341" s="142"/>
      <c r="I1341" s="142"/>
    </row>
    <row r="1342" spans="1:9" x14ac:dyDescent="0.25">
      <c r="A1342" s="17"/>
      <c r="F1342" s="142"/>
      <c r="G1342" s="142"/>
      <c r="H1342" s="142"/>
      <c r="I1342" s="142"/>
    </row>
    <row r="1343" spans="1:9" x14ac:dyDescent="0.25">
      <c r="A1343" s="17"/>
      <c r="F1343" s="142"/>
      <c r="G1343" s="142"/>
      <c r="H1343" s="142"/>
      <c r="I1343" s="142"/>
    </row>
    <row r="1344" spans="1:9" x14ac:dyDescent="0.25">
      <c r="E1344" s="152"/>
      <c r="F1344" s="150"/>
      <c r="G1344" s="150"/>
      <c r="H1344" s="150"/>
      <c r="I1344" s="150"/>
    </row>
    <row r="1345" spans="1:9" x14ac:dyDescent="0.25">
      <c r="E1345" s="152"/>
      <c r="F1345" s="150"/>
      <c r="G1345" s="150"/>
      <c r="H1345" s="150"/>
      <c r="I1345" s="150"/>
    </row>
    <row r="1346" spans="1:9" x14ac:dyDescent="0.25">
      <c r="E1346" s="152"/>
      <c r="F1346" s="150"/>
      <c r="G1346" s="150"/>
      <c r="H1346" s="150"/>
      <c r="I1346" s="150"/>
    </row>
    <row r="1347" spans="1:9" x14ac:dyDescent="0.25">
      <c r="E1347" s="152"/>
      <c r="F1347" s="150"/>
      <c r="G1347" s="150"/>
      <c r="H1347" s="150"/>
      <c r="I1347" s="150"/>
    </row>
    <row r="1348" spans="1:9" x14ac:dyDescent="0.25">
      <c r="A1348" s="17"/>
      <c r="B1348" s="17"/>
      <c r="C1348" s="18"/>
      <c r="D1348" s="19"/>
      <c r="E1348" s="151"/>
      <c r="F1348" s="142"/>
      <c r="G1348" s="142"/>
      <c r="H1348" s="142"/>
      <c r="I1348" s="142"/>
    </row>
    <row r="1349" spans="1:9" x14ac:dyDescent="0.25">
      <c r="A1349" s="17"/>
      <c r="B1349" s="17"/>
      <c r="C1349" s="18"/>
      <c r="D1349" s="19"/>
      <c r="E1349" s="151"/>
      <c r="F1349" s="142"/>
      <c r="G1349" s="142"/>
      <c r="H1349" s="142"/>
      <c r="I1349" s="142"/>
    </row>
    <row r="1350" spans="1:9" x14ac:dyDescent="0.25">
      <c r="A1350" s="17"/>
      <c r="F1350" s="142"/>
      <c r="G1350" s="142"/>
      <c r="H1350" s="142"/>
      <c r="I1350" s="142"/>
    </row>
    <row r="1351" spans="1:9" x14ac:dyDescent="0.25">
      <c r="A1351" s="17"/>
      <c r="F1351" s="142"/>
      <c r="G1351" s="142"/>
      <c r="H1351" s="142"/>
      <c r="I1351" s="142"/>
    </row>
    <row r="1352" spans="1:9" x14ac:dyDescent="0.25">
      <c r="A1352" s="17"/>
      <c r="E1352" s="19"/>
      <c r="F1352" s="142"/>
      <c r="G1352" s="142"/>
      <c r="H1352" s="142"/>
      <c r="I1352" s="142"/>
    </row>
    <row r="1353" spans="1:9" x14ac:dyDescent="0.25">
      <c r="A1353" s="608"/>
      <c r="B1353" s="609"/>
      <c r="C1353" s="156"/>
      <c r="D1353" s="157"/>
      <c r="E1353" s="157"/>
      <c r="F1353" s="142"/>
      <c r="G1353" s="142"/>
      <c r="H1353" s="142"/>
      <c r="I1353" s="150"/>
    </row>
    <row r="1354" spans="1:9" x14ac:dyDescent="0.25">
      <c r="A1354" s="608"/>
      <c r="B1354" s="609"/>
      <c r="C1354" s="156"/>
      <c r="D1354" s="157"/>
      <c r="E1354" s="157"/>
      <c r="F1354" s="142"/>
      <c r="G1354" s="142"/>
      <c r="H1354" s="142"/>
      <c r="I1354" s="150"/>
    </row>
    <row r="1355" spans="1:9" x14ac:dyDescent="0.25">
      <c r="A1355" s="608"/>
      <c r="B1355" s="609"/>
      <c r="C1355" s="156"/>
      <c r="D1355" s="157"/>
      <c r="E1355" s="157"/>
      <c r="F1355" s="142"/>
      <c r="G1355" s="142"/>
      <c r="H1355" s="142"/>
      <c r="I1355" s="150"/>
    </row>
    <row r="1356" spans="1:9" x14ac:dyDescent="0.25">
      <c r="A1356" s="608"/>
      <c r="B1356" s="609"/>
      <c r="C1356" s="156"/>
      <c r="D1356" s="157"/>
      <c r="E1356" s="157"/>
      <c r="F1356" s="142"/>
      <c r="G1356" s="142"/>
      <c r="H1356" s="142"/>
      <c r="I1356" s="150"/>
    </row>
    <row r="1357" spans="1:9" x14ac:dyDescent="0.25">
      <c r="F1357" s="150"/>
      <c r="G1357" s="150"/>
      <c r="H1357" s="150"/>
      <c r="I1357" s="150"/>
    </row>
    <row r="1358" spans="1:9" x14ac:dyDescent="0.25">
      <c r="C1358" s="18"/>
      <c r="D1358" s="19"/>
      <c r="F1358" s="150"/>
      <c r="G1358" s="150"/>
      <c r="H1358" s="150"/>
      <c r="I1358" s="150"/>
    </row>
    <row r="1359" spans="1:9" x14ac:dyDescent="0.25">
      <c r="A1359" s="17"/>
      <c r="B1359" s="17"/>
      <c r="C1359" s="18"/>
      <c r="D1359" s="19"/>
      <c r="E1359" s="151"/>
      <c r="F1359" s="142"/>
      <c r="G1359" s="142"/>
      <c r="H1359" s="142"/>
      <c r="I1359" s="150"/>
    </row>
    <row r="1360" spans="1:9" x14ac:dyDescent="0.25">
      <c r="E1360" s="152"/>
      <c r="F1360" s="150"/>
      <c r="G1360" s="150"/>
      <c r="H1360" s="150"/>
      <c r="I1360" s="150"/>
    </row>
    <row r="1361" spans="1:9" x14ac:dyDescent="0.25">
      <c r="E1361" s="152"/>
      <c r="F1361" s="150"/>
      <c r="G1361" s="150"/>
      <c r="H1361" s="150"/>
      <c r="I1361" s="150"/>
    </row>
    <row r="1362" spans="1:9" x14ac:dyDescent="0.25">
      <c r="E1362" s="152"/>
      <c r="F1362" s="150"/>
      <c r="G1362" s="150"/>
      <c r="H1362" s="150"/>
      <c r="I1362" s="150"/>
    </row>
    <row r="1363" spans="1:9" x14ac:dyDescent="0.25">
      <c r="E1363" s="152"/>
      <c r="F1363" s="150"/>
      <c r="G1363" s="150"/>
      <c r="H1363" s="150"/>
      <c r="I1363" s="150"/>
    </row>
    <row r="1364" spans="1:9" x14ac:dyDescent="0.25">
      <c r="F1364" s="150"/>
      <c r="G1364" s="150"/>
      <c r="H1364" s="150"/>
      <c r="I1364" s="150"/>
    </row>
    <row r="1365" spans="1:9" x14ac:dyDescent="0.25">
      <c r="F1365" s="150"/>
      <c r="G1365" s="150"/>
      <c r="H1365" s="150"/>
      <c r="I1365" s="150"/>
    </row>
    <row r="1366" spans="1:9" x14ac:dyDescent="0.25">
      <c r="A1366" s="17"/>
      <c r="B1366" s="17"/>
      <c r="C1366" s="18"/>
      <c r="D1366" s="19"/>
      <c r="E1366" s="19"/>
      <c r="F1366" s="142"/>
      <c r="G1366" s="142"/>
      <c r="H1366" s="142"/>
      <c r="I1366" s="142"/>
    </row>
    <row r="1367" spans="1:9" x14ac:dyDescent="0.25">
      <c r="A1367" s="17"/>
      <c r="B1367" s="17"/>
      <c r="C1367" s="18"/>
      <c r="D1367" s="19"/>
      <c r="E1367" s="19"/>
      <c r="F1367" s="142"/>
      <c r="G1367" s="142"/>
      <c r="H1367" s="142"/>
      <c r="I1367" s="142"/>
    </row>
    <row r="1368" spans="1:9" x14ac:dyDescent="0.25">
      <c r="A1368" s="17"/>
      <c r="B1368" s="17"/>
      <c r="C1368" s="18"/>
      <c r="D1368" s="19"/>
      <c r="E1368" s="19"/>
      <c r="F1368" s="142"/>
      <c r="G1368" s="142"/>
      <c r="H1368" s="142"/>
      <c r="I1368" s="142"/>
    </row>
    <row r="1369" spans="1:9" x14ac:dyDescent="0.25">
      <c r="A1369" s="17"/>
      <c r="B1369" s="17"/>
      <c r="C1369" s="18"/>
      <c r="D1369" s="19"/>
      <c r="E1369" s="19"/>
      <c r="F1369" s="142"/>
      <c r="G1369" s="142"/>
      <c r="H1369" s="142"/>
      <c r="I1369" s="142"/>
    </row>
    <row r="1370" spans="1:9" x14ac:dyDescent="0.25">
      <c r="F1370" s="150"/>
      <c r="G1370" s="150"/>
      <c r="H1370" s="150"/>
      <c r="I1370" s="150"/>
    </row>
    <row r="1371" spans="1:9" x14ac:dyDescent="0.25">
      <c r="A1371" s="17"/>
      <c r="F1371" s="150"/>
      <c r="G1371" s="150"/>
      <c r="H1371" s="150"/>
      <c r="I1371" s="150"/>
    </row>
    <row r="1372" spans="1:9" x14ac:dyDescent="0.25">
      <c r="E1372" s="152"/>
      <c r="F1372" s="150"/>
      <c r="G1372" s="150"/>
      <c r="H1372" s="150"/>
      <c r="I1372" s="150"/>
    </row>
    <row r="1373" spans="1:9" x14ac:dyDescent="0.25">
      <c r="C1373" s="18"/>
      <c r="D1373" s="19"/>
      <c r="E1373" s="152"/>
      <c r="F1373" s="150"/>
      <c r="G1373" s="150"/>
      <c r="H1373" s="150"/>
      <c r="I1373" s="150"/>
    </row>
    <row r="1374" spans="1:9" x14ac:dyDescent="0.25">
      <c r="C1374" s="18"/>
      <c r="D1374" s="19"/>
      <c r="E1374" s="152"/>
      <c r="F1374" s="150"/>
      <c r="G1374" s="150"/>
      <c r="H1374" s="150"/>
      <c r="I1374" s="150"/>
    </row>
    <row r="1375" spans="1:9" x14ac:dyDescent="0.25">
      <c r="E1375" s="152"/>
      <c r="F1375" s="150"/>
      <c r="G1375" s="150"/>
      <c r="H1375" s="150"/>
      <c r="I1375" s="150"/>
    </row>
    <row r="1376" spans="1:9" x14ac:dyDescent="0.25">
      <c r="E1376" s="152"/>
      <c r="F1376" s="150"/>
      <c r="G1376" s="150"/>
      <c r="H1376" s="150"/>
      <c r="I1376" s="150"/>
    </row>
    <row r="1377" spans="1:9" x14ac:dyDescent="0.25">
      <c r="E1377" s="152"/>
      <c r="F1377" s="150"/>
      <c r="G1377" s="150"/>
      <c r="H1377" s="150"/>
      <c r="I1377" s="150"/>
    </row>
    <row r="1378" spans="1:9" x14ac:dyDescent="0.25">
      <c r="E1378" s="152"/>
      <c r="F1378" s="150"/>
      <c r="G1378" s="150"/>
      <c r="H1378" s="150"/>
      <c r="I1378" s="150"/>
    </row>
    <row r="1379" spans="1:9" x14ac:dyDescent="0.25">
      <c r="E1379" s="152"/>
      <c r="F1379" s="150"/>
      <c r="G1379" s="150"/>
      <c r="H1379" s="150"/>
      <c r="I1379" s="150"/>
    </row>
    <row r="1380" spans="1:9" x14ac:dyDescent="0.25">
      <c r="F1380" s="150"/>
      <c r="G1380" s="150"/>
      <c r="H1380" s="150"/>
      <c r="I1380" s="150"/>
    </row>
    <row r="1381" spans="1:9" x14ac:dyDescent="0.25">
      <c r="A1381" s="17"/>
      <c r="F1381" s="142"/>
      <c r="G1381" s="142"/>
      <c r="H1381" s="142"/>
      <c r="I1381" s="142"/>
    </row>
    <row r="1382" spans="1:9" x14ac:dyDescent="0.25">
      <c r="A1382" s="17"/>
      <c r="F1382" s="142"/>
      <c r="G1382" s="142"/>
      <c r="H1382" s="142"/>
      <c r="I1382" s="142"/>
    </row>
    <row r="1383" spans="1:9" x14ac:dyDescent="0.25">
      <c r="A1383" s="17"/>
      <c r="F1383" s="142"/>
      <c r="G1383" s="142"/>
      <c r="H1383" s="142"/>
      <c r="I1383" s="142"/>
    </row>
    <row r="1384" spans="1:9" x14ac:dyDescent="0.25">
      <c r="A1384" s="17"/>
      <c r="F1384" s="142"/>
      <c r="G1384" s="142"/>
      <c r="H1384" s="142"/>
      <c r="I1384" s="142"/>
    </row>
    <row r="1385" spans="1:9" x14ac:dyDescent="0.25">
      <c r="F1385" s="150"/>
      <c r="G1385" s="150"/>
      <c r="H1385" s="150"/>
      <c r="I1385" s="150"/>
    </row>
    <row r="1386" spans="1:9" x14ac:dyDescent="0.25">
      <c r="A1386" s="17"/>
      <c r="F1386" s="150"/>
      <c r="G1386" s="150"/>
      <c r="H1386" s="150"/>
      <c r="I1386" s="150"/>
    </row>
    <row r="1387" spans="1:9" x14ac:dyDescent="0.25">
      <c r="E1387" s="152"/>
      <c r="F1387" s="150"/>
      <c r="G1387" s="150"/>
      <c r="H1387" s="150"/>
      <c r="I1387" s="150"/>
    </row>
    <row r="1388" spans="1:9" x14ac:dyDescent="0.25">
      <c r="E1388" s="152"/>
      <c r="F1388" s="150"/>
      <c r="G1388" s="150"/>
      <c r="H1388" s="150"/>
      <c r="I1388" s="150"/>
    </row>
    <row r="1389" spans="1:9" x14ac:dyDescent="0.25">
      <c r="F1389" s="150"/>
      <c r="G1389" s="150"/>
      <c r="H1389" s="150"/>
      <c r="I1389" s="150"/>
    </row>
    <row r="1390" spans="1:9" x14ac:dyDescent="0.25">
      <c r="F1390" s="150"/>
      <c r="G1390" s="150"/>
      <c r="H1390" s="150"/>
      <c r="I1390" s="150"/>
    </row>
    <row r="1391" spans="1:9" x14ac:dyDescent="0.25">
      <c r="A1391" s="17"/>
      <c r="F1391" s="142"/>
      <c r="G1391" s="142"/>
      <c r="H1391" s="142"/>
      <c r="I1391" s="142"/>
    </row>
    <row r="1392" spans="1:9" x14ac:dyDescent="0.25">
      <c r="F1392" s="150"/>
      <c r="G1392" s="150"/>
      <c r="H1392" s="150"/>
      <c r="I1392" s="150"/>
    </row>
    <row r="1393" spans="1:9" x14ac:dyDescent="0.25">
      <c r="A1393" s="17"/>
      <c r="F1393" s="150"/>
      <c r="G1393" s="150"/>
      <c r="H1393" s="150"/>
      <c r="I1393" s="150"/>
    </row>
    <row r="1394" spans="1:9" x14ac:dyDescent="0.25">
      <c r="E1394" s="152"/>
      <c r="F1394" s="150"/>
      <c r="G1394" s="150"/>
      <c r="H1394" s="150"/>
      <c r="I1394" s="150"/>
    </row>
    <row r="1395" spans="1:9" x14ac:dyDescent="0.25">
      <c r="A1395" s="17"/>
      <c r="B1395" s="17"/>
      <c r="C1395" s="18"/>
      <c r="D1395" s="19"/>
      <c r="E1395" s="151"/>
      <c r="F1395" s="142"/>
      <c r="G1395" s="142"/>
      <c r="H1395" s="142"/>
      <c r="I1395" s="142"/>
    </row>
    <row r="1396" spans="1:9" x14ac:dyDescent="0.25">
      <c r="F1396" s="150"/>
      <c r="G1396" s="150"/>
      <c r="H1396" s="150"/>
      <c r="I1396" s="150"/>
    </row>
    <row r="1397" spans="1:9" x14ac:dyDescent="0.25">
      <c r="A1397" s="17"/>
      <c r="E1397" s="152"/>
      <c r="F1397" s="142"/>
      <c r="G1397" s="142"/>
      <c r="H1397" s="142"/>
      <c r="I1397" s="142"/>
    </row>
    <row r="1398" spans="1:9" x14ac:dyDescent="0.25">
      <c r="A1398" s="17"/>
      <c r="E1398" s="152"/>
      <c r="F1398" s="142"/>
      <c r="G1398" s="142"/>
      <c r="H1398" s="142"/>
      <c r="I1398" s="142"/>
    </row>
    <row r="1407" spans="1:9" x14ac:dyDescent="0.25">
      <c r="C1407" s="18"/>
      <c r="D1407" s="19"/>
    </row>
    <row r="1408" spans="1:9" x14ac:dyDescent="0.25">
      <c r="A1408" s="17"/>
    </row>
    <row r="1409" spans="1:10" x14ac:dyDescent="0.25">
      <c r="E1409" s="152"/>
      <c r="F1409" s="150"/>
      <c r="G1409" s="150"/>
      <c r="H1409" s="150"/>
      <c r="I1409" s="150"/>
    </row>
    <row r="1410" spans="1:10" x14ac:dyDescent="0.25">
      <c r="E1410" s="152"/>
      <c r="F1410" s="150"/>
      <c r="G1410" s="150"/>
      <c r="H1410" s="150"/>
      <c r="I1410" s="150"/>
    </row>
    <row r="1411" spans="1:10" x14ac:dyDescent="0.25">
      <c r="E1411" s="152"/>
      <c r="F1411" s="150"/>
      <c r="G1411" s="150"/>
      <c r="H1411" s="150"/>
      <c r="I1411" s="150"/>
    </row>
    <row r="1412" spans="1:10" x14ac:dyDescent="0.25">
      <c r="F1412" s="150"/>
      <c r="G1412" s="150"/>
      <c r="H1412" s="150"/>
      <c r="I1412" s="150"/>
    </row>
    <row r="1413" spans="1:10" x14ac:dyDescent="0.25">
      <c r="F1413" s="150"/>
      <c r="G1413" s="150"/>
      <c r="H1413" s="150"/>
      <c r="I1413" s="150"/>
    </row>
    <row r="1414" spans="1:10" x14ac:dyDescent="0.25">
      <c r="F1414" s="150"/>
      <c r="G1414" s="150"/>
      <c r="H1414" s="150"/>
      <c r="I1414" s="150"/>
    </row>
    <row r="1415" spans="1:10" x14ac:dyDescent="0.25">
      <c r="A1415" s="17"/>
      <c r="B1415" s="17"/>
      <c r="C1415" s="18"/>
      <c r="D1415" s="19"/>
      <c r="E1415" s="19"/>
      <c r="F1415" s="142"/>
      <c r="G1415" s="142"/>
      <c r="H1415" s="142"/>
      <c r="I1415" s="142"/>
    </row>
    <row r="1416" spans="1:10" x14ac:dyDescent="0.25">
      <c r="A1416" s="17"/>
      <c r="B1416" s="17"/>
      <c r="C1416" s="18"/>
      <c r="D1416" s="19"/>
      <c r="E1416" s="19"/>
      <c r="F1416" s="142"/>
      <c r="G1416" s="142"/>
      <c r="H1416" s="142"/>
      <c r="I1416" s="142"/>
      <c r="J1416" s="19"/>
    </row>
    <row r="1417" spans="1:10" x14ac:dyDescent="0.25">
      <c r="A1417" s="17"/>
      <c r="B1417" s="17"/>
      <c r="C1417" s="18"/>
      <c r="D1417" s="19"/>
      <c r="E1417" s="19"/>
      <c r="F1417" s="142"/>
      <c r="G1417" s="142"/>
      <c r="H1417" s="142"/>
      <c r="I1417" s="142"/>
      <c r="J1417" s="19"/>
    </row>
    <row r="1418" spans="1:10" x14ac:dyDescent="0.25">
      <c r="A1418" s="17"/>
      <c r="B1418" s="17"/>
      <c r="C1418" s="18"/>
      <c r="D1418" s="19"/>
      <c r="E1418" s="19"/>
      <c r="F1418" s="142"/>
      <c r="G1418" s="142"/>
      <c r="H1418" s="142"/>
      <c r="I1418" s="142"/>
      <c r="J1418" s="19"/>
    </row>
    <row r="1419" spans="1:10" x14ac:dyDescent="0.25">
      <c r="F1419" s="150"/>
      <c r="G1419" s="150"/>
      <c r="H1419" s="150"/>
      <c r="I1419" s="150"/>
    </row>
    <row r="1420" spans="1:10" x14ac:dyDescent="0.25">
      <c r="A1420" s="17"/>
      <c r="F1420" s="150"/>
      <c r="G1420" s="150"/>
      <c r="H1420" s="150"/>
      <c r="I1420" s="150"/>
    </row>
    <row r="1421" spans="1:10" x14ac:dyDescent="0.25">
      <c r="E1421" s="152"/>
      <c r="F1421" s="150"/>
      <c r="G1421" s="150"/>
      <c r="H1421" s="150"/>
      <c r="I1421" s="150"/>
    </row>
    <row r="1422" spans="1:10" x14ac:dyDescent="0.25">
      <c r="E1422" s="152"/>
      <c r="F1422" s="150"/>
      <c r="G1422" s="150"/>
      <c r="H1422" s="150"/>
      <c r="I1422" s="150"/>
    </row>
    <row r="1423" spans="1:10" x14ac:dyDescent="0.25">
      <c r="E1423" s="152"/>
      <c r="F1423" s="150"/>
      <c r="G1423" s="150"/>
      <c r="H1423" s="150"/>
      <c r="I1423" s="150"/>
    </row>
    <row r="1424" spans="1:10" x14ac:dyDescent="0.25">
      <c r="E1424" s="152"/>
      <c r="F1424" s="150"/>
      <c r="G1424" s="150"/>
      <c r="H1424" s="150"/>
      <c r="I1424" s="150"/>
    </row>
    <row r="1425" spans="1:9" x14ac:dyDescent="0.25">
      <c r="E1425" s="152"/>
      <c r="F1425" s="150"/>
      <c r="G1425" s="150"/>
      <c r="H1425" s="150"/>
      <c r="I1425" s="150"/>
    </row>
    <row r="1426" spans="1:9" x14ac:dyDescent="0.25">
      <c r="E1426" s="152"/>
      <c r="F1426" s="150"/>
      <c r="G1426" s="150"/>
      <c r="H1426" s="150"/>
      <c r="I1426" s="150"/>
    </row>
    <row r="1427" spans="1:9" x14ac:dyDescent="0.25">
      <c r="E1427" s="152"/>
      <c r="F1427" s="150"/>
      <c r="G1427" s="150"/>
      <c r="H1427" s="150"/>
      <c r="I1427" s="150"/>
    </row>
    <row r="1428" spans="1:9" x14ac:dyDescent="0.25">
      <c r="F1428" s="150"/>
      <c r="G1428" s="150"/>
      <c r="H1428" s="150"/>
      <c r="I1428" s="150"/>
    </row>
    <row r="1429" spans="1:9" x14ac:dyDescent="0.25">
      <c r="A1429" s="17"/>
      <c r="F1429" s="142"/>
      <c r="G1429" s="142"/>
      <c r="H1429" s="142"/>
      <c r="I1429" s="142"/>
    </row>
    <row r="1430" spans="1:9" x14ac:dyDescent="0.25">
      <c r="A1430" s="17"/>
      <c r="F1430" s="142"/>
      <c r="G1430" s="142"/>
      <c r="H1430" s="142"/>
      <c r="I1430" s="142"/>
    </row>
    <row r="1431" spans="1:9" x14ac:dyDescent="0.25">
      <c r="A1431" s="17"/>
      <c r="F1431" s="142"/>
      <c r="G1431" s="142"/>
      <c r="H1431" s="142"/>
      <c r="I1431" s="142"/>
    </row>
    <row r="1432" spans="1:9" x14ac:dyDescent="0.25">
      <c r="A1432" s="17"/>
      <c r="F1432" s="142"/>
      <c r="G1432" s="142"/>
      <c r="H1432" s="142"/>
      <c r="I1432" s="142"/>
    </row>
    <row r="1433" spans="1:9" x14ac:dyDescent="0.25">
      <c r="F1433" s="150"/>
      <c r="G1433" s="150"/>
      <c r="H1433" s="150"/>
      <c r="I1433" s="150"/>
    </row>
    <row r="1434" spans="1:9" x14ac:dyDescent="0.25">
      <c r="A1434" s="17"/>
      <c r="F1434" s="150"/>
      <c r="G1434" s="150"/>
      <c r="H1434" s="150"/>
      <c r="I1434" s="150"/>
    </row>
    <row r="1435" spans="1:9" x14ac:dyDescent="0.25">
      <c r="E1435" s="152"/>
      <c r="F1435" s="150"/>
      <c r="G1435" s="150"/>
      <c r="H1435" s="150"/>
      <c r="I1435" s="150"/>
    </row>
    <row r="1436" spans="1:9" x14ac:dyDescent="0.25">
      <c r="E1436" s="152"/>
      <c r="F1436" s="150"/>
      <c r="G1436" s="150"/>
      <c r="H1436" s="150"/>
      <c r="I1436" s="150"/>
    </row>
    <row r="1437" spans="1:9" x14ac:dyDescent="0.25">
      <c r="F1437" s="150"/>
      <c r="G1437" s="150"/>
      <c r="H1437" s="150"/>
      <c r="I1437" s="150"/>
    </row>
    <row r="1438" spans="1:9" x14ac:dyDescent="0.25">
      <c r="A1438" s="17"/>
      <c r="F1438" s="142"/>
      <c r="G1438" s="142"/>
      <c r="H1438" s="142"/>
      <c r="I1438" s="142"/>
    </row>
    <row r="1439" spans="1:9" x14ac:dyDescent="0.25">
      <c r="F1439" s="150"/>
      <c r="G1439" s="150"/>
      <c r="H1439" s="150"/>
      <c r="I1439" s="150"/>
    </row>
    <row r="1440" spans="1:9" x14ac:dyDescent="0.25">
      <c r="E1440" s="152"/>
      <c r="F1440" s="150"/>
      <c r="G1440" s="150"/>
      <c r="H1440" s="150"/>
      <c r="I1440" s="150"/>
    </row>
    <row r="1441" spans="1:9" x14ac:dyDescent="0.25">
      <c r="E1441" s="152"/>
      <c r="F1441" s="150"/>
      <c r="G1441" s="150"/>
      <c r="H1441" s="150"/>
      <c r="I1441" s="150"/>
    </row>
    <row r="1442" spans="1:9" x14ac:dyDescent="0.25">
      <c r="A1442" s="17"/>
      <c r="B1442" s="17"/>
      <c r="C1442" s="18"/>
      <c r="D1442" s="19"/>
      <c r="E1442" s="19"/>
      <c r="F1442" s="142"/>
      <c r="G1442" s="142"/>
      <c r="H1442" s="142"/>
      <c r="I1442" s="142"/>
    </row>
    <row r="1443" spans="1:9" x14ac:dyDescent="0.25">
      <c r="F1443" s="150"/>
      <c r="G1443" s="150"/>
      <c r="H1443" s="150"/>
      <c r="I1443" s="150"/>
    </row>
    <row r="1444" spans="1:9" x14ac:dyDescent="0.25">
      <c r="F1444" s="150"/>
      <c r="G1444" s="150"/>
      <c r="H1444" s="150"/>
      <c r="I1444" s="150"/>
    </row>
    <row r="1445" spans="1:9" x14ac:dyDescent="0.25">
      <c r="A1445" s="17"/>
      <c r="F1445" s="19"/>
      <c r="G1445" s="19"/>
      <c r="H1445" s="19"/>
      <c r="I1445" s="19"/>
    </row>
    <row r="1447" spans="1:9" x14ac:dyDescent="0.25">
      <c r="A1447" s="17"/>
      <c r="B1447" s="17"/>
    </row>
    <row r="1451" spans="1:9" x14ac:dyDescent="0.25">
      <c r="A1451" s="17"/>
      <c r="B1451" s="17"/>
      <c r="C1451" s="18"/>
      <c r="D1451" s="19"/>
      <c r="E1451" s="142"/>
      <c r="F1451" s="142"/>
      <c r="G1451" s="142"/>
      <c r="H1451" s="142"/>
      <c r="I1451" s="142"/>
    </row>
    <row r="1452" spans="1:9" x14ac:dyDescent="0.25">
      <c r="A1452" s="17"/>
      <c r="B1452" s="17"/>
      <c r="C1452" s="18"/>
      <c r="D1452" s="19"/>
      <c r="E1452" s="142"/>
      <c r="F1452" s="142"/>
      <c r="G1452" s="142"/>
      <c r="H1452" s="142"/>
      <c r="I1452" s="142"/>
    </row>
    <row r="1453" spans="1:9" x14ac:dyDescent="0.25">
      <c r="A1453" s="17"/>
      <c r="B1453" s="17"/>
      <c r="C1453" s="18"/>
      <c r="D1453" s="19"/>
      <c r="E1453" s="142"/>
      <c r="F1453" s="142"/>
      <c r="G1453" s="142"/>
      <c r="H1453" s="142"/>
      <c r="I1453" s="142"/>
    </row>
    <row r="1454" spans="1:9" x14ac:dyDescent="0.25">
      <c r="A1454" s="17"/>
      <c r="B1454" s="17"/>
      <c r="C1454" s="18"/>
      <c r="D1454" s="19"/>
      <c r="E1454" s="142"/>
      <c r="F1454" s="142"/>
      <c r="G1454" s="142"/>
      <c r="H1454" s="142"/>
      <c r="I1454" s="142"/>
    </row>
    <row r="1456" spans="1:9" x14ac:dyDescent="0.25">
      <c r="C1456" s="18"/>
      <c r="D1456" s="19"/>
    </row>
    <row r="1457" spans="1:10" x14ac:dyDescent="0.25">
      <c r="A1457" s="17"/>
      <c r="B1457" s="17"/>
    </row>
    <row r="1458" spans="1:10" x14ac:dyDescent="0.25">
      <c r="E1458" s="152"/>
      <c r="F1458" s="150"/>
      <c r="G1458" s="150"/>
      <c r="H1458" s="150"/>
      <c r="I1458" s="150"/>
    </row>
    <row r="1459" spans="1:10" x14ac:dyDescent="0.25">
      <c r="E1459" s="152"/>
      <c r="F1459" s="150"/>
      <c r="G1459" s="150"/>
      <c r="H1459" s="150"/>
      <c r="I1459" s="150"/>
    </row>
    <row r="1460" spans="1:10" x14ac:dyDescent="0.25">
      <c r="E1460" s="152"/>
      <c r="F1460" s="150"/>
      <c r="G1460" s="150"/>
      <c r="H1460" s="150"/>
      <c r="I1460" s="150"/>
    </row>
    <row r="1461" spans="1:10" x14ac:dyDescent="0.25">
      <c r="E1461" s="152"/>
      <c r="F1461" s="150"/>
      <c r="G1461" s="150"/>
      <c r="H1461" s="150"/>
      <c r="I1461" s="150"/>
    </row>
    <row r="1462" spans="1:10" x14ac:dyDescent="0.25">
      <c r="E1462" s="152"/>
      <c r="F1462" s="150"/>
      <c r="G1462" s="150"/>
      <c r="H1462" s="150"/>
      <c r="I1462" s="150"/>
    </row>
    <row r="1463" spans="1:10" x14ac:dyDescent="0.25">
      <c r="E1463" s="152"/>
      <c r="F1463" s="150"/>
      <c r="G1463" s="150"/>
      <c r="H1463" s="150"/>
      <c r="I1463" s="150"/>
    </row>
    <row r="1464" spans="1:10" x14ac:dyDescent="0.25">
      <c r="F1464" s="150"/>
      <c r="G1464" s="150"/>
      <c r="H1464" s="150"/>
      <c r="I1464" s="150"/>
    </row>
    <row r="1465" spans="1:10" x14ac:dyDescent="0.25">
      <c r="A1465" s="17"/>
      <c r="B1465" s="17"/>
      <c r="C1465" s="18"/>
      <c r="D1465" s="19"/>
      <c r="E1465" s="19"/>
      <c r="F1465" s="142"/>
      <c r="G1465" s="142"/>
      <c r="H1465" s="142"/>
      <c r="I1465" s="142"/>
      <c r="J1465" s="19"/>
    </row>
    <row r="1466" spans="1:10" x14ac:dyDescent="0.25">
      <c r="A1466" s="17"/>
      <c r="B1466" s="17"/>
      <c r="C1466" s="18"/>
      <c r="D1466" s="19"/>
      <c r="E1466" s="19"/>
      <c r="F1466" s="142"/>
      <c r="G1466" s="142"/>
      <c r="H1466" s="142"/>
      <c r="I1466" s="142"/>
      <c r="J1466" s="19"/>
    </row>
    <row r="1467" spans="1:10" x14ac:dyDescent="0.25">
      <c r="A1467" s="17"/>
      <c r="B1467" s="17"/>
      <c r="C1467" s="18"/>
      <c r="D1467" s="19"/>
      <c r="E1467" s="19"/>
      <c r="F1467" s="142"/>
      <c r="G1467" s="142"/>
      <c r="H1467" s="142"/>
      <c r="I1467" s="142"/>
      <c r="J1467" s="19"/>
    </row>
    <row r="1468" spans="1:10" x14ac:dyDescent="0.25">
      <c r="F1468" s="150"/>
      <c r="G1468" s="150"/>
      <c r="H1468" s="150"/>
      <c r="I1468" s="150"/>
    </row>
    <row r="1469" spans="1:10" x14ac:dyDescent="0.25">
      <c r="A1469" s="17"/>
      <c r="F1469" s="150"/>
      <c r="G1469" s="150"/>
      <c r="H1469" s="150"/>
      <c r="I1469" s="150"/>
    </row>
    <row r="1470" spans="1:10" x14ac:dyDescent="0.25">
      <c r="E1470" s="152"/>
      <c r="F1470" s="150"/>
      <c r="G1470" s="150"/>
      <c r="H1470" s="150"/>
      <c r="I1470" s="150"/>
    </row>
    <row r="1471" spans="1:10" x14ac:dyDescent="0.25">
      <c r="E1471" s="152"/>
      <c r="F1471" s="150"/>
      <c r="G1471" s="150"/>
      <c r="H1471" s="150"/>
      <c r="I1471" s="150"/>
    </row>
    <row r="1472" spans="1:10" x14ac:dyDescent="0.25">
      <c r="E1472" s="152"/>
      <c r="F1472" s="150"/>
      <c r="G1472" s="150"/>
      <c r="H1472" s="150"/>
      <c r="I1472" s="150"/>
    </row>
    <row r="1473" spans="1:9" x14ac:dyDescent="0.25">
      <c r="E1473" s="152"/>
      <c r="F1473" s="150"/>
      <c r="G1473" s="150"/>
      <c r="H1473" s="150"/>
      <c r="I1473" s="150"/>
    </row>
    <row r="1474" spans="1:9" x14ac:dyDescent="0.25">
      <c r="E1474" s="152"/>
      <c r="F1474" s="150"/>
      <c r="G1474" s="150"/>
      <c r="H1474" s="150"/>
      <c r="I1474" s="150"/>
    </row>
    <row r="1475" spans="1:9" x14ac:dyDescent="0.25">
      <c r="E1475" s="152"/>
      <c r="F1475" s="150"/>
      <c r="G1475" s="150"/>
      <c r="H1475" s="150"/>
      <c r="I1475" s="150"/>
    </row>
    <row r="1476" spans="1:9" x14ac:dyDescent="0.25">
      <c r="E1476" s="152"/>
      <c r="F1476" s="150"/>
      <c r="G1476" s="150"/>
      <c r="H1476" s="150"/>
      <c r="I1476" s="150"/>
    </row>
    <row r="1477" spans="1:9" x14ac:dyDescent="0.25">
      <c r="E1477" s="152"/>
      <c r="F1477" s="150"/>
      <c r="G1477" s="150"/>
      <c r="H1477" s="150"/>
      <c r="I1477" s="150"/>
    </row>
    <row r="1478" spans="1:9" x14ac:dyDescent="0.25">
      <c r="F1478" s="150"/>
      <c r="G1478" s="150"/>
      <c r="H1478" s="150"/>
      <c r="I1478" s="150"/>
    </row>
    <row r="1479" spans="1:9" x14ac:dyDescent="0.25">
      <c r="A1479" s="17"/>
      <c r="F1479" s="142"/>
      <c r="G1479" s="142"/>
      <c r="H1479" s="142"/>
      <c r="I1479" s="142"/>
    </row>
    <row r="1480" spans="1:9" x14ac:dyDescent="0.25">
      <c r="A1480" s="17"/>
      <c r="F1480" s="142"/>
      <c r="G1480" s="142"/>
      <c r="H1480" s="142"/>
      <c r="I1480" s="142"/>
    </row>
    <row r="1481" spans="1:9" x14ac:dyDescent="0.25">
      <c r="A1481" s="17"/>
      <c r="F1481" s="142"/>
      <c r="G1481" s="142"/>
      <c r="H1481" s="142"/>
      <c r="I1481" s="142"/>
    </row>
    <row r="1482" spans="1:9" x14ac:dyDescent="0.25">
      <c r="F1482" s="150"/>
      <c r="G1482" s="150"/>
      <c r="H1482" s="150"/>
      <c r="I1482" s="150"/>
    </row>
    <row r="1483" spans="1:9" x14ac:dyDescent="0.25">
      <c r="A1483" s="17"/>
      <c r="F1483" s="150"/>
      <c r="G1483" s="150"/>
      <c r="H1483" s="150"/>
      <c r="I1483" s="150"/>
    </row>
    <row r="1484" spans="1:9" x14ac:dyDescent="0.25">
      <c r="E1484" s="152"/>
      <c r="F1484" s="150"/>
      <c r="G1484" s="150"/>
      <c r="H1484" s="150"/>
      <c r="I1484" s="150"/>
    </row>
    <row r="1485" spans="1:9" x14ac:dyDescent="0.25">
      <c r="E1485" s="152"/>
      <c r="F1485" s="150"/>
      <c r="G1485" s="150"/>
      <c r="H1485" s="150"/>
      <c r="I1485" s="150"/>
    </row>
    <row r="1486" spans="1:9" x14ac:dyDescent="0.25">
      <c r="F1486" s="150"/>
      <c r="G1486" s="150"/>
      <c r="H1486" s="150"/>
      <c r="I1486" s="150"/>
    </row>
    <row r="1487" spans="1:9" x14ac:dyDescent="0.25">
      <c r="A1487" s="17"/>
      <c r="F1487" s="142"/>
      <c r="G1487" s="142"/>
      <c r="H1487" s="142"/>
      <c r="I1487" s="142"/>
    </row>
    <row r="1488" spans="1:9" x14ac:dyDescent="0.25">
      <c r="F1488" s="150"/>
      <c r="G1488" s="150"/>
      <c r="H1488" s="150"/>
      <c r="I1488" s="150"/>
    </row>
    <row r="1489" spans="1:9" x14ac:dyDescent="0.25">
      <c r="F1489" s="150"/>
      <c r="G1489" s="150"/>
      <c r="H1489" s="150"/>
      <c r="I1489" s="150"/>
    </row>
    <row r="1490" spans="1:9" x14ac:dyDescent="0.25">
      <c r="F1490" s="150"/>
      <c r="G1490" s="150"/>
      <c r="H1490" s="150"/>
      <c r="I1490" s="150"/>
    </row>
    <row r="1491" spans="1:9" x14ac:dyDescent="0.25">
      <c r="A1491" s="17"/>
      <c r="F1491" s="142"/>
      <c r="G1491" s="142"/>
      <c r="H1491" s="142"/>
      <c r="I1491" s="142"/>
    </row>
    <row r="1492" spans="1:9" x14ac:dyDescent="0.25">
      <c r="F1492" s="150"/>
      <c r="G1492" s="150"/>
      <c r="H1492" s="150"/>
      <c r="I1492" s="150"/>
    </row>
    <row r="1493" spans="1:9" x14ac:dyDescent="0.25">
      <c r="F1493" s="150"/>
      <c r="G1493" s="150"/>
      <c r="H1493" s="150"/>
      <c r="I1493" s="150"/>
    </row>
    <row r="1494" spans="1:9" x14ac:dyDescent="0.25">
      <c r="A1494" s="17"/>
      <c r="F1494" s="19"/>
      <c r="G1494" s="19"/>
      <c r="H1494" s="19"/>
      <c r="I1494" s="19"/>
    </row>
    <row r="1496" spans="1:9" x14ac:dyDescent="0.25">
      <c r="A1496" s="17"/>
      <c r="B1496" s="17"/>
    </row>
    <row r="1498" spans="1:9" x14ac:dyDescent="0.25">
      <c r="A1498" s="17"/>
      <c r="B1498" s="17"/>
      <c r="C1498" s="18"/>
      <c r="D1498" s="19"/>
      <c r="E1498" s="142"/>
      <c r="F1498" s="142"/>
      <c r="G1498" s="142"/>
      <c r="H1498" s="142"/>
      <c r="I1498" s="142"/>
    </row>
    <row r="1504" spans="1:9" x14ac:dyDescent="0.25">
      <c r="C1504" s="18"/>
      <c r="D1504" s="19"/>
    </row>
    <row r="1505" spans="1:9" x14ac:dyDescent="0.25">
      <c r="A1505" s="17"/>
      <c r="B1505" s="17"/>
    </row>
    <row r="1506" spans="1:9" x14ac:dyDescent="0.25">
      <c r="E1506" s="152"/>
      <c r="F1506" s="150"/>
      <c r="G1506" s="150"/>
      <c r="H1506" s="150"/>
      <c r="I1506" s="150"/>
    </row>
    <row r="1507" spans="1:9" x14ac:dyDescent="0.25">
      <c r="E1507" s="152"/>
      <c r="F1507" s="150"/>
      <c r="G1507" s="150"/>
      <c r="H1507" s="150"/>
      <c r="I1507" s="150"/>
    </row>
    <row r="1508" spans="1:9" x14ac:dyDescent="0.25">
      <c r="E1508" s="152"/>
      <c r="F1508" s="150"/>
      <c r="G1508" s="150"/>
      <c r="H1508" s="150"/>
      <c r="I1508" s="150"/>
    </row>
    <row r="1509" spans="1:9" x14ac:dyDescent="0.25">
      <c r="E1509" s="152"/>
      <c r="F1509" s="150"/>
      <c r="G1509" s="150"/>
      <c r="H1509" s="150"/>
      <c r="I1509" s="150"/>
    </row>
    <row r="1510" spans="1:9" x14ac:dyDescent="0.25">
      <c r="E1510" s="152"/>
      <c r="F1510" s="150"/>
      <c r="G1510" s="150"/>
      <c r="H1510" s="150"/>
      <c r="I1510" s="150"/>
    </row>
    <row r="1511" spans="1:9" x14ac:dyDescent="0.25">
      <c r="E1511" s="152"/>
      <c r="F1511" s="150"/>
      <c r="G1511" s="150"/>
      <c r="H1511" s="150"/>
      <c r="I1511" s="150"/>
    </row>
    <row r="1512" spans="1:9" x14ac:dyDescent="0.25">
      <c r="E1512" s="152"/>
      <c r="F1512" s="150"/>
      <c r="G1512" s="150"/>
      <c r="H1512" s="150"/>
      <c r="I1512" s="150"/>
    </row>
    <row r="1513" spans="1:9" x14ac:dyDescent="0.25">
      <c r="F1513" s="150"/>
      <c r="G1513" s="150"/>
      <c r="H1513" s="150"/>
      <c r="I1513" s="150"/>
    </row>
    <row r="1514" spans="1:9" x14ac:dyDescent="0.25">
      <c r="F1514" s="150"/>
      <c r="G1514" s="150"/>
      <c r="H1514" s="150"/>
      <c r="I1514" s="150"/>
    </row>
    <row r="1515" spans="1:9" x14ac:dyDescent="0.25">
      <c r="A1515" s="17"/>
      <c r="B1515" s="17"/>
      <c r="C1515" s="18"/>
      <c r="D1515" s="19"/>
      <c r="E1515" s="19"/>
      <c r="F1515" s="142"/>
      <c r="G1515" s="142"/>
      <c r="H1515" s="142"/>
      <c r="I1515" s="142"/>
    </row>
    <row r="1516" spans="1:9" x14ac:dyDescent="0.25">
      <c r="A1516" s="17"/>
      <c r="B1516" s="17"/>
      <c r="C1516" s="18"/>
      <c r="D1516" s="19"/>
      <c r="E1516" s="19"/>
      <c r="F1516" s="142"/>
      <c r="G1516" s="142"/>
      <c r="H1516" s="142"/>
      <c r="I1516" s="142"/>
    </row>
    <row r="1517" spans="1:9" x14ac:dyDescent="0.25">
      <c r="A1517" s="17"/>
      <c r="B1517" s="17"/>
      <c r="C1517" s="18"/>
      <c r="D1517" s="19"/>
      <c r="E1517" s="19"/>
      <c r="F1517" s="142"/>
      <c r="G1517" s="142"/>
      <c r="H1517" s="142"/>
      <c r="I1517" s="142"/>
    </row>
    <row r="1518" spans="1:9" x14ac:dyDescent="0.25">
      <c r="A1518" s="17"/>
      <c r="B1518" s="17"/>
      <c r="C1518" s="18"/>
      <c r="D1518" s="19"/>
      <c r="E1518" s="19"/>
      <c r="F1518" s="142"/>
      <c r="G1518" s="142"/>
      <c r="H1518" s="142"/>
      <c r="I1518" s="142"/>
    </row>
    <row r="1519" spans="1:9" x14ac:dyDescent="0.25">
      <c r="F1519" s="150"/>
      <c r="G1519" s="150"/>
      <c r="H1519" s="150"/>
      <c r="I1519" s="150"/>
    </row>
    <row r="1520" spans="1:9" x14ac:dyDescent="0.25">
      <c r="A1520" s="17"/>
      <c r="F1520" s="150"/>
      <c r="G1520" s="150"/>
      <c r="H1520" s="150"/>
      <c r="I1520" s="150"/>
    </row>
    <row r="1521" spans="1:9" x14ac:dyDescent="0.25">
      <c r="E1521" s="152"/>
      <c r="F1521" s="150"/>
      <c r="G1521" s="150"/>
      <c r="H1521" s="150"/>
      <c r="I1521" s="150"/>
    </row>
    <row r="1522" spans="1:9" x14ac:dyDescent="0.25">
      <c r="C1522" s="18"/>
      <c r="D1522" s="19"/>
      <c r="E1522" s="152"/>
      <c r="F1522" s="150"/>
      <c r="G1522" s="150"/>
      <c r="H1522" s="150"/>
      <c r="I1522" s="150"/>
    </row>
    <row r="1523" spans="1:9" x14ac:dyDescent="0.25">
      <c r="C1523" s="18"/>
      <c r="D1523" s="19"/>
      <c r="E1523" s="152"/>
      <c r="F1523" s="150"/>
      <c r="G1523" s="150"/>
      <c r="H1523" s="150"/>
      <c r="I1523" s="150"/>
    </row>
    <row r="1524" spans="1:9" x14ac:dyDescent="0.25">
      <c r="E1524" s="152"/>
      <c r="F1524" s="150"/>
      <c r="G1524" s="150"/>
      <c r="H1524" s="150"/>
      <c r="I1524" s="150"/>
    </row>
    <row r="1525" spans="1:9" x14ac:dyDescent="0.25">
      <c r="E1525" s="152"/>
      <c r="F1525" s="150"/>
      <c r="G1525" s="150"/>
      <c r="H1525" s="150"/>
      <c r="I1525" s="150"/>
    </row>
    <row r="1526" spans="1:9" x14ac:dyDescent="0.25">
      <c r="E1526" s="152"/>
      <c r="F1526" s="150"/>
      <c r="G1526" s="150"/>
      <c r="H1526" s="150"/>
      <c r="I1526" s="150"/>
    </row>
    <row r="1527" spans="1:9" x14ac:dyDescent="0.25">
      <c r="E1527" s="152"/>
      <c r="F1527" s="150"/>
      <c r="G1527" s="150"/>
      <c r="H1527" s="150"/>
      <c r="I1527" s="150"/>
    </row>
    <row r="1528" spans="1:9" x14ac:dyDescent="0.25">
      <c r="E1528" s="152"/>
      <c r="F1528" s="150"/>
      <c r="G1528" s="150"/>
      <c r="H1528" s="150"/>
      <c r="I1528" s="150"/>
    </row>
    <row r="1529" spans="1:9" x14ac:dyDescent="0.25">
      <c r="F1529" s="150"/>
      <c r="G1529" s="150"/>
      <c r="H1529" s="150"/>
      <c r="I1529" s="150"/>
    </row>
    <row r="1530" spans="1:9" x14ac:dyDescent="0.25">
      <c r="A1530" s="17"/>
      <c r="F1530" s="142"/>
      <c r="G1530" s="142"/>
      <c r="H1530" s="142"/>
      <c r="I1530" s="142"/>
    </row>
    <row r="1531" spans="1:9" x14ac:dyDescent="0.25">
      <c r="A1531" s="17"/>
      <c r="F1531" s="142"/>
      <c r="G1531" s="142"/>
      <c r="H1531" s="142"/>
      <c r="I1531" s="142"/>
    </row>
    <row r="1532" spans="1:9" x14ac:dyDescent="0.25">
      <c r="A1532" s="17"/>
      <c r="F1532" s="142"/>
      <c r="G1532" s="142"/>
      <c r="H1532" s="142"/>
      <c r="I1532" s="142"/>
    </row>
    <row r="1533" spans="1:9" x14ac:dyDescent="0.25">
      <c r="A1533" s="17"/>
      <c r="F1533" s="142"/>
      <c r="G1533" s="142"/>
      <c r="H1533" s="142"/>
      <c r="I1533" s="142"/>
    </row>
    <row r="1534" spans="1:9" x14ac:dyDescent="0.25">
      <c r="F1534" s="150"/>
      <c r="G1534" s="150"/>
      <c r="H1534" s="150"/>
      <c r="I1534" s="150"/>
    </row>
    <row r="1535" spans="1:9" x14ac:dyDescent="0.25">
      <c r="A1535" s="17"/>
      <c r="F1535" s="150"/>
      <c r="G1535" s="150"/>
      <c r="H1535" s="150"/>
      <c r="I1535" s="150"/>
    </row>
    <row r="1536" spans="1:9" x14ac:dyDescent="0.25">
      <c r="E1536" s="152"/>
      <c r="F1536" s="150"/>
      <c r="G1536" s="150"/>
      <c r="H1536" s="150"/>
      <c r="I1536" s="150"/>
    </row>
    <row r="1537" spans="1:9" x14ac:dyDescent="0.25">
      <c r="E1537" s="152"/>
      <c r="F1537" s="150"/>
      <c r="G1537" s="150"/>
      <c r="H1537" s="150"/>
      <c r="I1537" s="150"/>
    </row>
    <row r="1538" spans="1:9" x14ac:dyDescent="0.25">
      <c r="F1538" s="150"/>
      <c r="G1538" s="150"/>
      <c r="H1538" s="150"/>
      <c r="I1538" s="150"/>
    </row>
    <row r="1539" spans="1:9" x14ac:dyDescent="0.25">
      <c r="F1539" s="150"/>
      <c r="G1539" s="150"/>
      <c r="H1539" s="150"/>
      <c r="I1539" s="150"/>
    </row>
    <row r="1540" spans="1:9" x14ac:dyDescent="0.25">
      <c r="A1540" s="17"/>
      <c r="F1540" s="142"/>
      <c r="G1540" s="142"/>
      <c r="H1540" s="142"/>
      <c r="I1540" s="142"/>
    </row>
    <row r="1541" spans="1:9" x14ac:dyDescent="0.25">
      <c r="F1541" s="150"/>
      <c r="G1541" s="150"/>
      <c r="H1541" s="150"/>
      <c r="I1541" s="150"/>
    </row>
    <row r="1542" spans="1:9" x14ac:dyDescent="0.25">
      <c r="A1542" s="17"/>
      <c r="F1542" s="150"/>
      <c r="G1542" s="150"/>
      <c r="H1542" s="150"/>
      <c r="I1542" s="150"/>
    </row>
    <row r="1543" spans="1:9" x14ac:dyDescent="0.25">
      <c r="E1543" s="152"/>
      <c r="F1543" s="150"/>
      <c r="G1543" s="150"/>
      <c r="H1543" s="150"/>
      <c r="I1543" s="150"/>
    </row>
    <row r="1544" spans="1:9" x14ac:dyDescent="0.25">
      <c r="A1544" s="17"/>
      <c r="B1544" s="17"/>
      <c r="C1544" s="18"/>
      <c r="D1544" s="19"/>
      <c r="E1544" s="151"/>
      <c r="F1544" s="142"/>
      <c r="G1544" s="142"/>
      <c r="H1544" s="142"/>
      <c r="I1544" s="142"/>
    </row>
    <row r="1545" spans="1:9" x14ac:dyDescent="0.25">
      <c r="F1545" s="150"/>
      <c r="G1545" s="150"/>
      <c r="H1545" s="150"/>
      <c r="I1545" s="150"/>
    </row>
    <row r="1546" spans="1:9" x14ac:dyDescent="0.25">
      <c r="A1546" s="17"/>
      <c r="B1546" s="17"/>
      <c r="C1546" s="18"/>
      <c r="D1546" s="19"/>
      <c r="E1546" s="19"/>
      <c r="F1546" s="19"/>
      <c r="G1546" s="19"/>
      <c r="H1546" s="19"/>
      <c r="I1546" s="19"/>
    </row>
    <row r="1547" spans="1:9" x14ac:dyDescent="0.25">
      <c r="A1547" s="17"/>
      <c r="B1547" s="17"/>
    </row>
    <row r="1552" spans="1:9" x14ac:dyDescent="0.25">
      <c r="C1552" s="18"/>
      <c r="D1552" s="19"/>
    </row>
    <row r="1553" spans="1:9" x14ac:dyDescent="0.25">
      <c r="A1553" s="17"/>
      <c r="B1553" s="17"/>
    </row>
    <row r="1554" spans="1:9" x14ac:dyDescent="0.25">
      <c r="E1554" s="152"/>
      <c r="F1554" s="150"/>
      <c r="G1554" s="150"/>
      <c r="H1554" s="150"/>
      <c r="I1554" s="150"/>
    </row>
    <row r="1555" spans="1:9" x14ac:dyDescent="0.25">
      <c r="E1555" s="152"/>
      <c r="F1555" s="150"/>
      <c r="G1555" s="150"/>
      <c r="H1555" s="150"/>
      <c r="I1555" s="150"/>
    </row>
    <row r="1556" spans="1:9" x14ac:dyDescent="0.25">
      <c r="E1556" s="152"/>
      <c r="F1556" s="150"/>
      <c r="G1556" s="150"/>
      <c r="H1556" s="150"/>
      <c r="I1556" s="150"/>
    </row>
    <row r="1557" spans="1:9" x14ac:dyDescent="0.25">
      <c r="F1557" s="150"/>
      <c r="G1557" s="150"/>
      <c r="H1557" s="150"/>
      <c r="I1557" s="150"/>
    </row>
    <row r="1558" spans="1:9" x14ac:dyDescent="0.25">
      <c r="F1558" s="150"/>
      <c r="G1558" s="150"/>
      <c r="H1558" s="150"/>
      <c r="I1558" s="150"/>
    </row>
    <row r="1559" spans="1:9" x14ac:dyDescent="0.25">
      <c r="E1559" s="152"/>
      <c r="F1559" s="150"/>
      <c r="G1559" s="150"/>
      <c r="H1559" s="150"/>
      <c r="I1559" s="150"/>
    </row>
    <row r="1560" spans="1:9" x14ac:dyDescent="0.25">
      <c r="A1560" s="17"/>
      <c r="B1560" s="17"/>
      <c r="C1560" s="18"/>
      <c r="D1560" s="19"/>
      <c r="E1560" s="19"/>
      <c r="F1560" s="142"/>
      <c r="G1560" s="142"/>
      <c r="H1560" s="142"/>
      <c r="I1560" s="142"/>
    </row>
    <row r="1561" spans="1:9" x14ac:dyDescent="0.25">
      <c r="A1561" s="17"/>
      <c r="B1561" s="17"/>
      <c r="C1561" s="18"/>
      <c r="D1561" s="19"/>
      <c r="E1561" s="19"/>
      <c r="F1561" s="142"/>
      <c r="G1561" s="142"/>
      <c r="H1561" s="142"/>
      <c r="I1561" s="142"/>
    </row>
    <row r="1562" spans="1:9" x14ac:dyDescent="0.25">
      <c r="A1562" s="17"/>
      <c r="B1562" s="17"/>
      <c r="C1562" s="18"/>
      <c r="D1562" s="19"/>
      <c r="E1562" s="19"/>
      <c r="F1562" s="142"/>
      <c r="G1562" s="142"/>
      <c r="H1562" s="142"/>
      <c r="I1562" s="142"/>
    </row>
    <row r="1563" spans="1:9" x14ac:dyDescent="0.25">
      <c r="F1563" s="150"/>
      <c r="G1563" s="150"/>
      <c r="H1563" s="150"/>
      <c r="I1563" s="150"/>
    </row>
    <row r="1564" spans="1:9" x14ac:dyDescent="0.25">
      <c r="A1564" s="17"/>
      <c r="F1564" s="150"/>
      <c r="G1564" s="150"/>
      <c r="H1564" s="150"/>
      <c r="I1564" s="150"/>
    </row>
    <row r="1565" spans="1:9" x14ac:dyDescent="0.25">
      <c r="F1565" s="150"/>
      <c r="G1565" s="150"/>
      <c r="H1565" s="150"/>
      <c r="I1565" s="150"/>
    </row>
    <row r="1566" spans="1:9" x14ac:dyDescent="0.25">
      <c r="E1566" s="152"/>
      <c r="F1566" s="150"/>
      <c r="G1566" s="150"/>
      <c r="H1566" s="150"/>
      <c r="I1566" s="150"/>
    </row>
    <row r="1567" spans="1:9" x14ac:dyDescent="0.25">
      <c r="E1567" s="152"/>
      <c r="F1567" s="150"/>
      <c r="G1567" s="150"/>
      <c r="H1567" s="150"/>
      <c r="I1567" s="150"/>
    </row>
    <row r="1568" spans="1:9" x14ac:dyDescent="0.25">
      <c r="E1568" s="152"/>
      <c r="F1568" s="150"/>
      <c r="G1568" s="150"/>
      <c r="H1568" s="150"/>
      <c r="I1568" s="150"/>
    </row>
    <row r="1569" spans="1:9" x14ac:dyDescent="0.25">
      <c r="E1569" s="152"/>
      <c r="F1569" s="150"/>
      <c r="G1569" s="150"/>
      <c r="H1569" s="150"/>
      <c r="I1569" s="150"/>
    </row>
    <row r="1570" spans="1:9" x14ac:dyDescent="0.25">
      <c r="E1570" s="152"/>
      <c r="F1570" s="150"/>
      <c r="G1570" s="150"/>
      <c r="H1570" s="150"/>
      <c r="I1570" s="150"/>
    </row>
    <row r="1571" spans="1:9" x14ac:dyDescent="0.25">
      <c r="E1571" s="152"/>
      <c r="F1571" s="150"/>
      <c r="G1571" s="150"/>
      <c r="H1571" s="150"/>
      <c r="I1571" s="150"/>
    </row>
    <row r="1572" spans="1:9" x14ac:dyDescent="0.25">
      <c r="E1572" s="152"/>
      <c r="F1572" s="150"/>
      <c r="G1572" s="150"/>
      <c r="H1572" s="150"/>
      <c r="I1572" s="150"/>
    </row>
    <row r="1573" spans="1:9" x14ac:dyDescent="0.25">
      <c r="E1573" s="152"/>
      <c r="F1573" s="150"/>
      <c r="G1573" s="150"/>
      <c r="H1573" s="150"/>
      <c r="I1573" s="150"/>
    </row>
    <row r="1574" spans="1:9" x14ac:dyDescent="0.25">
      <c r="F1574" s="150"/>
      <c r="G1574" s="150"/>
      <c r="H1574" s="150"/>
      <c r="I1574" s="150"/>
    </row>
    <row r="1575" spans="1:9" x14ac:dyDescent="0.25">
      <c r="A1575" s="17"/>
      <c r="F1575" s="142"/>
      <c r="G1575" s="142"/>
      <c r="H1575" s="142"/>
      <c r="I1575" s="142"/>
    </row>
    <row r="1576" spans="1:9" x14ac:dyDescent="0.25">
      <c r="A1576" s="17"/>
      <c r="F1576" s="142"/>
      <c r="G1576" s="142"/>
      <c r="H1576" s="142"/>
      <c r="I1576" s="142"/>
    </row>
    <row r="1577" spans="1:9" x14ac:dyDescent="0.25">
      <c r="A1577" s="17"/>
      <c r="F1577" s="142"/>
      <c r="G1577" s="142"/>
      <c r="H1577" s="142"/>
      <c r="I1577" s="142"/>
    </row>
    <row r="1578" spans="1:9" x14ac:dyDescent="0.25">
      <c r="A1578" s="17"/>
      <c r="F1578" s="142"/>
      <c r="G1578" s="142"/>
      <c r="H1578" s="142"/>
      <c r="I1578" s="142"/>
    </row>
    <row r="1579" spans="1:9" x14ac:dyDescent="0.25">
      <c r="F1579" s="150"/>
      <c r="G1579" s="150"/>
      <c r="H1579" s="150"/>
      <c r="I1579" s="150"/>
    </row>
    <row r="1580" spans="1:9" x14ac:dyDescent="0.25">
      <c r="A1580" s="17"/>
      <c r="F1580" s="150"/>
      <c r="G1580" s="150"/>
      <c r="H1580" s="150"/>
      <c r="I1580" s="150"/>
    </row>
    <row r="1581" spans="1:9" x14ac:dyDescent="0.25">
      <c r="E1581" s="152"/>
      <c r="F1581" s="150"/>
      <c r="G1581" s="150"/>
      <c r="H1581" s="150"/>
      <c r="I1581" s="150"/>
    </row>
    <row r="1582" spans="1:9" x14ac:dyDescent="0.25">
      <c r="E1582" s="152"/>
      <c r="F1582" s="150"/>
      <c r="G1582" s="150"/>
      <c r="H1582" s="150"/>
      <c r="I1582" s="150"/>
    </row>
    <row r="1583" spans="1:9" x14ac:dyDescent="0.25">
      <c r="F1583" s="150"/>
      <c r="G1583" s="150"/>
      <c r="H1583" s="150"/>
      <c r="I1583" s="150"/>
    </row>
    <row r="1584" spans="1:9" x14ac:dyDescent="0.25">
      <c r="A1584" s="17"/>
      <c r="F1584" s="142"/>
      <c r="G1584" s="142"/>
      <c r="H1584" s="142"/>
      <c r="I1584" s="142"/>
    </row>
    <row r="1585" spans="1:9" x14ac:dyDescent="0.25">
      <c r="F1585" s="150"/>
      <c r="G1585" s="150"/>
      <c r="H1585" s="150"/>
      <c r="I1585" s="150"/>
    </row>
    <row r="1586" spans="1:9" x14ac:dyDescent="0.25">
      <c r="A1586" s="17"/>
      <c r="F1586" s="150"/>
      <c r="G1586" s="150"/>
      <c r="H1586" s="150"/>
      <c r="I1586" s="150"/>
    </row>
    <row r="1587" spans="1:9" x14ac:dyDescent="0.25">
      <c r="E1587" s="152"/>
      <c r="F1587" s="150"/>
      <c r="G1587" s="150"/>
      <c r="H1587" s="150"/>
      <c r="I1587" s="150"/>
    </row>
    <row r="1588" spans="1:9" x14ac:dyDescent="0.25">
      <c r="A1588" s="17"/>
      <c r="B1588" s="17"/>
      <c r="C1588" s="18"/>
      <c r="D1588" s="19"/>
      <c r="E1588" s="19"/>
      <c r="F1588" s="142"/>
      <c r="G1588" s="142"/>
      <c r="H1588" s="142"/>
      <c r="I1588" s="142"/>
    </row>
    <row r="1589" spans="1:9" x14ac:dyDescent="0.25">
      <c r="F1589" s="150"/>
      <c r="G1589" s="150"/>
      <c r="H1589" s="150"/>
      <c r="I1589" s="150"/>
    </row>
    <row r="1590" spans="1:9" x14ac:dyDescent="0.25">
      <c r="F1590" s="150"/>
      <c r="G1590" s="150"/>
      <c r="H1590" s="150"/>
      <c r="I1590" s="150"/>
    </row>
    <row r="1591" spans="1:9" x14ac:dyDescent="0.25">
      <c r="A1591" s="17"/>
      <c r="F1591" s="142"/>
      <c r="G1591" s="142"/>
      <c r="H1591" s="142"/>
      <c r="I1591" s="142"/>
    </row>
    <row r="1593" spans="1:9" x14ac:dyDescent="0.25">
      <c r="A1593" s="17"/>
      <c r="B1593" s="17"/>
    </row>
    <row r="1594" spans="1:9" x14ac:dyDescent="0.25">
      <c r="A1594" s="17"/>
      <c r="B1594" s="17"/>
    </row>
    <row r="1595" spans="1:9" x14ac:dyDescent="0.25">
      <c r="A1595" s="17"/>
      <c r="B1595" s="17"/>
    </row>
    <row r="1596" spans="1:9" x14ac:dyDescent="0.25">
      <c r="A1596" s="17"/>
      <c r="B1596" s="17"/>
    </row>
    <row r="1597" spans="1:9" x14ac:dyDescent="0.25">
      <c r="A1597" s="17"/>
      <c r="B1597" s="17"/>
    </row>
    <row r="1600" spans="1:9" x14ac:dyDescent="0.25">
      <c r="C1600" s="18"/>
      <c r="D1600" s="19"/>
    </row>
    <row r="1601" spans="1:9" x14ac:dyDescent="0.25">
      <c r="A1601" s="17"/>
      <c r="B1601" s="17"/>
    </row>
    <row r="1602" spans="1:9" x14ac:dyDescent="0.25">
      <c r="E1602" s="152"/>
      <c r="F1602" s="150"/>
      <c r="G1602" s="150"/>
      <c r="H1602" s="150"/>
      <c r="I1602" s="150"/>
    </row>
    <row r="1603" spans="1:9" x14ac:dyDescent="0.25">
      <c r="E1603" s="152"/>
      <c r="F1603" s="150"/>
      <c r="G1603" s="150"/>
      <c r="H1603" s="150"/>
      <c r="I1603" s="150"/>
    </row>
    <row r="1604" spans="1:9" x14ac:dyDescent="0.25">
      <c r="E1604" s="152"/>
      <c r="F1604" s="150"/>
      <c r="G1604" s="150"/>
      <c r="H1604" s="150"/>
      <c r="I1604" s="150"/>
    </row>
    <row r="1605" spans="1:9" x14ac:dyDescent="0.25">
      <c r="F1605" s="150"/>
      <c r="G1605" s="150"/>
      <c r="H1605" s="150"/>
      <c r="I1605" s="150"/>
    </row>
    <row r="1606" spans="1:9" x14ac:dyDescent="0.25">
      <c r="E1606" s="152"/>
      <c r="F1606" s="150"/>
      <c r="G1606" s="150"/>
      <c r="H1606" s="150"/>
      <c r="I1606" s="150"/>
    </row>
    <row r="1607" spans="1:9" x14ac:dyDescent="0.25">
      <c r="F1607" s="150"/>
      <c r="G1607" s="150"/>
      <c r="H1607" s="150"/>
      <c r="I1607" s="150"/>
    </row>
    <row r="1608" spans="1:9" x14ac:dyDescent="0.25">
      <c r="F1608" s="150"/>
      <c r="G1608" s="150"/>
      <c r="H1608" s="150"/>
      <c r="I1608" s="150"/>
    </row>
    <row r="1609" spans="1:9" x14ac:dyDescent="0.25">
      <c r="A1609" s="17"/>
      <c r="B1609" s="17"/>
      <c r="C1609" s="18"/>
      <c r="D1609" s="19"/>
      <c r="E1609" s="19"/>
      <c r="F1609" s="142"/>
      <c r="G1609" s="142"/>
      <c r="H1609" s="142"/>
      <c r="I1609" s="142"/>
    </row>
    <row r="1610" spans="1:9" x14ac:dyDescent="0.25">
      <c r="A1610" s="17"/>
      <c r="B1610" s="17"/>
      <c r="C1610" s="18"/>
      <c r="D1610" s="19"/>
      <c r="E1610" s="19"/>
      <c r="F1610" s="142"/>
      <c r="G1610" s="142"/>
      <c r="H1610" s="142"/>
      <c r="I1610" s="142"/>
    </row>
    <row r="1611" spans="1:9" x14ac:dyDescent="0.25">
      <c r="A1611" s="17"/>
      <c r="B1611" s="17"/>
      <c r="C1611" s="18"/>
      <c r="D1611" s="19"/>
      <c r="E1611" s="19"/>
      <c r="F1611" s="142"/>
      <c r="G1611" s="142"/>
      <c r="H1611" s="142"/>
      <c r="I1611" s="142"/>
    </row>
    <row r="1612" spans="1:9" x14ac:dyDescent="0.25">
      <c r="F1612" s="150"/>
      <c r="G1612" s="150"/>
      <c r="H1612" s="150"/>
      <c r="I1612" s="150"/>
    </row>
    <row r="1613" spans="1:9" x14ac:dyDescent="0.25">
      <c r="A1613" s="17"/>
      <c r="F1613" s="150"/>
      <c r="G1613" s="150"/>
      <c r="H1613" s="150"/>
      <c r="I1613" s="150"/>
    </row>
    <row r="1614" spans="1:9" x14ac:dyDescent="0.25">
      <c r="F1614" s="150"/>
      <c r="G1614" s="150"/>
      <c r="H1614" s="150"/>
      <c r="I1614" s="142"/>
    </row>
    <row r="1615" spans="1:9" x14ac:dyDescent="0.25">
      <c r="E1615" s="152"/>
      <c r="F1615" s="150"/>
      <c r="G1615" s="150"/>
      <c r="H1615" s="150"/>
      <c r="I1615" s="150"/>
    </row>
    <row r="1616" spans="1:9" x14ac:dyDescent="0.25">
      <c r="E1616" s="152"/>
      <c r="F1616" s="150"/>
      <c r="G1616" s="150"/>
      <c r="H1616" s="150"/>
      <c r="I1616" s="150"/>
    </row>
    <row r="1617" spans="1:9" x14ac:dyDescent="0.25">
      <c r="E1617" s="152"/>
      <c r="F1617" s="150"/>
      <c r="G1617" s="150"/>
      <c r="H1617" s="150"/>
      <c r="I1617" s="150"/>
    </row>
    <row r="1618" spans="1:9" x14ac:dyDescent="0.25">
      <c r="E1618" s="152"/>
      <c r="F1618" s="150"/>
      <c r="G1618" s="150"/>
      <c r="H1618" s="150"/>
      <c r="I1618" s="150"/>
    </row>
    <row r="1619" spans="1:9" x14ac:dyDescent="0.25">
      <c r="E1619" s="152"/>
      <c r="F1619" s="150"/>
      <c r="G1619" s="150"/>
      <c r="H1619" s="150"/>
      <c r="I1619" s="150"/>
    </row>
    <row r="1620" spans="1:9" x14ac:dyDescent="0.25">
      <c r="E1620" s="152"/>
      <c r="F1620" s="150"/>
      <c r="G1620" s="150"/>
      <c r="H1620" s="150"/>
      <c r="I1620" s="150"/>
    </row>
    <row r="1621" spans="1:9" x14ac:dyDescent="0.25">
      <c r="F1621" s="150"/>
      <c r="G1621" s="150"/>
      <c r="H1621" s="150"/>
      <c r="I1621" s="150"/>
    </row>
    <row r="1622" spans="1:9" x14ac:dyDescent="0.25">
      <c r="A1622" s="17"/>
      <c r="F1622" s="142"/>
      <c r="G1622" s="142"/>
      <c r="H1622" s="142"/>
      <c r="I1622" s="142"/>
    </row>
    <row r="1623" spans="1:9" x14ac:dyDescent="0.25">
      <c r="A1623" s="17"/>
      <c r="F1623" s="142"/>
      <c r="G1623" s="142"/>
      <c r="H1623" s="142"/>
      <c r="I1623" s="142"/>
    </row>
    <row r="1624" spans="1:9" x14ac:dyDescent="0.25">
      <c r="A1624" s="17"/>
      <c r="F1624" s="142"/>
      <c r="G1624" s="142"/>
      <c r="H1624" s="142"/>
      <c r="I1624" s="142"/>
    </row>
    <row r="1625" spans="1:9" x14ac:dyDescent="0.25">
      <c r="A1625" s="17"/>
      <c r="F1625" s="142"/>
      <c r="G1625" s="142"/>
      <c r="H1625" s="142"/>
      <c r="I1625" s="142"/>
    </row>
    <row r="1626" spans="1:9" x14ac:dyDescent="0.25">
      <c r="F1626" s="150"/>
      <c r="G1626" s="150"/>
      <c r="H1626" s="150"/>
      <c r="I1626" s="150"/>
    </row>
    <row r="1627" spans="1:9" x14ac:dyDescent="0.25">
      <c r="A1627" s="17"/>
      <c r="F1627" s="150"/>
      <c r="G1627" s="150"/>
      <c r="H1627" s="150"/>
      <c r="I1627" s="150"/>
    </row>
    <row r="1628" spans="1:9" x14ac:dyDescent="0.25">
      <c r="F1628" s="150"/>
      <c r="G1628" s="150"/>
      <c r="H1628" s="150"/>
      <c r="I1628" s="150"/>
    </row>
    <row r="1629" spans="1:9" x14ac:dyDescent="0.25">
      <c r="F1629" s="150"/>
      <c r="G1629" s="150"/>
      <c r="H1629" s="150"/>
      <c r="I1629" s="150"/>
    </row>
    <row r="1630" spans="1:9" x14ac:dyDescent="0.25">
      <c r="F1630" s="150"/>
      <c r="G1630" s="150"/>
      <c r="H1630" s="150"/>
      <c r="I1630" s="150"/>
    </row>
    <row r="1631" spans="1:9" x14ac:dyDescent="0.25">
      <c r="A1631" s="17"/>
      <c r="F1631" s="142"/>
      <c r="G1631" s="142"/>
      <c r="H1631" s="142"/>
      <c r="I1631" s="142"/>
    </row>
    <row r="1632" spans="1:9" x14ac:dyDescent="0.25">
      <c r="A1632" s="17"/>
      <c r="F1632" s="142"/>
      <c r="G1632" s="142"/>
      <c r="H1632" s="142"/>
      <c r="I1632" s="142"/>
    </row>
    <row r="1633" spans="1:9" x14ac:dyDescent="0.25">
      <c r="A1633" s="17"/>
      <c r="F1633" s="142"/>
      <c r="G1633" s="142"/>
      <c r="H1633" s="142"/>
      <c r="I1633" s="142"/>
    </row>
    <row r="1634" spans="1:9" x14ac:dyDescent="0.25">
      <c r="A1634" s="17"/>
      <c r="F1634" s="150"/>
      <c r="G1634" s="150"/>
      <c r="H1634" s="150"/>
      <c r="I1634" s="150"/>
    </row>
    <row r="1635" spans="1:9" x14ac:dyDescent="0.25">
      <c r="A1635" s="17"/>
      <c r="B1635" s="17"/>
      <c r="C1635" s="18"/>
      <c r="D1635" s="19"/>
      <c r="E1635" s="19"/>
      <c r="F1635" s="142"/>
      <c r="G1635" s="142"/>
      <c r="H1635" s="142"/>
      <c r="I1635" s="142"/>
    </row>
    <row r="1636" spans="1:9" x14ac:dyDescent="0.25">
      <c r="E1636" s="152"/>
      <c r="F1636" s="150"/>
      <c r="G1636" s="150"/>
      <c r="H1636" s="150"/>
      <c r="I1636" s="150"/>
    </row>
    <row r="1637" spans="1:9" x14ac:dyDescent="0.25">
      <c r="F1637" s="150"/>
      <c r="G1637" s="150"/>
      <c r="H1637" s="150"/>
      <c r="I1637" s="150"/>
    </row>
    <row r="1638" spans="1:9" x14ac:dyDescent="0.25">
      <c r="F1638" s="150"/>
      <c r="G1638" s="150"/>
      <c r="H1638" s="150"/>
      <c r="I1638" s="150"/>
    </row>
    <row r="1639" spans="1:9" x14ac:dyDescent="0.25">
      <c r="F1639" s="150"/>
      <c r="G1639" s="150"/>
      <c r="H1639" s="150"/>
      <c r="I1639" s="150"/>
    </row>
    <row r="1641" spans="1:9" x14ac:dyDescent="0.25">
      <c r="A1641" s="17"/>
      <c r="F1641" s="19"/>
      <c r="G1641" s="19"/>
      <c r="H1641" s="19"/>
      <c r="I1641" s="19"/>
    </row>
    <row r="1648" spans="1:9" x14ac:dyDescent="0.25">
      <c r="C1648" s="18"/>
      <c r="D1648" s="19"/>
    </row>
    <row r="1649" spans="1:9" x14ac:dyDescent="0.25">
      <c r="A1649" s="17"/>
      <c r="B1649" s="17"/>
    </row>
    <row r="1650" spans="1:9" x14ac:dyDescent="0.25">
      <c r="E1650" s="152"/>
      <c r="F1650" s="150"/>
      <c r="G1650" s="150"/>
      <c r="H1650" s="150"/>
      <c r="I1650" s="150"/>
    </row>
    <row r="1651" spans="1:9" x14ac:dyDescent="0.25">
      <c r="E1651" s="152"/>
      <c r="F1651" s="150"/>
      <c r="G1651" s="150"/>
      <c r="H1651" s="150"/>
      <c r="I1651" s="150"/>
    </row>
    <row r="1652" spans="1:9" x14ac:dyDescent="0.25">
      <c r="E1652" s="152"/>
      <c r="F1652" s="150"/>
      <c r="G1652" s="150"/>
      <c r="H1652" s="150"/>
      <c r="I1652" s="150"/>
    </row>
    <row r="1653" spans="1:9" x14ac:dyDescent="0.25">
      <c r="E1653" s="152"/>
      <c r="F1653" s="150"/>
      <c r="G1653" s="150"/>
      <c r="H1653" s="150"/>
      <c r="I1653" s="150"/>
    </row>
    <row r="1654" spans="1:9" x14ac:dyDescent="0.25">
      <c r="F1654" s="150"/>
      <c r="G1654" s="150"/>
      <c r="H1654" s="150"/>
      <c r="I1654" s="150"/>
    </row>
    <row r="1655" spans="1:9" x14ac:dyDescent="0.25">
      <c r="F1655" s="150"/>
      <c r="G1655" s="150"/>
      <c r="H1655" s="150"/>
      <c r="I1655" s="150"/>
    </row>
    <row r="1656" spans="1:9" x14ac:dyDescent="0.25">
      <c r="A1656" s="17"/>
      <c r="B1656" s="17"/>
      <c r="C1656" s="18"/>
      <c r="D1656" s="19"/>
      <c r="E1656" s="19"/>
      <c r="F1656" s="142"/>
      <c r="G1656" s="142"/>
      <c r="H1656" s="142"/>
      <c r="I1656" s="142"/>
    </row>
    <row r="1657" spans="1:9" x14ac:dyDescent="0.25">
      <c r="A1657" s="17"/>
      <c r="B1657" s="17"/>
      <c r="C1657" s="18"/>
      <c r="D1657" s="19"/>
      <c r="E1657" s="19"/>
      <c r="F1657" s="142"/>
      <c r="G1657" s="142"/>
      <c r="H1657" s="142"/>
      <c r="I1657" s="142"/>
    </row>
    <row r="1658" spans="1:9" x14ac:dyDescent="0.25">
      <c r="F1658" s="150"/>
      <c r="G1658" s="150"/>
      <c r="H1658" s="150"/>
      <c r="I1658" s="150"/>
    </row>
    <row r="1659" spans="1:9" x14ac:dyDescent="0.25">
      <c r="A1659" s="17"/>
      <c r="F1659" s="150"/>
      <c r="G1659" s="150"/>
      <c r="H1659" s="150"/>
      <c r="I1659" s="150"/>
    </row>
    <row r="1660" spans="1:9" x14ac:dyDescent="0.25">
      <c r="E1660" s="152"/>
      <c r="F1660" s="150"/>
      <c r="G1660" s="150"/>
      <c r="H1660" s="150"/>
      <c r="I1660" s="150"/>
    </row>
    <row r="1661" spans="1:9" x14ac:dyDescent="0.25">
      <c r="E1661" s="152"/>
      <c r="F1661" s="150"/>
      <c r="G1661" s="150"/>
      <c r="H1661" s="150"/>
      <c r="I1661" s="150"/>
    </row>
    <row r="1662" spans="1:9" x14ac:dyDescent="0.25">
      <c r="E1662" s="152"/>
      <c r="F1662" s="150"/>
      <c r="G1662" s="150"/>
      <c r="H1662" s="150"/>
      <c r="I1662" s="150"/>
    </row>
    <row r="1663" spans="1:9" x14ac:dyDescent="0.25">
      <c r="E1663" s="152"/>
      <c r="F1663" s="150"/>
      <c r="G1663" s="150"/>
      <c r="H1663" s="150"/>
      <c r="I1663" s="150"/>
    </row>
    <row r="1664" spans="1:9" x14ac:dyDescent="0.25">
      <c r="E1664" s="152"/>
      <c r="F1664" s="150"/>
      <c r="G1664" s="150"/>
      <c r="H1664" s="150"/>
      <c r="I1664" s="150"/>
    </row>
    <row r="1665" spans="1:9" x14ac:dyDescent="0.25">
      <c r="E1665" s="152"/>
      <c r="F1665" s="150"/>
      <c r="G1665" s="150"/>
      <c r="H1665" s="150"/>
      <c r="I1665" s="150"/>
    </row>
    <row r="1666" spans="1:9" x14ac:dyDescent="0.25">
      <c r="E1666" s="152"/>
      <c r="F1666" s="150"/>
      <c r="G1666" s="150"/>
      <c r="H1666" s="150"/>
      <c r="I1666" s="150"/>
    </row>
    <row r="1667" spans="1:9" x14ac:dyDescent="0.25">
      <c r="F1667" s="150"/>
      <c r="G1667" s="150"/>
      <c r="H1667" s="150"/>
      <c r="I1667" s="150"/>
    </row>
    <row r="1668" spans="1:9" x14ac:dyDescent="0.25">
      <c r="A1668" s="17"/>
      <c r="F1668" s="142"/>
      <c r="G1668" s="142"/>
      <c r="H1668" s="142"/>
      <c r="I1668" s="142"/>
    </row>
    <row r="1669" spans="1:9" x14ac:dyDescent="0.25">
      <c r="A1669" s="17"/>
      <c r="F1669" s="142"/>
      <c r="G1669" s="142"/>
      <c r="H1669" s="142"/>
      <c r="I1669" s="142"/>
    </row>
    <row r="1670" spans="1:9" x14ac:dyDescent="0.25">
      <c r="F1670" s="150"/>
      <c r="G1670" s="150"/>
      <c r="H1670" s="150"/>
      <c r="I1670" s="150"/>
    </row>
    <row r="1671" spans="1:9" x14ac:dyDescent="0.25">
      <c r="A1671" s="17"/>
      <c r="F1671" s="150"/>
      <c r="G1671" s="150"/>
      <c r="H1671" s="150"/>
      <c r="I1671" s="150"/>
    </row>
    <row r="1672" spans="1:9" x14ac:dyDescent="0.25">
      <c r="F1672" s="150"/>
      <c r="G1672" s="150"/>
      <c r="H1672" s="150"/>
      <c r="I1672" s="150"/>
    </row>
    <row r="1673" spans="1:9" x14ac:dyDescent="0.25">
      <c r="F1673" s="150"/>
      <c r="G1673" s="150"/>
      <c r="H1673" s="150"/>
      <c r="I1673" s="150"/>
    </row>
    <row r="1674" spans="1:9" x14ac:dyDescent="0.25">
      <c r="F1674" s="150"/>
      <c r="G1674" s="150"/>
      <c r="H1674" s="150"/>
      <c r="I1674" s="150"/>
    </row>
    <row r="1675" spans="1:9" x14ac:dyDescent="0.25">
      <c r="A1675" s="17"/>
      <c r="F1675" s="142"/>
      <c r="G1675" s="142"/>
      <c r="H1675" s="142"/>
      <c r="I1675" s="142"/>
    </row>
    <row r="1676" spans="1:9" x14ac:dyDescent="0.25">
      <c r="F1676" s="150"/>
      <c r="G1676" s="150"/>
      <c r="H1676" s="150"/>
      <c r="I1676" s="150"/>
    </row>
    <row r="1677" spans="1:9" x14ac:dyDescent="0.25">
      <c r="A1677" s="17"/>
      <c r="F1677" s="150"/>
      <c r="G1677" s="150"/>
      <c r="H1677" s="150"/>
      <c r="I1677" s="150"/>
    </row>
    <row r="1678" spans="1:9" x14ac:dyDescent="0.25">
      <c r="F1678" s="150"/>
      <c r="G1678" s="150"/>
      <c r="H1678" s="150"/>
      <c r="I1678" s="150"/>
    </row>
    <row r="1679" spans="1:9" x14ac:dyDescent="0.25">
      <c r="A1679" s="17"/>
      <c r="B1679" s="17"/>
      <c r="C1679" s="18"/>
      <c r="D1679" s="19"/>
      <c r="E1679" s="19"/>
      <c r="F1679" s="142"/>
      <c r="G1679" s="142"/>
      <c r="H1679" s="142"/>
      <c r="I1679" s="142"/>
    </row>
    <row r="1680" spans="1:9" x14ac:dyDescent="0.25">
      <c r="E1680" s="152"/>
    </row>
    <row r="1681" spans="1:9" x14ac:dyDescent="0.25">
      <c r="E1681" s="152"/>
    </row>
    <row r="1685" spans="1:9" x14ac:dyDescent="0.25">
      <c r="A1685" s="17"/>
      <c r="F1685" s="19"/>
      <c r="G1685" s="19"/>
      <c r="H1685" s="19"/>
      <c r="I1685" s="19"/>
    </row>
    <row r="1687" spans="1:9" x14ac:dyDescent="0.25">
      <c r="A1687" s="17"/>
      <c r="B1687" s="17"/>
    </row>
    <row r="1690" spans="1:9" x14ac:dyDescent="0.25">
      <c r="A1690" s="17"/>
      <c r="B1690" s="17"/>
      <c r="C1690" s="18"/>
      <c r="D1690" s="19"/>
      <c r="E1690" s="19"/>
      <c r="F1690" s="19"/>
      <c r="G1690" s="19"/>
      <c r="H1690" s="19"/>
      <c r="I1690" s="19"/>
    </row>
    <row r="1694" spans="1:9" x14ac:dyDescent="0.25">
      <c r="C1694" s="20"/>
    </row>
    <row r="1698" spans="3:5" x14ac:dyDescent="0.25">
      <c r="C1698" s="20"/>
    </row>
    <row r="1703" spans="3:5" x14ac:dyDescent="0.25">
      <c r="E1703" s="141"/>
    </row>
  </sheetData>
  <autoFilter ref="A1:K1703"/>
  <mergeCells count="34">
    <mergeCell ref="F198:H199"/>
    <mergeCell ref="F10:H10"/>
    <mergeCell ref="A1029:K1029"/>
    <mergeCell ref="A1030:K1030"/>
    <mergeCell ref="A1031:K1031"/>
    <mergeCell ref="A1019:K1019"/>
    <mergeCell ref="A1020:K1020"/>
    <mergeCell ref="A1021:K1021"/>
    <mergeCell ref="A1022:K1022"/>
    <mergeCell ref="A1023:K1023"/>
    <mergeCell ref="A1014:K1014"/>
    <mergeCell ref="A1015:K1015"/>
    <mergeCell ref="A1016:K1016"/>
    <mergeCell ref="A1017:K1017"/>
    <mergeCell ref="A1018:K1018"/>
    <mergeCell ref="A1009:K1009"/>
    <mergeCell ref="A1032:K1032"/>
    <mergeCell ref="A1024:K1024"/>
    <mergeCell ref="A1025:K1025"/>
    <mergeCell ref="A1026:K1026"/>
    <mergeCell ref="A1027:K1027"/>
    <mergeCell ref="A1028:K1028"/>
    <mergeCell ref="A1010:K1010"/>
    <mergeCell ref="A1011:K1011"/>
    <mergeCell ref="A1012:K1012"/>
    <mergeCell ref="A1013:K1013"/>
    <mergeCell ref="A919:B919"/>
    <mergeCell ref="A920:B920"/>
    <mergeCell ref="A1007:B1007"/>
    <mergeCell ref="F419:H419"/>
    <mergeCell ref="K923:K924"/>
    <mergeCell ref="C521:F521"/>
    <mergeCell ref="F522:H522"/>
    <mergeCell ref="F715:H716"/>
  </mergeCells>
  <pageMargins left="0" right="0" top="0" bottom="0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1года до 3 лет</vt:lpstr>
      <vt:lpstr>от 3 до 7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2024-07-03T08:03:42Z</dcterms:modified>
</cp:coreProperties>
</file>