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J221" i="1"/>
  <c r="J232" i="1" s="1"/>
  <c r="I221" i="1"/>
  <c r="I232" i="1" s="1"/>
  <c r="H221" i="1"/>
  <c r="H232" i="1" s="1"/>
  <c r="G221" i="1"/>
  <c r="G232" i="1" s="1"/>
  <c r="F221" i="1"/>
  <c r="F232" i="1" s="1"/>
  <c r="B213" i="1"/>
  <c r="A213" i="1"/>
  <c r="L212" i="1"/>
  <c r="J212" i="1"/>
  <c r="I212" i="1"/>
  <c r="H212" i="1"/>
  <c r="G212" i="1"/>
  <c r="F212" i="1"/>
  <c r="B203" i="1"/>
  <c r="A203" i="1"/>
  <c r="L202" i="1"/>
  <c r="L213" i="1" s="1"/>
  <c r="J202" i="1"/>
  <c r="J213" i="1" s="1"/>
  <c r="I202" i="1"/>
  <c r="I213" i="1" s="1"/>
  <c r="H202" i="1"/>
  <c r="H213" i="1" s="1"/>
  <c r="G202" i="1"/>
  <c r="G213" i="1" s="1"/>
  <c r="F202" i="1"/>
  <c r="F213" i="1" s="1"/>
  <c r="B194" i="1"/>
  <c r="A194" i="1"/>
  <c r="L193" i="1"/>
  <c r="J193" i="1"/>
  <c r="I193" i="1"/>
  <c r="H193" i="1"/>
  <c r="G193" i="1"/>
  <c r="F193" i="1"/>
  <c r="B184" i="1"/>
  <c r="A184" i="1"/>
  <c r="L183" i="1"/>
  <c r="L194" i="1" s="1"/>
  <c r="J183" i="1"/>
  <c r="J194" i="1" s="1"/>
  <c r="I183" i="1"/>
  <c r="I194" i="1" s="1"/>
  <c r="H183" i="1"/>
  <c r="H194" i="1" s="1"/>
  <c r="G183" i="1"/>
  <c r="G194" i="1" s="1"/>
  <c r="F183" i="1"/>
  <c r="F194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H175" i="1" s="1"/>
  <c r="G164" i="1"/>
  <c r="G175" i="1" s="1"/>
  <c r="F164" i="1"/>
  <c r="F175" i="1" s="1"/>
  <c r="B156" i="1"/>
  <c r="A156" i="1"/>
  <c r="L155" i="1"/>
  <c r="J155" i="1"/>
  <c r="I155" i="1"/>
  <c r="H155" i="1"/>
  <c r="G155" i="1"/>
  <c r="F155" i="1"/>
  <c r="B146" i="1"/>
  <c r="A146" i="1"/>
  <c r="L145" i="1"/>
  <c r="L156" i="1" s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J137" i="1" s="1"/>
  <c r="I126" i="1"/>
  <c r="I137" i="1" s="1"/>
  <c r="H126" i="1"/>
  <c r="H137" i="1" s="1"/>
  <c r="G126" i="1"/>
  <c r="G137" i="1" s="1"/>
  <c r="F126" i="1"/>
  <c r="F137" i="1" s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I118" i="1" s="1"/>
  <c r="H107" i="1"/>
  <c r="H118" i="1" s="1"/>
  <c r="G107" i="1"/>
  <c r="G118" i="1" s="1"/>
  <c r="F107" i="1"/>
  <c r="F118" i="1" s="1"/>
  <c r="B99" i="1"/>
  <c r="A99" i="1"/>
  <c r="L98" i="1"/>
  <c r="J98" i="1"/>
  <c r="I98" i="1"/>
  <c r="H98" i="1"/>
  <c r="G98" i="1"/>
  <c r="F98" i="1"/>
  <c r="B89" i="1"/>
  <c r="A89" i="1"/>
  <c r="L88" i="1"/>
  <c r="L99" i="1" s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H61" i="1" s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L31" i="1"/>
  <c r="L42" i="1" s="1"/>
  <c r="J42" i="1"/>
  <c r="I31" i="1"/>
  <c r="I42" i="1" s="1"/>
  <c r="H31" i="1"/>
  <c r="H42" i="1" s="1"/>
  <c r="G31" i="1"/>
  <c r="G42" i="1" s="1"/>
  <c r="F31" i="1"/>
  <c r="F42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L232" i="1" l="1"/>
  <c r="I233" i="1"/>
  <c r="G233" i="1"/>
  <c r="F233" i="1"/>
  <c r="L233" i="1"/>
  <c r="J233" i="1"/>
  <c r="H233" i="1"/>
</calcChain>
</file>

<file path=xl/sharedStrings.xml><?xml version="1.0" encoding="utf-8"?>
<sst xmlns="http://schemas.openxmlformats.org/spreadsheetml/2006/main" count="292" uniqueCount="83">
  <si>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</si>
  <si>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</si>
  <si>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</si>
  <si>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</si>
  <si>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</si>
  <si>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</si>
  <si>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</si>
  <si>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</si>
  <si>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</si>
  <si>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</si>
  <si>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</si>
  <si>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</si>
  <si>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</si>
  <si>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</si>
  <si>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</si>
  <si>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</si>
  <si>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</si>
  <si>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</si>
  <si>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</si>
  <si>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</si>
  <si>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</si>
  <si>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</si>
  <si>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</si>
  <si>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</si>
  <si>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</si>
  <si>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</si>
  <si>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</si>
  <si>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</si>
  <si>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</si>
  <si>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</si>
  <si>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</si>
  <si>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</si>
  <si>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</si>
  <si>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</si>
  <si>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</si>
  <si>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</si>
  <si>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</si>
  <si>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</si>
  <si>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</si>
  <si>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</si>
  <si>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</si>
  <si>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</si>
  <si>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</si>
  <si>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</si>
  <si>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</si>
  <si>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</si>
  <si>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</si>
  <si>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</si>
  <si>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</si>
  <si>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</si>
  <si>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</si>
  <si>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</si>
  <si>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</si>
  <si>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</si>
  <si>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</si>
  <si>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</si>
  <si>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</si>
  <si>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</si>
  <si>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</si>
  <si>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</si>
  <si>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</si>
  <si>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</si>
  <si>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</si>
  <si>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</si>
  <si>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</si>
  <si>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</si>
  <si>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</si>
  <si>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</si>
  <si>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</si>
  <si>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 xml:space="preserve">  </t>
  </si>
  <si>
    <t xml:space="preserve">Напиток из шиповника (75С) </t>
  </si>
  <si>
    <t>Икра кабачковая</t>
  </si>
  <si>
    <t>34.33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</si>
  <si>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</si>
  <si>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</si>
  <si>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</si>
  <si>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</si>
  <si>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</si>
  <si>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</si>
  <si>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609.65</t>
  </si>
  <si>
    <t>Гилязиев Х.Р.</t>
  </si>
  <si>
    <t>МБОУ "Старокырлайская ООШ" Арского МР РТ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</si>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</sst>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3"/>
  <sheetViews>
    <sheetView tabSelected="1" zoomScale="110" zoomScaleNormal="110" workbookViewId="0">
      <pane xSplit="4" ySplit="5" topLeftCell="E87" activePane="bottomRight" state="frozen"/>
      <selection pane="topRight"/>
      <selection pane="bottomLeft"/>
      <selection pane="bottomRight" activeCell="L2" sqref="L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5" t="s">
        <v>81</v>
      </c>
      <c r="D1" s="56"/>
      <c r="E1" s="56"/>
      <c r="F1" s="3" t="s">
        <v>1</v>
      </c>
      <c r="G1" s="1" t="s">
        <v>2</v>
      </c>
      <c r="H1" s="57" t="s">
        <v>3</v>
      </c>
      <c r="I1" s="57"/>
      <c r="J1" s="57"/>
      <c r="K1" s="57"/>
    </row>
    <row r="2" spans="1:12" ht="17.399999999999999">
      <c r="A2" s="4" t="s">
        <v>4</v>
      </c>
      <c r="C2" s="1"/>
      <c r="G2" s="1" t="s">
        <v>5</v>
      </c>
      <c r="H2" s="57" t="s">
        <v>80</v>
      </c>
      <c r="I2" s="57"/>
      <c r="J2" s="57"/>
      <c r="K2" s="5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3</v>
      </c>
      <c r="J3" s="42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77.760000000000005</v>
      </c>
    </row>
    <row r="7" spans="1:12" ht="14.4">
      <c r="A7" s="19"/>
      <c r="B7" s="20"/>
      <c r="C7" s="21"/>
      <c r="D7" s="22" t="s">
        <v>28</v>
      </c>
      <c r="E7" s="23" t="s">
        <v>70</v>
      </c>
      <c r="F7" s="24">
        <v>200</v>
      </c>
      <c r="G7" s="24">
        <v>0.68</v>
      </c>
      <c r="H7" s="24">
        <v>0.28000000000000003</v>
      </c>
      <c r="I7" s="24">
        <v>20.76</v>
      </c>
      <c r="J7" s="24">
        <v>88.2</v>
      </c>
      <c r="K7" s="45">
        <v>349</v>
      </c>
      <c r="L7" s="24"/>
    </row>
    <row r="8" spans="1:12" ht="14.4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4.4">
      <c r="A9" s="19"/>
      <c r="B9" s="20"/>
      <c r="C9" s="21"/>
      <c r="D9" s="25" t="s">
        <v>34</v>
      </c>
      <c r="E9" s="23" t="s">
        <v>71</v>
      </c>
      <c r="F9" s="24">
        <v>60</v>
      </c>
      <c r="G9" s="24">
        <v>0.64</v>
      </c>
      <c r="H9" s="24">
        <v>3.31</v>
      </c>
      <c r="I9" s="24">
        <v>5.03</v>
      </c>
      <c r="J9" s="24">
        <v>50.28</v>
      </c>
      <c r="K9" s="45" t="s">
        <v>27</v>
      </c>
      <c r="L9" s="24"/>
    </row>
    <row r="10" spans="1:12" ht="14.4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4.4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32</v>
      </c>
      <c r="E13" s="30"/>
      <c r="F13" s="31">
        <f>SUM(F6:F12)</f>
        <v>520</v>
      </c>
      <c r="G13" s="31">
        <f t="shared" ref="G13:J13" si="0">SUM(G6:G12)</f>
        <v>14.75</v>
      </c>
      <c r="H13" s="31">
        <f t="shared" si="0"/>
        <v>16.41</v>
      </c>
      <c r="I13" s="31">
        <f t="shared" si="0"/>
        <v>68.989999999999995</v>
      </c>
      <c r="J13" s="31">
        <f t="shared" si="0"/>
        <v>487.82999999999993</v>
      </c>
      <c r="K13" s="46"/>
      <c r="L13" s="31"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33</v>
      </c>
      <c r="D14" s="22" t="s">
        <v>34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2" t="s">
        <v>35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2" t="s">
        <v>36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2" t="s">
        <v>37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2" t="s">
        <v>38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2" t="s">
        <v>39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32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5" thickBot="1">
      <c r="A24" s="35">
        <f>A6</f>
        <v>1</v>
      </c>
      <c r="B24" s="36">
        <f>B6</f>
        <v>1</v>
      </c>
      <c r="C24" s="53" t="s">
        <v>40</v>
      </c>
      <c r="D24" s="54"/>
      <c r="E24" s="37"/>
      <c r="F24" s="38">
        <f>F13+F23</f>
        <v>520</v>
      </c>
      <c r="G24" s="38">
        <f t="shared" ref="G24:J24" si="3">G13+G23</f>
        <v>14.75</v>
      </c>
      <c r="H24" s="38">
        <f t="shared" si="3"/>
        <v>16.41</v>
      </c>
      <c r="I24" s="38">
        <f t="shared" si="3"/>
        <v>68.989999999999995</v>
      </c>
      <c r="J24" s="38">
        <f t="shared" si="3"/>
        <v>487.82999999999993</v>
      </c>
      <c r="K24" s="38"/>
      <c r="L24" s="38">
        <f t="shared" ref="L24" si="4">L13+L23</f>
        <v>77.760000000000005</v>
      </c>
    </row>
    <row r="25" spans="1:12" ht="14.4">
      <c r="A25" s="39">
        <v>1</v>
      </c>
      <c r="B25" s="20">
        <v>2</v>
      </c>
      <c r="C25" s="15" t="s">
        <v>24</v>
      </c>
      <c r="D25" s="16" t="s">
        <v>46</v>
      </c>
      <c r="E25" s="17" t="s">
        <v>47</v>
      </c>
      <c r="F25" s="18">
        <v>100</v>
      </c>
      <c r="G25" s="18">
        <v>10.39</v>
      </c>
      <c r="H25" s="18">
        <v>14.79</v>
      </c>
      <c r="I25" s="18">
        <v>10.3</v>
      </c>
      <c r="J25" s="18">
        <v>221</v>
      </c>
      <c r="K25" s="44">
        <v>260</v>
      </c>
      <c r="L25" s="18">
        <v>77.760000000000005</v>
      </c>
    </row>
    <row r="26" spans="1:12" ht="14.4">
      <c r="A26" s="39"/>
      <c r="B26" s="20"/>
      <c r="C26" s="21"/>
      <c r="D26" s="22" t="s">
        <v>25</v>
      </c>
      <c r="E26" s="23" t="s">
        <v>45</v>
      </c>
      <c r="F26" s="24">
        <v>150</v>
      </c>
      <c r="G26" s="24">
        <v>3.77</v>
      </c>
      <c r="H26" s="24">
        <v>2.2799999999999998</v>
      </c>
      <c r="I26" s="24">
        <v>39.72</v>
      </c>
      <c r="J26" s="24">
        <v>214</v>
      </c>
      <c r="K26" s="45">
        <v>171</v>
      </c>
      <c r="L26" s="24"/>
    </row>
    <row r="27" spans="1:12" ht="14.4">
      <c r="A27" s="39"/>
      <c r="B27" s="20"/>
      <c r="C27" s="21"/>
      <c r="D27" s="22" t="s">
        <v>28</v>
      </c>
      <c r="E27" s="23" t="s">
        <v>82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5">
        <v>377</v>
      </c>
      <c r="L27" s="24"/>
    </row>
    <row r="28" spans="1:12" ht="14.4">
      <c r="A28" s="39"/>
      <c r="B28" s="20"/>
      <c r="C28" s="21"/>
      <c r="D28" s="25"/>
      <c r="E28" s="23" t="s">
        <v>49</v>
      </c>
      <c r="F28" s="24">
        <v>10</v>
      </c>
      <c r="G28" s="24">
        <v>2.63</v>
      </c>
      <c r="H28" s="24">
        <v>2.66</v>
      </c>
      <c r="I28" s="24">
        <v>0</v>
      </c>
      <c r="J28" s="24" t="s">
        <v>72</v>
      </c>
      <c r="K28" s="45">
        <v>15</v>
      </c>
      <c r="L28" s="24"/>
    </row>
    <row r="29" spans="1:12" ht="14.4">
      <c r="A29" s="39"/>
      <c r="B29" s="20"/>
      <c r="C29" s="21"/>
      <c r="D29" s="25" t="s">
        <v>30</v>
      </c>
      <c r="E29" s="23" t="s">
        <v>31</v>
      </c>
      <c r="F29" s="24">
        <v>50</v>
      </c>
      <c r="G29" s="24">
        <v>3.3</v>
      </c>
      <c r="H29" s="24">
        <v>0.6</v>
      </c>
      <c r="I29" s="24">
        <v>19.8</v>
      </c>
      <c r="J29" s="24">
        <v>99</v>
      </c>
      <c r="K29" s="45"/>
      <c r="L29" s="24"/>
    </row>
    <row r="30" spans="1:12" ht="14.4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4.4">
      <c r="A31" s="40"/>
      <c r="B31" s="27"/>
      <c r="C31" s="28"/>
      <c r="D31" s="29" t="s">
        <v>32</v>
      </c>
      <c r="E31" s="30"/>
      <c r="F31" s="31">
        <f>SUM(F25:F30)</f>
        <v>510</v>
      </c>
      <c r="G31" s="31">
        <f>SUM(G25:G30)</f>
        <v>20.2</v>
      </c>
      <c r="H31" s="31">
        <f>SUM(H25:H30)</f>
        <v>20.350000000000001</v>
      </c>
      <c r="I31" s="31">
        <f>SUM(I25:I30)</f>
        <v>79.97</v>
      </c>
      <c r="J31" s="31" t="s">
        <v>79</v>
      </c>
      <c r="K31" s="46"/>
      <c r="L31" s="31">
        <f>SUM(L25:L30)</f>
        <v>77.760000000000005</v>
      </c>
    </row>
    <row r="32" spans="1:12" ht="14.4">
      <c r="A32" s="33">
        <f>A25</f>
        <v>1</v>
      </c>
      <c r="B32" s="33">
        <f>B25</f>
        <v>2</v>
      </c>
      <c r="C32" s="34" t="s">
        <v>33</v>
      </c>
      <c r="D32" s="22" t="s">
        <v>34</v>
      </c>
      <c r="E32" s="23"/>
      <c r="F32" s="24"/>
      <c r="G32" s="24"/>
      <c r="H32" s="24"/>
      <c r="I32" s="24"/>
      <c r="J32" s="24"/>
      <c r="K32" s="45"/>
      <c r="L32" s="24"/>
    </row>
    <row r="33" spans="1:12" ht="14.4">
      <c r="A33" s="39"/>
      <c r="B33" s="20"/>
      <c r="C33" s="21"/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2" t="s">
        <v>30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/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40"/>
      <c r="B41" s="27"/>
      <c r="C41" s="28"/>
      <c r="D41" s="29" t="s">
        <v>32</v>
      </c>
      <c r="E41" s="30"/>
      <c r="F41" s="31">
        <f>SUM(F32:F40)</f>
        <v>0</v>
      </c>
      <c r="G41" s="31">
        <f t="shared" ref="G41" si="5">SUM(G32:G40)</f>
        <v>0</v>
      </c>
      <c r="H41" s="31">
        <f t="shared" ref="H41" si="6">SUM(H32:H40)</f>
        <v>0</v>
      </c>
      <c r="I41" s="31">
        <f t="shared" ref="I41" si="7">SUM(I32:I40)</f>
        <v>0</v>
      </c>
      <c r="J41" s="31">
        <f t="shared" ref="J41:L41" si="8">SUM(J32:J40)</f>
        <v>0</v>
      </c>
      <c r="K41" s="46"/>
      <c r="L41" s="31">
        <f t="shared" si="8"/>
        <v>0</v>
      </c>
    </row>
    <row r="42" spans="1:12" ht="15.75" customHeight="1" thickBot="1">
      <c r="A42" s="41">
        <f>A25</f>
        <v>1</v>
      </c>
      <c r="B42" s="41">
        <f>B25</f>
        <v>2</v>
      </c>
      <c r="C42" s="53" t="s">
        <v>40</v>
      </c>
      <c r="D42" s="54"/>
      <c r="E42" s="37"/>
      <c r="F42" s="38">
        <f>F31+F41</f>
        <v>510</v>
      </c>
      <c r="G42" s="38">
        <f t="shared" ref="G42" si="9">G31+G41</f>
        <v>20.2</v>
      </c>
      <c r="H42" s="38">
        <f t="shared" ref="H42" si="10">H31+H41</f>
        <v>20.350000000000001</v>
      </c>
      <c r="I42" s="38">
        <f t="shared" ref="I42" si="11">I31+I41</f>
        <v>79.97</v>
      </c>
      <c r="J42" s="38" t="e">
        <f t="shared" ref="J42:L42" si="12">J31+J41</f>
        <v>#VALUE!</v>
      </c>
      <c r="K42" s="38"/>
      <c r="L42" s="38">
        <f t="shared" si="12"/>
        <v>77.760000000000005</v>
      </c>
    </row>
    <row r="43" spans="1:12" ht="14.4">
      <c r="A43" s="13">
        <v>1</v>
      </c>
      <c r="B43" s="14">
        <v>3</v>
      </c>
      <c r="C43" s="15" t="s">
        <v>24</v>
      </c>
      <c r="D43" s="22" t="s">
        <v>37</v>
      </c>
      <c r="E43" s="17" t="s">
        <v>50</v>
      </c>
      <c r="F43" s="18">
        <v>153</v>
      </c>
      <c r="G43" s="18">
        <v>3.08</v>
      </c>
      <c r="H43" s="18">
        <v>6.25</v>
      </c>
      <c r="I43" s="18">
        <v>20.47</v>
      </c>
      <c r="J43" s="18">
        <v>150.44999999999999</v>
      </c>
      <c r="K43" s="44">
        <v>312</v>
      </c>
      <c r="L43" s="18">
        <v>77.760000000000005</v>
      </c>
    </row>
    <row r="44" spans="1:12" ht="14.4">
      <c r="A44" s="19"/>
      <c r="B44" s="20"/>
      <c r="C44" s="21"/>
      <c r="D44" s="22" t="s">
        <v>28</v>
      </c>
      <c r="E44" s="23" t="s">
        <v>29</v>
      </c>
      <c r="F44" s="24">
        <v>200</v>
      </c>
      <c r="G44" s="24">
        <v>0.66</v>
      </c>
      <c r="H44" s="24">
        <v>0.09</v>
      </c>
      <c r="I44" s="24">
        <v>22.03</v>
      </c>
      <c r="J44" s="24">
        <v>92.8</v>
      </c>
      <c r="K44" s="45">
        <v>349</v>
      </c>
      <c r="L44" s="24"/>
    </row>
    <row r="45" spans="1:12" ht="14.4">
      <c r="A45" s="19"/>
      <c r="B45" s="20"/>
      <c r="C45" s="21"/>
      <c r="D45" s="22" t="s">
        <v>30</v>
      </c>
      <c r="E45" s="23" t="s">
        <v>31</v>
      </c>
      <c r="F45" s="24">
        <v>40</v>
      </c>
      <c r="G45" s="24">
        <v>2.64</v>
      </c>
      <c r="H45" s="24">
        <v>0.48</v>
      </c>
      <c r="I45" s="24">
        <v>15.84</v>
      </c>
      <c r="J45" s="24">
        <v>79.2</v>
      </c>
      <c r="K45" s="45"/>
      <c r="L45" s="24"/>
    </row>
    <row r="46" spans="1:12" ht="14.4">
      <c r="A46" s="19"/>
      <c r="B46" s="20"/>
      <c r="C46" s="21"/>
      <c r="D46" s="22" t="s">
        <v>39</v>
      </c>
      <c r="E46" s="23" t="s">
        <v>51</v>
      </c>
      <c r="F46" s="24">
        <v>30</v>
      </c>
      <c r="G46" s="24">
        <v>2.2799999999999998</v>
      </c>
      <c r="H46" s="24">
        <v>0.24</v>
      </c>
      <c r="I46" s="24">
        <v>14.76</v>
      </c>
      <c r="J46" s="24">
        <v>70.5</v>
      </c>
      <c r="K46" s="45"/>
      <c r="L46" s="24"/>
    </row>
    <row r="47" spans="1:12" ht="14.4">
      <c r="A47" s="19"/>
      <c r="B47" s="20"/>
      <c r="C47" s="21"/>
      <c r="D47" s="22" t="s">
        <v>34</v>
      </c>
      <c r="E47" s="23" t="s">
        <v>52</v>
      </c>
      <c r="F47" s="24">
        <v>60</v>
      </c>
      <c r="G47" s="24">
        <v>1.08</v>
      </c>
      <c r="H47" s="24">
        <v>0.06</v>
      </c>
      <c r="I47" s="24">
        <v>5.88</v>
      </c>
      <c r="J47" s="24">
        <v>28.8</v>
      </c>
      <c r="K47" s="45"/>
      <c r="L47" s="24"/>
    </row>
    <row r="48" spans="1:12" ht="14.4">
      <c r="A48" s="19"/>
      <c r="B48" s="20"/>
      <c r="C48" s="21"/>
      <c r="D48" s="25" t="s">
        <v>46</v>
      </c>
      <c r="E48" s="23" t="s">
        <v>53</v>
      </c>
      <c r="F48" s="24">
        <v>100</v>
      </c>
      <c r="G48" s="24">
        <v>10.42</v>
      </c>
      <c r="H48" s="24">
        <v>12.43</v>
      </c>
      <c r="I48" s="24">
        <v>8.65</v>
      </c>
      <c r="J48" s="24">
        <v>192</v>
      </c>
      <c r="K48" s="45" t="s">
        <v>27</v>
      </c>
      <c r="L48" s="24"/>
    </row>
    <row r="49" spans="1:12" ht="14.4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4.4">
      <c r="A50" s="26"/>
      <c r="B50" s="27"/>
      <c r="C50" s="28"/>
      <c r="D50" s="29" t="s">
        <v>32</v>
      </c>
      <c r="E50" s="30"/>
      <c r="F50" s="31">
        <f>SUM(F43:F49)</f>
        <v>583</v>
      </c>
      <c r="G50" s="31">
        <f t="shared" ref="G50" si="13">SUM(G43:G49)</f>
        <v>20.16</v>
      </c>
      <c r="H50" s="31">
        <f t="shared" ref="H50" si="14">SUM(H43:H49)</f>
        <v>19.55</v>
      </c>
      <c r="I50" s="31">
        <f t="shared" ref="I50" si="15">SUM(I43:I49)</f>
        <v>87.63000000000001</v>
      </c>
      <c r="J50" s="31">
        <f t="shared" ref="J50:L50" si="16">SUM(J43:J49)</f>
        <v>613.75</v>
      </c>
      <c r="K50" s="46"/>
      <c r="L50" s="31">
        <f t="shared" si="16"/>
        <v>77.760000000000005</v>
      </c>
    </row>
    <row r="51" spans="1:12" ht="14.4">
      <c r="A51" s="32">
        <f>A43</f>
        <v>1</v>
      </c>
      <c r="B51" s="33">
        <f>B43</f>
        <v>3</v>
      </c>
      <c r="C51" s="34" t="s">
        <v>33</v>
      </c>
      <c r="D51" s="22" t="s">
        <v>34</v>
      </c>
      <c r="E51" s="23"/>
      <c r="F51" s="24"/>
      <c r="G51" s="24"/>
      <c r="H51" s="24"/>
      <c r="I51" s="24"/>
      <c r="J51" s="24"/>
      <c r="K51" s="45"/>
      <c r="L51" s="24"/>
    </row>
    <row r="52" spans="1:12" ht="14.4">
      <c r="A52" s="19"/>
      <c r="B52" s="20"/>
      <c r="C52" s="21"/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2" t="s">
        <v>30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/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26"/>
      <c r="B60" s="27"/>
      <c r="C60" s="28"/>
      <c r="D60" s="29" t="s">
        <v>32</v>
      </c>
      <c r="E60" s="30"/>
      <c r="F60" s="31">
        <f>SUM(F51:F59)</f>
        <v>0</v>
      </c>
      <c r="G60" s="31">
        <f t="shared" ref="G60" si="17">SUM(G51:G59)</f>
        <v>0</v>
      </c>
      <c r="H60" s="31">
        <f t="shared" ref="H60" si="18">SUM(H51:H59)</f>
        <v>0</v>
      </c>
      <c r="I60" s="31">
        <f t="shared" ref="I60" si="19">SUM(I51:I59)</f>
        <v>0</v>
      </c>
      <c r="J60" s="31">
        <f t="shared" ref="J60:L60" si="20">SUM(J51:J59)</f>
        <v>0</v>
      </c>
      <c r="K60" s="46"/>
      <c r="L60" s="31">
        <f t="shared" si="20"/>
        <v>0</v>
      </c>
    </row>
    <row r="61" spans="1:12" ht="15.75" customHeight="1" thickBot="1">
      <c r="A61" s="35">
        <f>A43</f>
        <v>1</v>
      </c>
      <c r="B61" s="36">
        <f>B43</f>
        <v>3</v>
      </c>
      <c r="C61" s="53" t="s">
        <v>40</v>
      </c>
      <c r="D61" s="54"/>
      <c r="E61" s="37"/>
      <c r="F61" s="38">
        <f>F50+F60</f>
        <v>583</v>
      </c>
      <c r="G61" s="38">
        <f t="shared" ref="G61" si="21">G50+G60</f>
        <v>20.16</v>
      </c>
      <c r="H61" s="38">
        <f t="shared" ref="H61" si="22">H50+H60</f>
        <v>19.55</v>
      </c>
      <c r="I61" s="38">
        <f t="shared" ref="I61" si="23">I50+I60</f>
        <v>87.63000000000001</v>
      </c>
      <c r="J61" s="38">
        <f t="shared" ref="J61:L61" si="24">J50+J60</f>
        <v>613.75</v>
      </c>
      <c r="K61" s="38"/>
      <c r="L61" s="38">
        <f t="shared" si="24"/>
        <v>77.760000000000005</v>
      </c>
    </row>
    <row r="62" spans="1:12" ht="26.4">
      <c r="A62" s="13">
        <v>1</v>
      </c>
      <c r="B62" s="14">
        <v>4</v>
      </c>
      <c r="C62" s="15" t="s">
        <v>24</v>
      </c>
      <c r="D62" s="22" t="s">
        <v>25</v>
      </c>
      <c r="E62" s="17" t="s">
        <v>41</v>
      </c>
      <c r="F62" s="18">
        <v>215</v>
      </c>
      <c r="G62" s="18">
        <v>10.55</v>
      </c>
      <c r="H62" s="18">
        <v>11.85</v>
      </c>
      <c r="I62" s="18">
        <v>39.4</v>
      </c>
      <c r="J62" s="18">
        <v>324.45</v>
      </c>
      <c r="K62" s="44" t="s">
        <v>27</v>
      </c>
      <c r="L62" s="18">
        <v>77.760000000000005</v>
      </c>
    </row>
    <row r="63" spans="1:12" ht="14.4">
      <c r="A63" s="19"/>
      <c r="B63" s="20"/>
      <c r="C63" s="21"/>
      <c r="D63" s="22" t="s">
        <v>30</v>
      </c>
      <c r="E63" s="23" t="s">
        <v>31</v>
      </c>
      <c r="F63" s="24">
        <v>30</v>
      </c>
      <c r="G63" s="24">
        <v>1.98</v>
      </c>
      <c r="H63" s="24">
        <v>0.36</v>
      </c>
      <c r="I63" s="24">
        <v>11.88</v>
      </c>
      <c r="J63" s="24">
        <v>59.4</v>
      </c>
      <c r="K63" s="45"/>
      <c r="L63" s="24"/>
    </row>
    <row r="64" spans="1:12" ht="14.4">
      <c r="A64" s="19"/>
      <c r="B64" s="20"/>
      <c r="C64" s="21"/>
      <c r="D64" s="22" t="s">
        <v>28</v>
      </c>
      <c r="E64" s="23" t="s">
        <v>42</v>
      </c>
      <c r="F64" s="24">
        <v>200</v>
      </c>
      <c r="G64" s="24">
        <v>3.2</v>
      </c>
      <c r="H64" s="24">
        <v>2.7</v>
      </c>
      <c r="I64" s="24">
        <v>6</v>
      </c>
      <c r="J64" s="24">
        <v>60.7</v>
      </c>
      <c r="K64" s="45">
        <v>379</v>
      </c>
      <c r="L64" s="24"/>
    </row>
    <row r="65" spans="1:12" ht="14.4">
      <c r="A65" s="19"/>
      <c r="B65" s="20"/>
      <c r="C65" s="21"/>
      <c r="D65" s="22" t="s">
        <v>43</v>
      </c>
      <c r="E65" s="23" t="s">
        <v>44</v>
      </c>
      <c r="F65" s="24">
        <v>100</v>
      </c>
      <c r="G65" s="24">
        <v>0.4</v>
      </c>
      <c r="H65" s="24">
        <v>0.4</v>
      </c>
      <c r="I65" s="24">
        <v>9.8000000000000007</v>
      </c>
      <c r="J65" s="24">
        <v>47</v>
      </c>
      <c r="K65" s="45"/>
      <c r="L65" s="24"/>
    </row>
    <row r="66" spans="1:12" ht="14.4">
      <c r="A66" s="19"/>
      <c r="B66" s="20"/>
      <c r="C66" s="21"/>
      <c r="D66" s="22"/>
      <c r="E66" s="23"/>
      <c r="F66" s="24"/>
      <c r="G66" s="24"/>
      <c r="H66" s="24"/>
      <c r="I66" s="24"/>
      <c r="J66" s="24"/>
      <c r="K66" s="45"/>
      <c r="L66" s="24"/>
    </row>
    <row r="67" spans="1:12" ht="14.4">
      <c r="A67" s="19"/>
      <c r="B67" s="20"/>
      <c r="C67" s="21"/>
      <c r="D67" s="25"/>
      <c r="E67" s="23"/>
      <c r="F67" s="24"/>
      <c r="G67" s="24"/>
      <c r="H67" s="24"/>
      <c r="I67" s="24"/>
      <c r="J67" s="24"/>
      <c r="K67" s="45"/>
      <c r="L67" s="24"/>
    </row>
    <row r="68" spans="1:12" ht="14.4">
      <c r="A68" s="19"/>
      <c r="B68" s="20"/>
      <c r="C68" s="21"/>
      <c r="D68" s="25"/>
      <c r="E68" s="23"/>
      <c r="F68" s="24"/>
      <c r="G68" s="24"/>
      <c r="H68" s="24"/>
      <c r="I68" s="24"/>
      <c r="J68" s="24"/>
      <c r="K68" s="45"/>
      <c r="L68" s="24"/>
    </row>
    <row r="69" spans="1:12" ht="14.4">
      <c r="A69" s="26"/>
      <c r="B69" s="27"/>
      <c r="C69" s="28"/>
      <c r="D69" s="29" t="s">
        <v>32</v>
      </c>
      <c r="E69" s="30"/>
      <c r="F69" s="31">
        <f>SUM(F62:F68)</f>
        <v>545</v>
      </c>
      <c r="G69" s="31">
        <f t="shared" ref="G69" si="25">SUM(G62:G68)</f>
        <v>16.13</v>
      </c>
      <c r="H69" s="31">
        <f t="shared" ref="H69" si="26">SUM(H62:H68)</f>
        <v>15.31</v>
      </c>
      <c r="I69" s="31">
        <f t="shared" ref="I69" si="27">SUM(I62:I68)</f>
        <v>67.08</v>
      </c>
      <c r="J69" s="31">
        <f t="shared" ref="J69:L69" si="28">SUM(J62:J68)</f>
        <v>491.54999999999995</v>
      </c>
      <c r="K69" s="46"/>
      <c r="L69" s="31">
        <f t="shared" si="28"/>
        <v>77.760000000000005</v>
      </c>
    </row>
    <row r="70" spans="1:12" ht="14.4">
      <c r="A70" s="32">
        <f>A62</f>
        <v>1</v>
      </c>
      <c r="B70" s="33">
        <f>B62</f>
        <v>4</v>
      </c>
      <c r="C70" s="34" t="s">
        <v>33</v>
      </c>
      <c r="D70" s="22" t="s">
        <v>34</v>
      </c>
      <c r="E70" s="23"/>
      <c r="F70" s="24"/>
      <c r="G70" s="24"/>
      <c r="H70" s="24"/>
      <c r="I70" s="24"/>
      <c r="J70" s="24"/>
      <c r="K70" s="45"/>
      <c r="L70" s="24"/>
    </row>
    <row r="71" spans="1:12" ht="14.4">
      <c r="A71" s="19"/>
      <c r="B71" s="20"/>
      <c r="C71" s="21"/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2" t="s">
        <v>30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/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26"/>
      <c r="B79" s="27"/>
      <c r="C79" s="28"/>
      <c r="D79" s="29" t="s">
        <v>32</v>
      </c>
      <c r="E79" s="30"/>
      <c r="F79" s="31">
        <f>SUM(F70:F78)</f>
        <v>0</v>
      </c>
      <c r="G79" s="31">
        <f t="shared" ref="G79" si="29">SUM(G70:G78)</f>
        <v>0</v>
      </c>
      <c r="H79" s="31">
        <f t="shared" ref="H79" si="30">SUM(H70:H78)</f>
        <v>0</v>
      </c>
      <c r="I79" s="31">
        <f t="shared" ref="I79" si="31">SUM(I70:I78)</f>
        <v>0</v>
      </c>
      <c r="J79" s="31">
        <f t="shared" ref="J79:L79" si="32">SUM(J70:J78)</f>
        <v>0</v>
      </c>
      <c r="K79" s="46"/>
      <c r="L79" s="31">
        <f t="shared" si="32"/>
        <v>0</v>
      </c>
    </row>
    <row r="80" spans="1:12" ht="15.75" customHeight="1" thickBot="1">
      <c r="A80" s="35">
        <f>A62</f>
        <v>1</v>
      </c>
      <c r="B80" s="36">
        <f>B62</f>
        <v>4</v>
      </c>
      <c r="C80" s="53" t="s">
        <v>40</v>
      </c>
      <c r="D80" s="54"/>
      <c r="E80" s="37"/>
      <c r="F80" s="38">
        <f>F69+F79</f>
        <v>545</v>
      </c>
      <c r="G80" s="38">
        <f t="shared" ref="G80" si="33">G69+G79</f>
        <v>16.13</v>
      </c>
      <c r="H80" s="38">
        <f t="shared" ref="H80" si="34">H69+H79</f>
        <v>15.31</v>
      </c>
      <c r="I80" s="38">
        <f t="shared" ref="I80" si="35">I69+I79</f>
        <v>67.08</v>
      </c>
      <c r="J80" s="38">
        <f t="shared" ref="J80:L80" si="36">J69+J79</f>
        <v>491.54999999999995</v>
      </c>
      <c r="K80" s="38"/>
      <c r="L80" s="38">
        <f t="shared" si="36"/>
        <v>77.760000000000005</v>
      </c>
    </row>
    <row r="81" spans="1:12" ht="14.4">
      <c r="A81" s="13">
        <v>1</v>
      </c>
      <c r="B81" s="14">
        <v>5</v>
      </c>
      <c r="C81" s="15" t="s">
        <v>24</v>
      </c>
      <c r="D81" s="16" t="s">
        <v>58</v>
      </c>
      <c r="E81" s="17" t="s">
        <v>73</v>
      </c>
      <c r="F81" s="18">
        <v>60</v>
      </c>
      <c r="G81" s="18">
        <v>1.02</v>
      </c>
      <c r="H81" s="18">
        <v>3</v>
      </c>
      <c r="I81" s="18">
        <v>5.07</v>
      </c>
      <c r="J81" s="18">
        <v>51.42</v>
      </c>
      <c r="K81" s="44" t="s">
        <v>27</v>
      </c>
      <c r="L81" s="18">
        <v>77.760000000000005</v>
      </c>
    </row>
    <row r="82" spans="1:12" ht="14.4">
      <c r="A82" s="19"/>
      <c r="B82" s="20"/>
      <c r="C82" s="21"/>
      <c r="D82" s="25" t="s">
        <v>25</v>
      </c>
      <c r="E82" s="23" t="s">
        <v>74</v>
      </c>
      <c r="F82" s="24">
        <v>200</v>
      </c>
      <c r="G82" s="24">
        <v>15.33</v>
      </c>
      <c r="H82" s="24">
        <v>16.989999999999998</v>
      </c>
      <c r="I82" s="24">
        <v>34.770000000000003</v>
      </c>
      <c r="J82" s="24">
        <v>335.2</v>
      </c>
      <c r="K82" s="45" t="s">
        <v>27</v>
      </c>
      <c r="L82" s="24"/>
    </row>
    <row r="83" spans="1:12" ht="14.4">
      <c r="A83" s="19"/>
      <c r="B83" s="20"/>
      <c r="C83" s="21"/>
      <c r="D83" s="22" t="s">
        <v>28</v>
      </c>
      <c r="E83" s="23" t="s">
        <v>54</v>
      </c>
      <c r="F83" s="24">
        <v>200</v>
      </c>
      <c r="G83" s="24">
        <v>0.34</v>
      </c>
      <c r="H83" s="24">
        <v>0.17</v>
      </c>
      <c r="I83" s="24">
        <v>21.46</v>
      </c>
      <c r="J83" s="24">
        <v>103.5</v>
      </c>
      <c r="K83" s="45" t="s">
        <v>27</v>
      </c>
      <c r="L83" s="24"/>
    </row>
    <row r="84" spans="1:12" ht="14.4">
      <c r="A84" s="19"/>
      <c r="B84" s="20"/>
      <c r="C84" s="21"/>
      <c r="D84" s="22" t="s">
        <v>39</v>
      </c>
      <c r="E84" s="23" t="s">
        <v>51</v>
      </c>
      <c r="F84" s="24">
        <v>40</v>
      </c>
      <c r="G84" s="24">
        <v>3.04</v>
      </c>
      <c r="H84" s="24">
        <v>0.32</v>
      </c>
      <c r="I84" s="24">
        <v>19.68</v>
      </c>
      <c r="J84" s="24">
        <v>94</v>
      </c>
      <c r="K84" s="45"/>
      <c r="L84" s="24"/>
    </row>
    <row r="85" spans="1:12" ht="14.4">
      <c r="A85" s="19"/>
      <c r="B85" s="20"/>
      <c r="C85" s="21"/>
      <c r="D85" s="25"/>
      <c r="E85" s="23"/>
      <c r="F85" s="24"/>
      <c r="G85" s="24"/>
      <c r="H85" s="24"/>
      <c r="I85" s="24"/>
      <c r="J85" s="24"/>
      <c r="K85" s="45"/>
      <c r="L85" s="24"/>
    </row>
    <row r="86" spans="1:12" ht="14.4">
      <c r="A86" s="19"/>
      <c r="B86" s="20"/>
      <c r="C86" s="21"/>
      <c r="D86" s="25"/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4.4">
      <c r="A88" s="26"/>
      <c r="B88" s="27"/>
      <c r="C88" s="28"/>
      <c r="D88" s="29" t="s">
        <v>32</v>
      </c>
      <c r="E88" s="30"/>
      <c r="F88" s="31">
        <f>SUM(F81:F87)</f>
        <v>500</v>
      </c>
      <c r="G88" s="31">
        <f t="shared" ref="G88" si="37">SUM(G81:G87)</f>
        <v>19.73</v>
      </c>
      <c r="H88" s="31">
        <f t="shared" ref="H88" si="38">SUM(H81:H87)</f>
        <v>20.48</v>
      </c>
      <c r="I88" s="31">
        <f t="shared" ref="I88" si="39">SUM(I81:I87)</f>
        <v>80.98</v>
      </c>
      <c r="J88" s="31">
        <f t="shared" ref="J88:L88" si="40">SUM(J81:J87)</f>
        <v>584.12</v>
      </c>
      <c r="K88" s="46"/>
      <c r="L88" s="31">
        <f t="shared" si="40"/>
        <v>77.760000000000005</v>
      </c>
    </row>
    <row r="89" spans="1:12" ht="14.4">
      <c r="A89" s="32">
        <f>A81</f>
        <v>1</v>
      </c>
      <c r="B89" s="33">
        <f>B81</f>
        <v>5</v>
      </c>
      <c r="C89" s="34" t="s">
        <v>33</v>
      </c>
      <c r="D89" s="22" t="s">
        <v>34</v>
      </c>
      <c r="E89" s="23"/>
      <c r="F89" s="24"/>
      <c r="G89" s="24"/>
      <c r="H89" s="24"/>
      <c r="I89" s="24"/>
      <c r="J89" s="24"/>
      <c r="K89" s="45"/>
      <c r="L89" s="24"/>
    </row>
    <row r="90" spans="1:12" ht="14.4">
      <c r="A90" s="19"/>
      <c r="B90" s="20"/>
      <c r="C90" s="21"/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2" t="s">
        <v>30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/>
      <c r="E96" s="23"/>
      <c r="F96" s="24"/>
      <c r="G96" s="24"/>
      <c r="H96" s="24"/>
      <c r="I96" s="24"/>
      <c r="J96" s="24"/>
      <c r="K96" s="45"/>
      <c r="L96" s="24"/>
    </row>
    <row r="97" spans="1:17" ht="14.4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7" ht="14.4">
      <c r="A98" s="26"/>
      <c r="B98" s="27"/>
      <c r="C98" s="28"/>
      <c r="D98" s="29" t="s">
        <v>32</v>
      </c>
      <c r="E98" s="30"/>
      <c r="F98" s="31">
        <f>SUM(F89:F97)</f>
        <v>0</v>
      </c>
      <c r="G98" s="31">
        <f t="shared" ref="G98" si="41">SUM(G89:G97)</f>
        <v>0</v>
      </c>
      <c r="H98" s="31">
        <f t="shared" ref="H98" si="42">SUM(H89:H97)</f>
        <v>0</v>
      </c>
      <c r="I98" s="31">
        <f t="shared" ref="I98" si="43">SUM(I89:I97)</f>
        <v>0</v>
      </c>
      <c r="J98" s="31">
        <f t="shared" ref="J98:L98" si="44">SUM(J89:J97)</f>
        <v>0</v>
      </c>
      <c r="K98" s="46"/>
      <c r="L98" s="31">
        <f t="shared" si="44"/>
        <v>0</v>
      </c>
    </row>
    <row r="99" spans="1:17" ht="15.75" customHeight="1" thickBot="1">
      <c r="A99" s="35">
        <f>A81</f>
        <v>1</v>
      </c>
      <c r="B99" s="36">
        <f>B81</f>
        <v>5</v>
      </c>
      <c r="C99" s="53" t="s">
        <v>40</v>
      </c>
      <c r="D99" s="54"/>
      <c r="E99" s="37"/>
      <c r="F99" s="38">
        <f>F88+F98</f>
        <v>500</v>
      </c>
      <c r="G99" s="38">
        <f t="shared" ref="G99" si="45">G88+G98</f>
        <v>19.73</v>
      </c>
      <c r="H99" s="38">
        <f t="shared" ref="H99" si="46">H88+H98</f>
        <v>20.48</v>
      </c>
      <c r="I99" s="38">
        <f t="shared" ref="I99" si="47">I88+I98</f>
        <v>80.98</v>
      </c>
      <c r="J99" s="38">
        <f t="shared" ref="J99:L99" si="48">J88+J98</f>
        <v>584.12</v>
      </c>
      <c r="K99" s="38"/>
      <c r="L99" s="38">
        <f t="shared" si="48"/>
        <v>77.760000000000005</v>
      </c>
    </row>
    <row r="100" spans="1:17" ht="26.4">
      <c r="A100" s="13">
        <v>1</v>
      </c>
      <c r="B100" s="14">
        <v>6</v>
      </c>
      <c r="C100" s="15" t="s">
        <v>24</v>
      </c>
      <c r="D100" s="16" t="s">
        <v>25</v>
      </c>
      <c r="E100" s="17" t="s">
        <v>55</v>
      </c>
      <c r="F100" s="18">
        <v>228</v>
      </c>
      <c r="G100" s="18">
        <v>12.93</v>
      </c>
      <c r="H100" s="18">
        <v>12.41</v>
      </c>
      <c r="I100" s="18">
        <v>40.119999999999997</v>
      </c>
      <c r="J100" s="18">
        <v>304.3</v>
      </c>
      <c r="K100" s="44" t="s">
        <v>27</v>
      </c>
      <c r="L100" s="18">
        <v>77.760000000000005</v>
      </c>
    </row>
    <row r="101" spans="1:17" ht="14.4">
      <c r="A101" s="19"/>
      <c r="B101" s="20"/>
      <c r="C101" s="21"/>
      <c r="D101" s="25" t="s">
        <v>58</v>
      </c>
      <c r="E101" s="23" t="s">
        <v>75</v>
      </c>
      <c r="F101" s="24">
        <v>60</v>
      </c>
      <c r="G101" s="24">
        <v>0.46</v>
      </c>
      <c r="H101" s="24">
        <v>2.4500000000000002</v>
      </c>
      <c r="I101" s="24">
        <v>2.41</v>
      </c>
      <c r="J101" s="24">
        <v>29.79</v>
      </c>
      <c r="K101" s="45">
        <v>47</v>
      </c>
      <c r="L101" s="24"/>
    </row>
    <row r="102" spans="1:17" ht="14.4">
      <c r="A102" s="19"/>
      <c r="B102" s="20"/>
      <c r="C102" s="21"/>
      <c r="D102" s="22" t="s">
        <v>28</v>
      </c>
      <c r="E102" s="23" t="s">
        <v>48</v>
      </c>
      <c r="F102" s="24">
        <v>200</v>
      </c>
      <c r="G102" s="24">
        <v>0.11</v>
      </c>
      <c r="H102" s="24">
        <v>0.02</v>
      </c>
      <c r="I102" s="24">
        <v>10.15</v>
      </c>
      <c r="J102" s="24">
        <v>41.32</v>
      </c>
      <c r="K102" s="45">
        <v>377</v>
      </c>
      <c r="L102" s="24"/>
    </row>
    <row r="103" spans="1:17" ht="14.4">
      <c r="A103" s="19"/>
      <c r="B103" s="20"/>
      <c r="C103" s="21"/>
      <c r="D103" s="22" t="s">
        <v>30</v>
      </c>
      <c r="E103" s="23" t="s">
        <v>31</v>
      </c>
      <c r="F103" s="24">
        <v>35</v>
      </c>
      <c r="G103" s="24">
        <v>2.66</v>
      </c>
      <c r="H103" s="24">
        <v>0.28000000000000003</v>
      </c>
      <c r="I103" s="24">
        <v>17.32</v>
      </c>
      <c r="J103" s="24">
        <v>82.25</v>
      </c>
      <c r="K103" s="45"/>
      <c r="L103" s="24"/>
      <c r="Q103" s="1" t="s">
        <v>69</v>
      </c>
    </row>
    <row r="104" spans="1:17" ht="14.4">
      <c r="A104" s="19"/>
      <c r="B104" s="20"/>
      <c r="C104" s="21"/>
      <c r="D104" s="25"/>
      <c r="E104" s="23"/>
      <c r="F104" s="24"/>
      <c r="G104" s="24"/>
      <c r="H104" s="24"/>
      <c r="I104" s="24"/>
      <c r="J104" s="24"/>
      <c r="K104" s="45"/>
      <c r="L104" s="24"/>
    </row>
    <row r="105" spans="1:17" ht="14.4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7" ht="14.4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7" ht="14.4">
      <c r="A107" s="26"/>
      <c r="B107" s="27"/>
      <c r="C107" s="28"/>
      <c r="D107" s="29" t="s">
        <v>32</v>
      </c>
      <c r="E107" s="30"/>
      <c r="F107" s="31">
        <f>SUM(F100:F106)</f>
        <v>523</v>
      </c>
      <c r="G107" s="31">
        <f t="shared" ref="G107:J107" si="49">SUM(G100:G106)</f>
        <v>16.16</v>
      </c>
      <c r="H107" s="31">
        <f t="shared" si="49"/>
        <v>15.159999999999998</v>
      </c>
      <c r="I107" s="31">
        <f t="shared" si="49"/>
        <v>70</v>
      </c>
      <c r="J107" s="31">
        <f t="shared" si="49"/>
        <v>457.66</v>
      </c>
      <c r="K107" s="46"/>
      <c r="L107" s="31">
        <f t="shared" ref="L107" si="50">SUM(L100:L106)</f>
        <v>77.760000000000005</v>
      </c>
    </row>
    <row r="108" spans="1:17" ht="14.4">
      <c r="A108" s="32">
        <f>A100</f>
        <v>1</v>
      </c>
      <c r="B108" s="33">
        <f>B100</f>
        <v>6</v>
      </c>
      <c r="C108" s="34" t="s">
        <v>33</v>
      </c>
      <c r="D108" s="22" t="s">
        <v>34</v>
      </c>
      <c r="E108" s="23"/>
      <c r="F108" s="24"/>
      <c r="G108" s="24"/>
      <c r="H108" s="24"/>
      <c r="I108" s="24"/>
      <c r="J108" s="24"/>
      <c r="K108" s="45"/>
      <c r="L108" s="24"/>
    </row>
    <row r="109" spans="1:17" ht="14.4">
      <c r="A109" s="19"/>
      <c r="B109" s="20"/>
      <c r="C109" s="21"/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7" ht="14.4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7" ht="14.4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7" ht="14.4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2" t="s">
        <v>30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5"/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26"/>
      <c r="B117" s="27"/>
      <c r="C117" s="28"/>
      <c r="D117" s="29" t="s">
        <v>32</v>
      </c>
      <c r="E117" s="30"/>
      <c r="F117" s="31">
        <f>SUM(F108:F116)</f>
        <v>0</v>
      </c>
      <c r="G117" s="31">
        <f t="shared" ref="G117:J117" si="51">SUM(G108:G116)</f>
        <v>0</v>
      </c>
      <c r="H117" s="31">
        <f t="shared" si="51"/>
        <v>0</v>
      </c>
      <c r="I117" s="31">
        <f t="shared" si="51"/>
        <v>0</v>
      </c>
      <c r="J117" s="31">
        <f t="shared" si="51"/>
        <v>0</v>
      </c>
      <c r="K117" s="46"/>
      <c r="L117" s="31">
        <f t="shared" ref="L117" si="52">SUM(L108:L116)</f>
        <v>0</v>
      </c>
    </row>
    <row r="118" spans="1:12" ht="15.75" customHeight="1" thickBot="1">
      <c r="A118" s="35">
        <f>A100</f>
        <v>1</v>
      </c>
      <c r="B118" s="36">
        <f>B100</f>
        <v>6</v>
      </c>
      <c r="C118" s="53" t="s">
        <v>40</v>
      </c>
      <c r="D118" s="54"/>
      <c r="E118" s="37"/>
      <c r="F118" s="38">
        <f>F107+F117</f>
        <v>523</v>
      </c>
      <c r="G118" s="38">
        <f t="shared" ref="G118:J118" si="53">G107+G117</f>
        <v>16.16</v>
      </c>
      <c r="H118" s="38">
        <f t="shared" si="53"/>
        <v>15.159999999999998</v>
      </c>
      <c r="I118" s="38">
        <f t="shared" si="53"/>
        <v>70</v>
      </c>
      <c r="J118" s="38">
        <f t="shared" si="53"/>
        <v>457.66</v>
      </c>
      <c r="K118" s="38"/>
      <c r="L118" s="38">
        <f t="shared" ref="L118" si="54">L107+L117</f>
        <v>77.760000000000005</v>
      </c>
    </row>
    <row r="119" spans="1:12" ht="26.4">
      <c r="A119" s="39">
        <v>2</v>
      </c>
      <c r="B119" s="20">
        <v>1</v>
      </c>
      <c r="C119" s="15" t="s">
        <v>24</v>
      </c>
      <c r="D119" s="16" t="s">
        <v>25</v>
      </c>
      <c r="E119" s="17" t="s">
        <v>56</v>
      </c>
      <c r="F119" s="18">
        <v>245</v>
      </c>
      <c r="G119" s="18">
        <v>16.02</v>
      </c>
      <c r="H119" s="18">
        <v>18.13</v>
      </c>
      <c r="I119" s="18">
        <v>42.98</v>
      </c>
      <c r="J119" s="18">
        <v>386.4</v>
      </c>
      <c r="K119" s="44" t="s">
        <v>27</v>
      </c>
      <c r="L119" s="18">
        <v>77.760000000000005</v>
      </c>
    </row>
    <row r="120" spans="1:12" ht="14.4">
      <c r="A120" s="39"/>
      <c r="B120" s="20"/>
      <c r="C120" s="21"/>
      <c r="D120" s="22" t="s">
        <v>28</v>
      </c>
      <c r="E120" s="23" t="s">
        <v>57</v>
      </c>
      <c r="F120" s="24">
        <v>200</v>
      </c>
      <c r="G120" s="24">
        <v>0.24</v>
      </c>
      <c r="H120" s="24">
        <v>0.09</v>
      </c>
      <c r="I120" s="24">
        <v>12.43</v>
      </c>
      <c r="J120" s="24">
        <v>54.2</v>
      </c>
      <c r="K120" s="45">
        <v>376</v>
      </c>
      <c r="L120" s="24"/>
    </row>
    <row r="121" spans="1:12" ht="14.4">
      <c r="A121" s="39"/>
      <c r="B121" s="20"/>
      <c r="C121" s="21"/>
      <c r="D121" s="22" t="s">
        <v>39</v>
      </c>
      <c r="E121" s="23" t="s">
        <v>51</v>
      </c>
      <c r="F121" s="24">
        <v>25</v>
      </c>
      <c r="G121" s="24">
        <v>1.9</v>
      </c>
      <c r="H121" s="24">
        <v>0.2</v>
      </c>
      <c r="I121" s="24">
        <v>12.3</v>
      </c>
      <c r="J121" s="24">
        <v>58.75</v>
      </c>
      <c r="K121" s="45"/>
      <c r="L121" s="24"/>
    </row>
    <row r="122" spans="1:12" ht="14.4">
      <c r="A122" s="39"/>
      <c r="B122" s="20"/>
      <c r="C122" s="21"/>
      <c r="D122" s="22" t="s">
        <v>30</v>
      </c>
      <c r="E122" s="23" t="s">
        <v>31</v>
      </c>
      <c r="F122" s="24">
        <v>30</v>
      </c>
      <c r="G122" s="24">
        <v>1.98</v>
      </c>
      <c r="H122" s="24">
        <v>0.36</v>
      </c>
      <c r="I122" s="24">
        <v>11.88</v>
      </c>
      <c r="J122" s="24">
        <v>59.4</v>
      </c>
      <c r="K122" s="45"/>
      <c r="L122" s="24"/>
    </row>
    <row r="123" spans="1:12" ht="14.4">
      <c r="A123" s="39"/>
      <c r="B123" s="20"/>
      <c r="C123" s="21"/>
      <c r="D123" s="25"/>
      <c r="E123" s="23"/>
      <c r="F123" s="24"/>
      <c r="G123" s="24"/>
      <c r="H123" s="24"/>
      <c r="I123" s="24"/>
      <c r="J123" s="24"/>
      <c r="K123" s="45"/>
      <c r="L123" s="24"/>
    </row>
    <row r="124" spans="1:12" ht="14.4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4.4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4.4">
      <c r="A126" s="40"/>
      <c r="B126" s="27"/>
      <c r="C126" s="28"/>
      <c r="D126" s="29" t="s">
        <v>32</v>
      </c>
      <c r="E126" s="30"/>
      <c r="F126" s="31">
        <f>SUM(F119:F125)</f>
        <v>500</v>
      </c>
      <c r="G126" s="31">
        <f t="shared" ref="G126:J126" si="55">SUM(G119:G125)</f>
        <v>20.139999999999997</v>
      </c>
      <c r="H126" s="31">
        <f t="shared" si="55"/>
        <v>18.779999999999998</v>
      </c>
      <c r="I126" s="31">
        <f t="shared" si="55"/>
        <v>79.589999999999989</v>
      </c>
      <c r="J126" s="31">
        <f t="shared" si="55"/>
        <v>558.75</v>
      </c>
      <c r="K126" s="46"/>
      <c r="L126" s="31">
        <f t="shared" ref="L126" si="56">SUM(L119:L125)</f>
        <v>77.760000000000005</v>
      </c>
    </row>
    <row r="127" spans="1:12" ht="14.4">
      <c r="A127" s="33">
        <f>A119</f>
        <v>2</v>
      </c>
      <c r="B127" s="33">
        <f>B119</f>
        <v>1</v>
      </c>
      <c r="C127" s="34" t="s">
        <v>33</v>
      </c>
      <c r="D127" s="22" t="s">
        <v>34</v>
      </c>
      <c r="E127" s="23"/>
      <c r="F127" s="24"/>
      <c r="G127" s="24"/>
      <c r="H127" s="24"/>
      <c r="I127" s="24"/>
      <c r="J127" s="24"/>
      <c r="K127" s="45"/>
      <c r="L127" s="24"/>
    </row>
    <row r="128" spans="1:12" ht="14.4">
      <c r="A128" s="39"/>
      <c r="B128" s="20"/>
      <c r="C128" s="21"/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2" t="s">
        <v>30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5"/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40"/>
      <c r="B136" s="27"/>
      <c r="C136" s="28"/>
      <c r="D136" s="29" t="s">
        <v>32</v>
      </c>
      <c r="E136" s="30"/>
      <c r="F136" s="31">
        <f>SUM(F127:F135)</f>
        <v>0</v>
      </c>
      <c r="G136" s="31">
        <f t="shared" ref="G136:J136" si="57">SUM(G127:G135)</f>
        <v>0</v>
      </c>
      <c r="H136" s="31">
        <f t="shared" si="57"/>
        <v>0</v>
      </c>
      <c r="I136" s="31">
        <f t="shared" si="57"/>
        <v>0</v>
      </c>
      <c r="J136" s="31">
        <f t="shared" si="57"/>
        <v>0</v>
      </c>
      <c r="K136" s="46"/>
      <c r="L136" s="31">
        <f t="shared" ref="L136" si="58">SUM(L127:L135)</f>
        <v>0</v>
      </c>
    </row>
    <row r="137" spans="1:12" ht="15" thickBot="1">
      <c r="A137" s="41">
        <f>A119</f>
        <v>2</v>
      </c>
      <c r="B137" s="41">
        <f>B119</f>
        <v>1</v>
      </c>
      <c r="C137" s="53" t="s">
        <v>40</v>
      </c>
      <c r="D137" s="54"/>
      <c r="E137" s="37"/>
      <c r="F137" s="38">
        <f>F126+F136</f>
        <v>500</v>
      </c>
      <c r="G137" s="38">
        <f t="shared" ref="G137" si="59">G126+G136</f>
        <v>20.139999999999997</v>
      </c>
      <c r="H137" s="38">
        <f t="shared" ref="H137" si="60">H126+H136</f>
        <v>18.779999999999998</v>
      </c>
      <c r="I137" s="38">
        <f t="shared" ref="I137" si="61">I126+I136</f>
        <v>79.589999999999989</v>
      </c>
      <c r="J137" s="38">
        <f t="shared" ref="J137:L137" si="62">J126+J136</f>
        <v>558.75</v>
      </c>
      <c r="K137" s="38"/>
      <c r="L137" s="38">
        <f t="shared" si="62"/>
        <v>77.760000000000005</v>
      </c>
    </row>
    <row r="138" spans="1:12" ht="14.4">
      <c r="A138" s="13">
        <v>2</v>
      </c>
      <c r="B138" s="14">
        <v>2</v>
      </c>
      <c r="C138" s="15" t="s">
        <v>24</v>
      </c>
      <c r="D138" s="22" t="s">
        <v>37</v>
      </c>
      <c r="E138" s="17" t="s">
        <v>50</v>
      </c>
      <c r="F138" s="18">
        <v>153</v>
      </c>
      <c r="G138" s="18">
        <v>3.08</v>
      </c>
      <c r="H138" s="18">
        <v>6.25</v>
      </c>
      <c r="I138" s="18">
        <v>20.47</v>
      </c>
      <c r="J138" s="18">
        <v>150.44999999999999</v>
      </c>
      <c r="K138" s="44">
        <v>312</v>
      </c>
      <c r="L138" s="18">
        <v>77.760000000000005</v>
      </c>
    </row>
    <row r="139" spans="1:12" ht="14.4">
      <c r="A139" s="19"/>
      <c r="B139" s="20"/>
      <c r="C139" s="21"/>
      <c r="D139" s="25" t="s">
        <v>58</v>
      </c>
      <c r="E139" s="23" t="s">
        <v>76</v>
      </c>
      <c r="F139" s="24">
        <v>60</v>
      </c>
      <c r="G139" s="24">
        <v>1.84</v>
      </c>
      <c r="H139" s="24">
        <v>3.74</v>
      </c>
      <c r="I139" s="24">
        <v>9.7799999999999994</v>
      </c>
      <c r="J139" s="24">
        <v>78.42</v>
      </c>
      <c r="K139" s="45" t="s">
        <v>27</v>
      </c>
      <c r="L139" s="24"/>
    </row>
    <row r="140" spans="1:12" ht="14.4">
      <c r="A140" s="19"/>
      <c r="B140" s="20"/>
      <c r="C140" s="21"/>
      <c r="D140" s="22" t="s">
        <v>28</v>
      </c>
      <c r="E140" s="23" t="s">
        <v>59</v>
      </c>
      <c r="F140" s="24">
        <v>200</v>
      </c>
      <c r="G140" s="24">
        <v>0.16</v>
      </c>
      <c r="H140" s="24">
        <v>0.1</v>
      </c>
      <c r="I140" s="24">
        <v>17.899999999999999</v>
      </c>
      <c r="J140" s="24">
        <v>74.599999999999994</v>
      </c>
      <c r="K140" s="45">
        <v>342</v>
      </c>
      <c r="L140" s="24"/>
    </row>
    <row r="141" spans="1:12" ht="15.75" customHeight="1">
      <c r="A141" s="19"/>
      <c r="B141" s="20"/>
      <c r="C141" s="21"/>
      <c r="D141" s="22" t="s">
        <v>39</v>
      </c>
      <c r="E141" s="23" t="s">
        <v>31</v>
      </c>
      <c r="F141" s="24">
        <v>30</v>
      </c>
      <c r="G141" s="24">
        <v>1.98</v>
      </c>
      <c r="H141" s="24">
        <v>0.36</v>
      </c>
      <c r="I141" s="24">
        <v>11.88</v>
      </c>
      <c r="J141" s="24">
        <v>59.4</v>
      </c>
      <c r="K141" s="45"/>
      <c r="L141" s="24"/>
    </row>
    <row r="142" spans="1:12" ht="14.4">
      <c r="A142" s="19"/>
      <c r="B142" s="20"/>
      <c r="C142" s="21"/>
      <c r="D142" s="25" t="s">
        <v>60</v>
      </c>
      <c r="E142" s="23" t="s">
        <v>61</v>
      </c>
      <c r="F142" s="24">
        <v>100</v>
      </c>
      <c r="G142" s="24">
        <v>9.0500000000000007</v>
      </c>
      <c r="H142" s="24">
        <v>6.09</v>
      </c>
      <c r="I142" s="24">
        <v>3.8</v>
      </c>
      <c r="J142" s="24">
        <v>105</v>
      </c>
      <c r="K142" s="45">
        <v>229</v>
      </c>
      <c r="L142" s="24"/>
    </row>
    <row r="143" spans="1:12" ht="14.4">
      <c r="A143" s="19"/>
      <c r="B143" s="20"/>
      <c r="C143" s="21"/>
      <c r="D143" s="25"/>
      <c r="E143" s="23"/>
      <c r="F143" s="24"/>
      <c r="G143" s="24"/>
      <c r="H143" s="24"/>
      <c r="I143" s="24"/>
      <c r="J143" s="24"/>
      <c r="K143" s="45"/>
      <c r="L143" s="24"/>
    </row>
    <row r="144" spans="1:12" ht="14.4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4.4">
      <c r="A145" s="26"/>
      <c r="B145" s="27"/>
      <c r="C145" s="28"/>
      <c r="D145" s="29" t="s">
        <v>32</v>
      </c>
      <c r="E145" s="30"/>
      <c r="F145" s="31">
        <f>SUM(F138:F144)</f>
        <v>543</v>
      </c>
      <c r="G145" s="31">
        <f t="shared" ref="G145:J145" si="63">SUM(G138:G144)</f>
        <v>16.11</v>
      </c>
      <c r="H145" s="31">
        <f t="shared" si="63"/>
        <v>16.54</v>
      </c>
      <c r="I145" s="31">
        <f t="shared" si="63"/>
        <v>63.83</v>
      </c>
      <c r="J145" s="31">
        <f t="shared" si="63"/>
        <v>467.87</v>
      </c>
      <c r="K145" s="46"/>
      <c r="L145" s="31">
        <f t="shared" ref="L145" si="64">SUM(L138:L144)</f>
        <v>77.760000000000005</v>
      </c>
    </row>
    <row r="146" spans="1:12" ht="14.4">
      <c r="A146" s="32">
        <f>A138</f>
        <v>2</v>
      </c>
      <c r="B146" s="33">
        <f>B138</f>
        <v>2</v>
      </c>
      <c r="C146" s="34" t="s">
        <v>33</v>
      </c>
      <c r="D146" s="22" t="s">
        <v>34</v>
      </c>
      <c r="E146" s="23"/>
      <c r="F146" s="24"/>
      <c r="G146" s="24"/>
      <c r="H146" s="24"/>
      <c r="I146" s="24"/>
      <c r="J146" s="24"/>
      <c r="K146" s="45"/>
      <c r="L146" s="24"/>
    </row>
    <row r="147" spans="1:12" ht="14.4">
      <c r="A147" s="19"/>
      <c r="B147" s="20"/>
      <c r="C147" s="21"/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2" t="s">
        <v>30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/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26"/>
      <c r="B155" s="27"/>
      <c r="C155" s="28"/>
      <c r="D155" s="29" t="s">
        <v>32</v>
      </c>
      <c r="E155" s="30"/>
      <c r="F155" s="31">
        <f>SUM(F146:F154)</f>
        <v>0</v>
      </c>
      <c r="G155" s="31">
        <f t="shared" ref="G155:J155" si="65">SUM(G146:G154)</f>
        <v>0</v>
      </c>
      <c r="H155" s="31">
        <f t="shared" si="65"/>
        <v>0</v>
      </c>
      <c r="I155" s="31">
        <f t="shared" si="65"/>
        <v>0</v>
      </c>
      <c r="J155" s="31">
        <f t="shared" si="65"/>
        <v>0</v>
      </c>
      <c r="K155" s="46"/>
      <c r="L155" s="31">
        <f t="shared" ref="L155" si="66">SUM(L146:L154)</f>
        <v>0</v>
      </c>
    </row>
    <row r="156" spans="1:12" ht="15" thickBot="1">
      <c r="A156" s="35">
        <f>A138</f>
        <v>2</v>
      </c>
      <c r="B156" s="36">
        <f>B138</f>
        <v>2</v>
      </c>
      <c r="C156" s="53" t="s">
        <v>40</v>
      </c>
      <c r="D156" s="54"/>
      <c r="E156" s="37"/>
      <c r="F156" s="38">
        <f>F145+F155</f>
        <v>543</v>
      </c>
      <c r="G156" s="38">
        <f t="shared" ref="G156" si="67">G145+G155</f>
        <v>16.11</v>
      </c>
      <c r="H156" s="38">
        <f t="shared" ref="H156" si="68">H145+H155</f>
        <v>16.54</v>
      </c>
      <c r="I156" s="38">
        <f t="shared" ref="I156" si="69">I145+I155</f>
        <v>63.83</v>
      </c>
      <c r="J156" s="38">
        <f t="shared" ref="J156:L156" si="70">J145+J155</f>
        <v>467.87</v>
      </c>
      <c r="K156" s="38"/>
      <c r="L156" s="38">
        <f t="shared" si="70"/>
        <v>77.760000000000005</v>
      </c>
    </row>
    <row r="157" spans="1:12" ht="14.4">
      <c r="A157" s="13">
        <v>2</v>
      </c>
      <c r="B157" s="14">
        <v>3</v>
      </c>
      <c r="C157" s="15" t="s">
        <v>24</v>
      </c>
      <c r="D157" s="16" t="s">
        <v>25</v>
      </c>
      <c r="E157" s="17" t="s">
        <v>62</v>
      </c>
      <c r="F157" s="18">
        <v>200</v>
      </c>
      <c r="G157" s="18">
        <v>15.95</v>
      </c>
      <c r="H157" s="18">
        <v>19.55</v>
      </c>
      <c r="I157" s="18">
        <v>39.75</v>
      </c>
      <c r="J157" s="18">
        <v>408.42</v>
      </c>
      <c r="K157" s="44">
        <v>265</v>
      </c>
      <c r="L157" s="18">
        <v>77.760000000000005</v>
      </c>
    </row>
    <row r="158" spans="1:12" ht="14.4">
      <c r="A158" s="19"/>
      <c r="B158" s="20"/>
      <c r="C158" s="21"/>
      <c r="D158" s="22" t="s">
        <v>43</v>
      </c>
      <c r="E158" s="23" t="s">
        <v>44</v>
      </c>
      <c r="F158" s="24">
        <v>100</v>
      </c>
      <c r="G158" s="24">
        <v>0.4</v>
      </c>
      <c r="H158" s="24">
        <v>0.4</v>
      </c>
      <c r="I158" s="24">
        <v>9.8000000000000007</v>
      </c>
      <c r="J158" s="24">
        <v>47</v>
      </c>
      <c r="K158" s="45"/>
      <c r="L158" s="24"/>
    </row>
    <row r="159" spans="1:12" ht="14.4">
      <c r="A159" s="19"/>
      <c r="B159" s="20"/>
      <c r="C159" s="21"/>
      <c r="D159" s="22" t="s">
        <v>28</v>
      </c>
      <c r="E159" s="23" t="s">
        <v>63</v>
      </c>
      <c r="F159" s="24">
        <v>200</v>
      </c>
      <c r="G159" s="24">
        <v>7.0000000000000007E-2</v>
      </c>
      <c r="H159" s="24">
        <v>0.02</v>
      </c>
      <c r="I159" s="24">
        <v>10.01</v>
      </c>
      <c r="J159" s="24">
        <v>40</v>
      </c>
      <c r="K159" s="45">
        <v>376</v>
      </c>
      <c r="L159" s="24"/>
    </row>
    <row r="160" spans="1:12" ht="14.4">
      <c r="A160" s="19"/>
      <c r="B160" s="20"/>
      <c r="C160" s="21"/>
      <c r="D160" s="22" t="s">
        <v>39</v>
      </c>
      <c r="E160" s="23" t="s">
        <v>51</v>
      </c>
      <c r="F160" s="24">
        <v>25</v>
      </c>
      <c r="G160" s="24">
        <v>1.9</v>
      </c>
      <c r="H160" s="24">
        <v>0.2</v>
      </c>
      <c r="I160" s="24">
        <v>12.3</v>
      </c>
      <c r="J160" s="24">
        <v>58.75</v>
      </c>
      <c r="K160" s="45"/>
      <c r="L160" s="24"/>
    </row>
    <row r="161" spans="1:12" ht="14.4">
      <c r="A161" s="19"/>
      <c r="B161" s="20"/>
      <c r="C161" s="21"/>
      <c r="D161" s="22" t="s">
        <v>30</v>
      </c>
      <c r="E161" s="23" t="s">
        <v>31</v>
      </c>
      <c r="F161" s="24">
        <v>20</v>
      </c>
      <c r="G161" s="24">
        <v>1.32</v>
      </c>
      <c r="H161" s="24">
        <v>0.24</v>
      </c>
      <c r="I161" s="24">
        <v>7.92</v>
      </c>
      <c r="J161" s="24">
        <v>39.6</v>
      </c>
      <c r="K161" s="45"/>
      <c r="L161" s="24"/>
    </row>
    <row r="162" spans="1:12" ht="14.4">
      <c r="A162" s="19"/>
      <c r="B162" s="20"/>
      <c r="C162" s="21"/>
      <c r="D162" s="25"/>
      <c r="E162" s="23"/>
      <c r="F162" s="24"/>
      <c r="G162" s="24"/>
      <c r="H162" s="24"/>
      <c r="I162" s="24"/>
      <c r="J162" s="24"/>
      <c r="K162" s="45"/>
      <c r="L162" s="24"/>
    </row>
    <row r="163" spans="1:12" ht="14.4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4.4">
      <c r="A164" s="26"/>
      <c r="B164" s="27"/>
      <c r="C164" s="28"/>
      <c r="D164" s="29" t="s">
        <v>32</v>
      </c>
      <c r="E164" s="30"/>
      <c r="F164" s="31">
        <f>SUM(F157:F163)</f>
        <v>545</v>
      </c>
      <c r="G164" s="31">
        <f t="shared" ref="G164:J164" si="71">SUM(G157:G163)</f>
        <v>19.639999999999997</v>
      </c>
      <c r="H164" s="31">
        <f t="shared" si="71"/>
        <v>20.409999999999997</v>
      </c>
      <c r="I164" s="31">
        <f t="shared" si="71"/>
        <v>79.78</v>
      </c>
      <c r="J164" s="31">
        <f t="shared" si="71"/>
        <v>593.7700000000001</v>
      </c>
      <c r="K164" s="46"/>
      <c r="L164" s="31">
        <f t="shared" ref="L164" si="72">SUM(L157:L163)</f>
        <v>77.760000000000005</v>
      </c>
    </row>
    <row r="165" spans="1:12" ht="14.4">
      <c r="A165" s="32">
        <f>A157</f>
        <v>2</v>
      </c>
      <c r="B165" s="33">
        <f>B157</f>
        <v>3</v>
      </c>
      <c r="C165" s="34" t="s">
        <v>33</v>
      </c>
      <c r="D165" s="22" t="s">
        <v>34</v>
      </c>
      <c r="E165" s="23"/>
      <c r="F165" s="24"/>
      <c r="G165" s="24"/>
      <c r="H165" s="24"/>
      <c r="I165" s="24"/>
      <c r="J165" s="24"/>
      <c r="K165" s="45"/>
      <c r="L165" s="24"/>
    </row>
    <row r="166" spans="1:12" ht="14.4">
      <c r="A166" s="19"/>
      <c r="B166" s="20"/>
      <c r="C166" s="21"/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2" t="s">
        <v>30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/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26"/>
      <c r="B174" s="27"/>
      <c r="C174" s="28"/>
      <c r="D174" s="29" t="s">
        <v>32</v>
      </c>
      <c r="E174" s="30"/>
      <c r="F174" s="31">
        <f>SUM(F165:F173)</f>
        <v>0</v>
      </c>
      <c r="G174" s="31">
        <f t="shared" ref="G174:J174" si="73">SUM(G165:G173)</f>
        <v>0</v>
      </c>
      <c r="H174" s="31">
        <f t="shared" si="73"/>
        <v>0</v>
      </c>
      <c r="I174" s="31">
        <f t="shared" si="73"/>
        <v>0</v>
      </c>
      <c r="J174" s="31">
        <f t="shared" si="73"/>
        <v>0</v>
      </c>
      <c r="K174" s="46"/>
      <c r="L174" s="31">
        <f t="shared" ref="L174" si="74">SUM(L165:L173)</f>
        <v>0</v>
      </c>
    </row>
    <row r="175" spans="1:12" ht="15" thickBot="1">
      <c r="A175" s="35">
        <f>A157</f>
        <v>2</v>
      </c>
      <c r="B175" s="36">
        <f>B157</f>
        <v>3</v>
      </c>
      <c r="C175" s="53" t="s">
        <v>40</v>
      </c>
      <c r="D175" s="54"/>
      <c r="E175" s="37"/>
      <c r="F175" s="38">
        <f>F164+F174</f>
        <v>545</v>
      </c>
      <c r="G175" s="38">
        <f t="shared" ref="G175" si="75">G164+G174</f>
        <v>19.639999999999997</v>
      </c>
      <c r="H175" s="38">
        <f t="shared" ref="H175" si="76">H164+H174</f>
        <v>20.409999999999997</v>
      </c>
      <c r="I175" s="38">
        <f t="shared" ref="I175" si="77">I164+I174</f>
        <v>79.78</v>
      </c>
      <c r="J175" s="38">
        <f t="shared" ref="J175:L175" si="78">J164+J174</f>
        <v>593.7700000000001</v>
      </c>
      <c r="K175" s="38"/>
      <c r="L175" s="38">
        <f t="shared" si="78"/>
        <v>77.760000000000005</v>
      </c>
    </row>
    <row r="176" spans="1:12" ht="26.4">
      <c r="A176" s="13">
        <v>2</v>
      </c>
      <c r="B176" s="14">
        <v>4</v>
      </c>
      <c r="C176" s="15" t="s">
        <v>24</v>
      </c>
      <c r="D176" s="16" t="s">
        <v>25</v>
      </c>
      <c r="E176" s="17" t="s">
        <v>26</v>
      </c>
      <c r="F176" s="18">
        <v>228</v>
      </c>
      <c r="G176" s="18">
        <v>11.43</v>
      </c>
      <c r="H176" s="18">
        <v>11.41</v>
      </c>
      <c r="I176" s="18">
        <v>31.29</v>
      </c>
      <c r="J176" s="18">
        <v>276.75</v>
      </c>
      <c r="K176" s="44" t="s">
        <v>27</v>
      </c>
      <c r="L176" s="18">
        <v>77.760000000000005</v>
      </c>
    </row>
    <row r="177" spans="1:12" ht="14.4">
      <c r="A177" s="19"/>
      <c r="B177" s="20"/>
      <c r="C177" s="21"/>
      <c r="D177" s="25" t="s">
        <v>58</v>
      </c>
      <c r="E177" s="23" t="s">
        <v>77</v>
      </c>
      <c r="F177" s="24">
        <v>60</v>
      </c>
      <c r="G177" s="24">
        <v>1.9</v>
      </c>
      <c r="H177" s="24">
        <v>1.31</v>
      </c>
      <c r="I177" s="24">
        <v>16.95</v>
      </c>
      <c r="J177" s="24">
        <v>60.16</v>
      </c>
      <c r="K177" s="45" t="s">
        <v>27</v>
      </c>
      <c r="L177" s="24"/>
    </row>
    <row r="178" spans="1:12" ht="14.4">
      <c r="A178" s="19"/>
      <c r="B178" s="20"/>
      <c r="C178" s="21"/>
      <c r="D178" s="22" t="s">
        <v>28</v>
      </c>
      <c r="E178" s="23" t="s">
        <v>64</v>
      </c>
      <c r="F178" s="24">
        <v>200</v>
      </c>
      <c r="G178" s="24">
        <v>1.58</v>
      </c>
      <c r="H178" s="24">
        <v>3.54</v>
      </c>
      <c r="I178" s="24">
        <v>7.6</v>
      </c>
      <c r="J178" s="24">
        <v>78.599999999999994</v>
      </c>
      <c r="K178" s="45">
        <v>382</v>
      </c>
      <c r="L178" s="24"/>
    </row>
    <row r="179" spans="1:12" ht="14.4">
      <c r="A179" s="19"/>
      <c r="B179" s="20"/>
      <c r="C179" s="21"/>
      <c r="D179" s="22" t="s">
        <v>39</v>
      </c>
      <c r="E179" s="23" t="s">
        <v>51</v>
      </c>
      <c r="F179" s="24">
        <v>25</v>
      </c>
      <c r="G179" s="24">
        <v>1.9</v>
      </c>
      <c r="H179" s="24">
        <v>0.2</v>
      </c>
      <c r="I179" s="24">
        <v>12.3</v>
      </c>
      <c r="J179" s="24">
        <v>58.75</v>
      </c>
      <c r="K179" s="45"/>
      <c r="L179" s="24"/>
    </row>
    <row r="180" spans="1:12" ht="14.4">
      <c r="A180" s="19"/>
      <c r="B180" s="20"/>
      <c r="C180" s="21"/>
      <c r="D180" s="25"/>
      <c r="E180" s="23"/>
      <c r="F180" s="24"/>
      <c r="G180" s="24"/>
      <c r="H180" s="24"/>
      <c r="I180" s="24"/>
      <c r="J180" s="24"/>
      <c r="K180" s="45"/>
      <c r="L180" s="24"/>
    </row>
    <row r="181" spans="1:12" ht="14.4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5.75" customHeight="1">
      <c r="A183" s="26"/>
      <c r="B183" s="27"/>
      <c r="C183" s="28"/>
      <c r="D183" s="29" t="s">
        <v>32</v>
      </c>
      <c r="E183" s="30"/>
      <c r="F183" s="31">
        <f>SUM(F176:F182)</f>
        <v>513</v>
      </c>
      <c r="G183" s="31">
        <f t="shared" ref="G183:J183" si="79">SUM(G176:G182)</f>
        <v>16.809999999999999</v>
      </c>
      <c r="H183" s="31">
        <f t="shared" si="79"/>
        <v>16.46</v>
      </c>
      <c r="I183" s="31">
        <f t="shared" si="79"/>
        <v>68.14</v>
      </c>
      <c r="J183" s="31">
        <f t="shared" si="79"/>
        <v>474.26</v>
      </c>
      <c r="K183" s="46"/>
      <c r="L183" s="31">
        <f t="shared" ref="L183" si="80">SUM(L176:L182)</f>
        <v>77.760000000000005</v>
      </c>
    </row>
    <row r="184" spans="1:12" ht="14.4">
      <c r="A184" s="32">
        <f>A176</f>
        <v>2</v>
      </c>
      <c r="B184" s="33">
        <f>B176</f>
        <v>4</v>
      </c>
      <c r="C184" s="34" t="s">
        <v>33</v>
      </c>
      <c r="D184" s="22" t="s">
        <v>34</v>
      </c>
      <c r="E184" s="23"/>
      <c r="F184" s="24"/>
      <c r="G184" s="24"/>
      <c r="H184" s="24"/>
      <c r="I184" s="24"/>
      <c r="J184" s="24"/>
      <c r="K184" s="45"/>
      <c r="L184" s="24"/>
    </row>
    <row r="185" spans="1:12" ht="14.4">
      <c r="A185" s="19"/>
      <c r="B185" s="20"/>
      <c r="C185" s="21"/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2" t="s">
        <v>30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/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26"/>
      <c r="B193" s="27"/>
      <c r="C193" s="28"/>
      <c r="D193" s="29" t="s">
        <v>32</v>
      </c>
      <c r="E193" s="30"/>
      <c r="F193" s="31">
        <f>SUM(F184:F192)</f>
        <v>0</v>
      </c>
      <c r="G193" s="31">
        <f t="shared" ref="G193:J193" si="81">SUM(G184:G192)</f>
        <v>0</v>
      </c>
      <c r="H193" s="31">
        <f t="shared" si="81"/>
        <v>0</v>
      </c>
      <c r="I193" s="31">
        <f t="shared" si="81"/>
        <v>0</v>
      </c>
      <c r="J193" s="31">
        <f t="shared" si="81"/>
        <v>0</v>
      </c>
      <c r="K193" s="46"/>
      <c r="L193" s="31">
        <f t="shared" ref="L193" si="82">SUM(L184:L192)</f>
        <v>0</v>
      </c>
    </row>
    <row r="194" spans="1:12" ht="15" thickBot="1">
      <c r="A194" s="35">
        <f>A176</f>
        <v>2</v>
      </c>
      <c r="B194" s="36">
        <f>B176</f>
        <v>4</v>
      </c>
      <c r="C194" s="53" t="s">
        <v>40</v>
      </c>
      <c r="D194" s="54"/>
      <c r="E194" s="37"/>
      <c r="F194" s="38">
        <f>F183+F193</f>
        <v>513</v>
      </c>
      <c r="G194" s="38">
        <f t="shared" ref="G194" si="83">G183+G193</f>
        <v>16.809999999999999</v>
      </c>
      <c r="H194" s="38">
        <f t="shared" ref="H194" si="84">H183+H193</f>
        <v>16.46</v>
      </c>
      <c r="I194" s="38">
        <f t="shared" ref="I194" si="85">I183+I193</f>
        <v>68.14</v>
      </c>
      <c r="J194" s="38">
        <f t="shared" ref="J194:L194" si="86">J183+J193</f>
        <v>474.26</v>
      </c>
      <c r="K194" s="38"/>
      <c r="L194" s="38">
        <f t="shared" si="86"/>
        <v>77.760000000000005</v>
      </c>
    </row>
    <row r="195" spans="1:12" ht="14.4">
      <c r="A195" s="13">
        <v>2</v>
      </c>
      <c r="B195" s="14">
        <v>5</v>
      </c>
      <c r="C195" s="15" t="s">
        <v>24</v>
      </c>
      <c r="D195" s="16" t="s">
        <v>25</v>
      </c>
      <c r="E195" s="17" t="s">
        <v>65</v>
      </c>
      <c r="F195" s="18">
        <v>200</v>
      </c>
      <c r="G195" s="18">
        <v>12.48</v>
      </c>
      <c r="H195" s="18">
        <v>15.68</v>
      </c>
      <c r="I195" s="18">
        <v>19.34</v>
      </c>
      <c r="J195" s="18">
        <v>271.5</v>
      </c>
      <c r="K195" s="44">
        <v>143.24100000000001</v>
      </c>
      <c r="L195" s="18">
        <v>77.760000000000005</v>
      </c>
    </row>
    <row r="196" spans="1:12" ht="14.4">
      <c r="A196" s="19"/>
      <c r="B196" s="20"/>
      <c r="C196" s="21"/>
      <c r="D196" s="22" t="s">
        <v>28</v>
      </c>
      <c r="E196" s="23" t="s">
        <v>29</v>
      </c>
      <c r="F196" s="24">
        <v>200</v>
      </c>
      <c r="G196" s="24">
        <v>0.66</v>
      </c>
      <c r="H196" s="24">
        <v>0.09</v>
      </c>
      <c r="I196" s="24">
        <v>22.03</v>
      </c>
      <c r="J196" s="24">
        <v>92.8</v>
      </c>
      <c r="K196" s="45">
        <v>349</v>
      </c>
      <c r="L196" s="24"/>
    </row>
    <row r="197" spans="1:12" ht="14.4">
      <c r="A197" s="19"/>
      <c r="B197" s="20"/>
      <c r="C197" s="21"/>
      <c r="D197" s="22" t="s">
        <v>43</v>
      </c>
      <c r="E197" s="23" t="s">
        <v>66</v>
      </c>
      <c r="F197" s="24">
        <v>180</v>
      </c>
      <c r="G197" s="24">
        <v>1.62</v>
      </c>
      <c r="H197" s="24">
        <v>0.36</v>
      </c>
      <c r="I197" s="24">
        <v>14.58</v>
      </c>
      <c r="J197" s="24">
        <v>77.400000000000006</v>
      </c>
      <c r="K197" s="45"/>
      <c r="L197" s="24"/>
    </row>
    <row r="198" spans="1:12" ht="14.4">
      <c r="A198" s="19"/>
      <c r="B198" s="20"/>
      <c r="C198" s="21"/>
      <c r="D198" s="22" t="s">
        <v>30</v>
      </c>
      <c r="E198" s="23" t="s">
        <v>31</v>
      </c>
      <c r="F198" s="24">
        <v>20</v>
      </c>
      <c r="G198" s="24">
        <v>1.32</v>
      </c>
      <c r="H198" s="24">
        <v>0.24</v>
      </c>
      <c r="I198" s="24">
        <v>7.92</v>
      </c>
      <c r="J198" s="24">
        <v>39.6</v>
      </c>
      <c r="K198" s="45"/>
      <c r="L198" s="24"/>
    </row>
    <row r="199" spans="1:12" ht="14.4">
      <c r="A199" s="19"/>
      <c r="B199" s="20"/>
      <c r="C199" s="21"/>
      <c r="D199" s="25"/>
      <c r="E199" s="23"/>
      <c r="F199" s="24"/>
      <c r="G199" s="24"/>
      <c r="H199" s="24"/>
      <c r="I199" s="24"/>
      <c r="J199" s="24"/>
      <c r="K199" s="45"/>
      <c r="L199" s="24"/>
    </row>
    <row r="200" spans="1:12" ht="14.4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4.4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5.75" customHeight="1">
      <c r="A202" s="26"/>
      <c r="B202" s="27"/>
      <c r="C202" s="28"/>
      <c r="D202" s="29" t="s">
        <v>32</v>
      </c>
      <c r="E202" s="30"/>
      <c r="F202" s="31">
        <f>SUM(F195:F201)</f>
        <v>600</v>
      </c>
      <c r="G202" s="31">
        <f t="shared" ref="G202:J202" si="87">SUM(G195:G201)</f>
        <v>16.080000000000002</v>
      </c>
      <c r="H202" s="31">
        <f t="shared" si="87"/>
        <v>16.369999999999997</v>
      </c>
      <c r="I202" s="31">
        <f t="shared" si="87"/>
        <v>63.870000000000005</v>
      </c>
      <c r="J202" s="31">
        <f t="shared" si="87"/>
        <v>481.30000000000007</v>
      </c>
      <c r="K202" s="46"/>
      <c r="L202" s="31">
        <f t="shared" ref="L202" si="88">SUM(L195:L201)</f>
        <v>77.760000000000005</v>
      </c>
    </row>
    <row r="203" spans="1:12" ht="14.4">
      <c r="A203" s="32">
        <f>A195</f>
        <v>2</v>
      </c>
      <c r="B203" s="33">
        <f>B195</f>
        <v>5</v>
      </c>
      <c r="C203" s="34" t="s">
        <v>33</v>
      </c>
      <c r="D203" s="22" t="s">
        <v>34</v>
      </c>
      <c r="E203" s="23"/>
      <c r="F203" s="24"/>
      <c r="G203" s="24"/>
      <c r="H203" s="24"/>
      <c r="I203" s="24"/>
      <c r="J203" s="24"/>
      <c r="K203" s="45"/>
      <c r="L203" s="24"/>
    </row>
    <row r="204" spans="1:12" ht="14.4">
      <c r="A204" s="19"/>
      <c r="B204" s="20"/>
      <c r="C204" s="21"/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4.4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4.4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4.4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4.4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4.4">
      <c r="A209" s="19"/>
      <c r="B209" s="20"/>
      <c r="C209" s="21"/>
      <c r="D209" s="22" t="s">
        <v>30</v>
      </c>
      <c r="E209" s="23"/>
      <c r="F209" s="24"/>
      <c r="G209" s="24"/>
      <c r="H209" s="24"/>
      <c r="I209" s="24"/>
      <c r="J209" s="24"/>
      <c r="K209" s="45"/>
      <c r="L209" s="24"/>
    </row>
    <row r="210" spans="1:12" ht="14.4">
      <c r="A210" s="19"/>
      <c r="B210" s="20"/>
      <c r="C210" s="21"/>
      <c r="D210" s="25"/>
      <c r="E210" s="23"/>
      <c r="F210" s="24"/>
      <c r="G210" s="24"/>
      <c r="H210" s="24"/>
      <c r="I210" s="24"/>
      <c r="J210" s="24"/>
      <c r="K210" s="45"/>
      <c r="L210" s="24"/>
    </row>
    <row r="211" spans="1:12" ht="14.4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4.4">
      <c r="A212" s="26"/>
      <c r="B212" s="27"/>
      <c r="C212" s="28"/>
      <c r="D212" s="29" t="s">
        <v>32</v>
      </c>
      <c r="E212" s="30"/>
      <c r="F212" s="31">
        <f>SUM(F203:F211)</f>
        <v>0</v>
      </c>
      <c r="G212" s="31">
        <f t="shared" ref="G212:J212" si="89">SUM(G203:G211)</f>
        <v>0</v>
      </c>
      <c r="H212" s="31">
        <f t="shared" si="89"/>
        <v>0</v>
      </c>
      <c r="I212" s="31">
        <f t="shared" si="89"/>
        <v>0</v>
      </c>
      <c r="J212" s="31">
        <f t="shared" si="89"/>
        <v>0</v>
      </c>
      <c r="K212" s="46"/>
      <c r="L212" s="31">
        <f t="shared" ref="L212" si="90">SUM(L203:L211)</f>
        <v>0</v>
      </c>
    </row>
    <row r="213" spans="1:12" ht="15" thickBot="1">
      <c r="A213" s="35">
        <f>A195</f>
        <v>2</v>
      </c>
      <c r="B213" s="36">
        <f>B195</f>
        <v>5</v>
      </c>
      <c r="C213" s="53" t="s">
        <v>40</v>
      </c>
      <c r="D213" s="54"/>
      <c r="E213" s="37"/>
      <c r="F213" s="38">
        <f>F202+F212</f>
        <v>600</v>
      </c>
      <c r="G213" s="38">
        <f t="shared" ref="G213:J213" si="91">G202+G212</f>
        <v>16.080000000000002</v>
      </c>
      <c r="H213" s="38">
        <f t="shared" si="91"/>
        <v>16.369999999999997</v>
      </c>
      <c r="I213" s="38">
        <f t="shared" si="91"/>
        <v>63.870000000000005</v>
      </c>
      <c r="J213" s="38">
        <f t="shared" si="91"/>
        <v>481.30000000000007</v>
      </c>
      <c r="K213" s="38"/>
      <c r="L213" s="38">
        <f t="shared" ref="L213" si="92">L202+L212</f>
        <v>77.760000000000005</v>
      </c>
    </row>
    <row r="214" spans="1:12" ht="26.4">
      <c r="A214" s="13">
        <v>2</v>
      </c>
      <c r="B214" s="14">
        <v>6</v>
      </c>
      <c r="C214" s="15" t="s">
        <v>24</v>
      </c>
      <c r="D214" s="16" t="s">
        <v>25</v>
      </c>
      <c r="E214" s="17" t="s">
        <v>67</v>
      </c>
      <c r="F214" s="18">
        <v>228</v>
      </c>
      <c r="G214" s="18">
        <v>15.16</v>
      </c>
      <c r="H214" s="18">
        <v>16.190000000000001</v>
      </c>
      <c r="I214" s="18">
        <v>44.63</v>
      </c>
      <c r="J214" s="18">
        <v>386.76</v>
      </c>
      <c r="K214" s="44" t="s">
        <v>27</v>
      </c>
      <c r="L214" s="18">
        <v>77.760000000000005</v>
      </c>
    </row>
    <row r="215" spans="1:12" ht="14.4">
      <c r="A215" s="19"/>
      <c r="B215" s="20"/>
      <c r="C215" s="21"/>
      <c r="D215" s="25" t="s">
        <v>58</v>
      </c>
      <c r="E215" s="23" t="s">
        <v>78</v>
      </c>
      <c r="F215" s="24">
        <v>60</v>
      </c>
      <c r="G215" s="24">
        <v>0.65</v>
      </c>
      <c r="H215" s="24">
        <v>3.65</v>
      </c>
      <c r="I215" s="24">
        <v>6.72</v>
      </c>
      <c r="J215" s="24">
        <v>62.34</v>
      </c>
      <c r="K215" s="45">
        <v>54</v>
      </c>
      <c r="L215" s="24"/>
    </row>
    <row r="216" spans="1:12" ht="14.4">
      <c r="A216" s="19"/>
      <c r="B216" s="20"/>
      <c r="C216" s="21"/>
      <c r="D216" s="22" t="s">
        <v>28</v>
      </c>
      <c r="E216" s="23" t="s">
        <v>48</v>
      </c>
      <c r="F216" s="24">
        <v>200</v>
      </c>
      <c r="G216" s="24">
        <v>7.0000000000000007E-2</v>
      </c>
      <c r="H216" s="24">
        <v>0.02</v>
      </c>
      <c r="I216" s="24">
        <v>10.01</v>
      </c>
      <c r="J216" s="24">
        <v>40</v>
      </c>
      <c r="K216" s="45">
        <v>377</v>
      </c>
      <c r="L216" s="24"/>
    </row>
    <row r="217" spans="1:12" ht="14.4">
      <c r="A217" s="19"/>
      <c r="B217" s="20"/>
      <c r="C217" s="21"/>
      <c r="D217" s="22" t="s">
        <v>39</v>
      </c>
      <c r="E217" s="23" t="s">
        <v>51</v>
      </c>
      <c r="F217" s="24">
        <v>45</v>
      </c>
      <c r="G217" s="24">
        <v>3.42</v>
      </c>
      <c r="H217" s="24">
        <v>0.36</v>
      </c>
      <c r="I217" s="24">
        <v>22.14</v>
      </c>
      <c r="J217" s="24">
        <v>105.75</v>
      </c>
      <c r="K217" s="45"/>
      <c r="L217" s="24"/>
    </row>
    <row r="218" spans="1:12" ht="14.4">
      <c r="A218" s="19"/>
      <c r="B218" s="20"/>
      <c r="C218" s="21"/>
      <c r="D218" s="25"/>
      <c r="E218" s="23"/>
      <c r="F218" s="24"/>
      <c r="G218" s="24"/>
      <c r="H218" s="24"/>
      <c r="I218" s="24"/>
      <c r="J218" s="24"/>
      <c r="K218" s="45"/>
      <c r="L218" s="24"/>
    </row>
    <row r="219" spans="1:12" ht="14.4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4.4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5.75" customHeight="1">
      <c r="A221" s="26"/>
      <c r="B221" s="27"/>
      <c r="C221" s="28"/>
      <c r="D221" s="29" t="s">
        <v>32</v>
      </c>
      <c r="E221" s="30"/>
      <c r="F221" s="31">
        <f>SUM(F214:F220)</f>
        <v>533</v>
      </c>
      <c r="G221" s="31">
        <f t="shared" ref="G221:J221" si="93">SUM(G214:G220)</f>
        <v>19.3</v>
      </c>
      <c r="H221" s="31">
        <f t="shared" si="93"/>
        <v>20.22</v>
      </c>
      <c r="I221" s="31">
        <f t="shared" si="93"/>
        <v>83.5</v>
      </c>
      <c r="J221" s="31">
        <f t="shared" si="93"/>
        <v>594.85</v>
      </c>
      <c r="K221" s="46"/>
      <c r="L221" s="31">
        <f t="shared" ref="L221" si="94">SUM(L214:L220)</f>
        <v>77.760000000000005</v>
      </c>
    </row>
    <row r="222" spans="1:12" ht="14.4">
      <c r="A222" s="32">
        <f>A214</f>
        <v>2</v>
      </c>
      <c r="B222" s="33">
        <f>B214</f>
        <v>6</v>
      </c>
      <c r="C222" s="34" t="s">
        <v>33</v>
      </c>
      <c r="D222" s="22" t="s">
        <v>34</v>
      </c>
      <c r="E222" s="23"/>
      <c r="F222" s="24"/>
      <c r="G222" s="24"/>
      <c r="H222" s="24"/>
      <c r="I222" s="24"/>
      <c r="J222" s="24"/>
      <c r="K222" s="45"/>
      <c r="L222" s="24"/>
    </row>
    <row r="223" spans="1:12" ht="14.4">
      <c r="A223" s="19"/>
      <c r="B223" s="20"/>
      <c r="C223" s="21"/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4.4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4.4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4.4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4.4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4.4">
      <c r="A228" s="19"/>
      <c r="B228" s="20"/>
      <c r="C228" s="21"/>
      <c r="D228" s="22" t="s">
        <v>30</v>
      </c>
      <c r="E228" s="23"/>
      <c r="F228" s="24"/>
      <c r="G228" s="24"/>
      <c r="H228" s="24"/>
      <c r="I228" s="24"/>
      <c r="J228" s="24"/>
      <c r="K228" s="45"/>
      <c r="L228" s="24"/>
    </row>
    <row r="229" spans="1:12" ht="14.4">
      <c r="A229" s="19"/>
      <c r="B229" s="20"/>
      <c r="C229" s="21"/>
      <c r="D229" s="25"/>
      <c r="E229" s="23"/>
      <c r="F229" s="24"/>
      <c r="G229" s="24"/>
      <c r="H229" s="24"/>
      <c r="I229" s="24"/>
      <c r="J229" s="24"/>
      <c r="K229" s="45"/>
      <c r="L229" s="24"/>
    </row>
    <row r="230" spans="1:12" ht="14.4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4.4">
      <c r="A231" s="26"/>
      <c r="B231" s="27"/>
      <c r="C231" s="28"/>
      <c r="D231" s="29" t="s">
        <v>32</v>
      </c>
      <c r="E231" s="30"/>
      <c r="F231" s="31">
        <f>SUM(F222:F230)</f>
        <v>0</v>
      </c>
      <c r="G231" s="31">
        <f t="shared" ref="G231:J231" si="95">SUM(G222:G230)</f>
        <v>0</v>
      </c>
      <c r="H231" s="31">
        <f t="shared" si="95"/>
        <v>0</v>
      </c>
      <c r="I231" s="31">
        <f t="shared" si="95"/>
        <v>0</v>
      </c>
      <c r="J231" s="31">
        <f t="shared" si="95"/>
        <v>0</v>
      </c>
      <c r="K231" s="46"/>
      <c r="L231" s="31">
        <f t="shared" ref="L231" si="96">SUM(L222:L230)</f>
        <v>0</v>
      </c>
    </row>
    <row r="232" spans="1:12" ht="15" thickBot="1">
      <c r="A232" s="35">
        <f>A214</f>
        <v>2</v>
      </c>
      <c r="B232" s="36">
        <f>B214</f>
        <v>6</v>
      </c>
      <c r="C232" s="53" t="s">
        <v>40</v>
      </c>
      <c r="D232" s="54"/>
      <c r="E232" s="37"/>
      <c r="F232" s="38">
        <f>F221+F231</f>
        <v>533</v>
      </c>
      <c r="G232" s="38">
        <f t="shared" ref="G232:J232" si="97">G221+G231</f>
        <v>19.3</v>
      </c>
      <c r="H232" s="38">
        <f t="shared" si="97"/>
        <v>20.22</v>
      </c>
      <c r="I232" s="38">
        <f t="shared" si="97"/>
        <v>83.5</v>
      </c>
      <c r="J232" s="38">
        <f t="shared" si="97"/>
        <v>594.85</v>
      </c>
      <c r="K232" s="38"/>
      <c r="L232" s="38">
        <f t="shared" ref="L232" si="98">L221+L231</f>
        <v>77.760000000000005</v>
      </c>
    </row>
    <row r="233" spans="1:12" ht="13.95" customHeight="1" thickBot="1">
      <c r="A233" s="47"/>
      <c r="B233" s="48"/>
      <c r="C233" s="50" t="s">
        <v>68</v>
      </c>
      <c r="D233" s="51"/>
      <c r="E233" s="52"/>
      <c r="F233" s="49">
        <f>(F24+F42+F61+F80+F99+F118+F137+F156+F175+F194+F213+F232)/(IF(F24=0,0,1)+IF(F42=0,0,1)+IF(F61=0,0,1)+IF(F80=0,0,1)+IF(F99=0,0,1)+IF(F118=0,0,1)+IF(F137=0,0,1)+IF(F156=0,0,1)+IF(F175=0,0,1)+IF(F194=0,0,1)+IF(F213=0,0,1)+IF(F232=0,0,1))</f>
        <v>534.58333333333337</v>
      </c>
      <c r="G233" s="49">
        <f>(G24+G42+G61+G80+G99+G118+G137+G156+G175+G194+G213+G232)/(IF(G24=0,0,1)+IF(G42=0,0,1)+IF(G61=0,0,1)+IF(G80=0,0,1)+IF(G99=0,0,1)+IF(G118=0,0,1)+IF(G137=0,0,1)+IF(G156=0,0,1)+IF(G175=0,0,1)+IF(G194=0,0,1)+IF(G213=0,0,1)+IF(G232=0,0,1))</f>
        <v>17.934166666666666</v>
      </c>
      <c r="H233" s="49">
        <f>(H24+H42+H61+H80+H99+H118+H137+H156+H175+H194+H213+H232)/(IF(H24=0,0,1)+IF(H42=0,0,1)+IF(H61=0,0,1)+IF(H80=0,0,1)+IF(H99=0,0,1)+IF(H118=0,0,1)+IF(H137=0,0,1)+IF(H156=0,0,1)+IF(H175=0,0,1)+IF(H194=0,0,1)+IF(H213=0,0,1)+IF(H232=0,0,1))</f>
        <v>18.003333333333334</v>
      </c>
      <c r="I233" s="49">
        <f>(I24+I42+I61+I80+I99+I118+I137+I156+I175+I194+I213+I232)/(IF(I24=0,0,1)+IF(I42=0,0,1)+IF(I61=0,0,1)+IF(I80=0,0,1)+IF(I99=0,0,1)+IF(I118=0,0,1)+IF(I137=0,0,1)+IF(I156=0,0,1)+IF(I175=0,0,1)+IF(I194=0,0,1)+IF(I213=0,0,1)+IF(I232=0,0,1))</f>
        <v>74.446666666666673</v>
      </c>
      <c r="J233" s="49" t="e">
        <f>(J24+J42+J61+J80+J99+J118+J137+J156+J175+J194+J213+J232)/(IF(J24=0,0,1)+IF(J42=0,0,1)+IF(J61=0,0,1)+IF(J80=0,0,1)+IF(J99=0,0,1)+IF(J118=0,0,1)+IF(J137=0,0,1)+IF(J156=0,0,1)+IF(J175=0,0,1)+IF(J194=0,0,1)+IF(J213=0,0,1)+IF(J232=0,0,1))</f>
        <v>#VALUE!</v>
      </c>
      <c r="K233" s="49"/>
      <c r="L233" s="49">
        <f>(L24+L42+L61+L80+L99+L118+L137+L156+L175+L194+L213+L232)/(IF(L24=0,0,1)+IF(L42=0,0,1)+IF(L61=0,0,1)+IF(L80=0,0,1)+IF(L99=0,0,1)+IF(L118=0,0,1)+IF(L137=0,0,1)+IF(L156=0,0,1)+IF(L175=0,0,1)+IF(L194=0,0,1)+IF(L213=0,0,1)+IF(L232=0,0,1))</f>
        <v>77.760000000000005</v>
      </c>
    </row>
  </sheetData>
  <mergeCells count="16">
    <mergeCell ref="C1:E1"/>
    <mergeCell ref="H1:K1"/>
    <mergeCell ref="H2:K2"/>
    <mergeCell ref="C24:D24"/>
    <mergeCell ref="C42:D42"/>
    <mergeCell ref="C61:D61"/>
    <mergeCell ref="C80:D80"/>
    <mergeCell ref="C99:D99"/>
    <mergeCell ref="C118:D118"/>
    <mergeCell ref="C137:D137"/>
    <mergeCell ref="C233:E233"/>
    <mergeCell ref="C156:D156"/>
    <mergeCell ref="C175:D175"/>
    <mergeCell ref="C194:D194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2022-05-16T14:23:00Z</dcterms:created>
  <dcterms:modified xsi:type="dcterms:W3CDTF">2026-03-02T05:23:43Z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