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60" windowHeight="759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9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13" i="1" l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73" i="1"/>
  <c r="L578" i="1"/>
  <c r="L563" i="1"/>
  <c r="L593" i="1"/>
  <c r="L592" i="1"/>
  <c r="L585" i="1"/>
</calcChain>
</file>

<file path=xl/sharedStrings.xml><?xml version="1.0" encoding="utf-8"?>
<sst xmlns="http://schemas.openxmlformats.org/spreadsheetml/2006/main" count="588" uniqueCount="96">
  <si>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</si>
  <si>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</si>
  <si>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</si>
  <si>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</si>
  <si>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</si>
  <si>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</si>
  <si>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</si>
  <si>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</si>
  <si>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</si>
  <si>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</si>
  <si>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</si>
  <si>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</si>
  <si>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</si>
  <si>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</si>
  <si>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</si>
  <si>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</si>
  <si>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</si>
  <si>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</si>
  <si>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</si>
  <si>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</si>
  <si>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</si>
  <si>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</si>
  <si>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</si>
  <si>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</si>
  <si>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</si>
  <si>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</si>
  <si>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</si>
  <si>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</si>
  <si>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</si>
  <si>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</si>
  <si>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</si>
  <si>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</si>
  <si>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</si>
  <si>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</si>
  <si>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</si>
  <si>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</si>
  <si>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</si>
  <si>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</si>
  <si>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</si>
  <si>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</si>
  <si>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</si>
  <si>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</si>
  <si>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</si>
  <si>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</si>
  <si>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</si>
  <si>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</si>
  <si>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</si>
  <si>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хлеб пшеничный</t>
  </si>
  <si>
    <t>сыр порционно</t>
  </si>
  <si>
    <t>гуляш из говядины</t>
  </si>
  <si>
    <t>чай с сахаром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</si>
  <si>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</si>
  <si>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</si>
  <si>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</si>
  <si>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салат</t>
  </si>
  <si>
    <t>хлеб ржаной</t>
  </si>
  <si>
    <t>плоды и ягоды свежие (яблоки)</t>
  </si>
  <si>
    <t>хлеб белый</t>
  </si>
  <si>
    <t>рис отварной рассыпчатый с маслом сливочным</t>
  </si>
  <si>
    <t>биточки рыбные</t>
  </si>
  <si>
    <t>чай "Витаминный" с шиповником</t>
  </si>
  <si>
    <t>плов из говядины с рисовой крупой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</si>
  <si>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</si>
  <si>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</si>
  <si>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</si>
  <si>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</si>
  <si>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</si>
  <si>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каша гречневая рассыпчатая с маслом сливочным</t>
  </si>
  <si>
    <t>ТТК</t>
  </si>
  <si>
    <t>чай с сахаром, с лимоном</t>
  </si>
  <si>
    <t>пюре картофельное с маслом сливочным</t>
  </si>
  <si>
    <t>рыба, тушенная в томате с овощами</t>
  </si>
  <si>
    <t>котлеты "Аппетитные"</t>
  </si>
  <si>
    <t>мясн.блюдо</t>
  </si>
  <si>
    <t>салат из моркови с яблоками</t>
  </si>
  <si>
    <t xml:space="preserve"> ржаной</t>
  </si>
  <si>
    <t xml:space="preserve">хлеб </t>
  </si>
  <si>
    <t>яблоко</t>
  </si>
  <si>
    <t>сырники из творога с кашей молоч."Дружба" с масл.слив.</t>
  </si>
  <si>
    <t>ржаной</t>
  </si>
  <si>
    <t>МБОУ "ТАШКИЧИНСКАЯ ООШ" Арского муниципального района Республики Татарстан</t>
  </si>
  <si>
    <t>САБИРЗЯНОВА Г.Р.</t>
  </si>
  <si>
    <t>свекла отварная дольками</t>
  </si>
  <si>
    <t>чай с сахаром, с яблоком</t>
  </si>
  <si>
    <t xml:space="preserve"> пшеничный</t>
  </si>
  <si>
    <t>пшеничный</t>
  </si>
  <si>
    <t>тефтели мясные в сметанно-томатном соусе</t>
  </si>
  <si>
    <t>напиток из свежих фруктов</t>
  </si>
  <si>
    <t>салат из свежей капусты с морковью</t>
  </si>
  <si>
    <t>сырники из творога с кашей пшенной молочной с маслом сливочным</t>
  </si>
  <si>
    <t>яблоко свежее</t>
  </si>
  <si>
    <t>гор .блюдо</t>
  </si>
  <si>
    <t>салат из отварной свеклы</t>
  </si>
  <si>
    <t>салат из  свежей капусты с морковью</t>
  </si>
  <si>
    <t>рыбн.блюдо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</si>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</sst>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165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33.75" customHeight="1" x14ac:dyDescent="0.25">
      <c r="A1" s="1" t="s">
        <v>7</v>
      </c>
      <c r="C1" s="73" t="s">
        <v>80</v>
      </c>
      <c r="D1" s="74"/>
      <c r="E1" s="74"/>
      <c r="F1" s="13" t="s">
        <v>45</v>
      </c>
      <c r="G1" s="2" t="s">
        <v>16</v>
      </c>
      <c r="H1" s="75" t="s">
        <v>44</v>
      </c>
      <c r="I1" s="75"/>
      <c r="J1" s="75"/>
      <c r="K1" s="75"/>
    </row>
    <row r="2" spans="1:12" ht="18" x14ac:dyDescent="0.2">
      <c r="A2" s="43" t="s">
        <v>6</v>
      </c>
      <c r="C2" s="2"/>
      <c r="G2" s="2" t="s">
        <v>17</v>
      </c>
      <c r="H2" s="75" t="s">
        <v>81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31</v>
      </c>
      <c r="I3" s="55">
        <v>8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54</v>
      </c>
      <c r="E6" s="47" t="s">
        <v>74</v>
      </c>
      <c r="F6" s="48">
        <v>60</v>
      </c>
      <c r="G6" s="58">
        <v>0.64</v>
      </c>
      <c r="H6" s="48">
        <v>3.01</v>
      </c>
      <c r="I6" s="48">
        <v>5.1100000000000003</v>
      </c>
      <c r="J6" s="48">
        <v>50.91</v>
      </c>
      <c r="K6" s="49" t="s">
        <v>68</v>
      </c>
      <c r="L6" s="48">
        <v>66.760000000000005</v>
      </c>
    </row>
    <row r="7" spans="1:12" ht="15" x14ac:dyDescent="0.25">
      <c r="A7" s="25"/>
      <c r="B7" s="16"/>
      <c r="C7" s="11"/>
      <c r="D7" s="5" t="s">
        <v>73</v>
      </c>
      <c r="E7" s="60" t="s">
        <v>52</v>
      </c>
      <c r="F7" s="51">
        <v>90</v>
      </c>
      <c r="G7" s="59">
        <v>10.199999999999999</v>
      </c>
      <c r="H7" s="51">
        <v>12.93</v>
      </c>
      <c r="I7" s="51">
        <v>13.79</v>
      </c>
      <c r="J7" s="51">
        <v>198</v>
      </c>
      <c r="K7" s="61" t="s">
        <v>68</v>
      </c>
      <c r="L7" s="51"/>
    </row>
    <row r="8" spans="1:12" ht="15" x14ac:dyDescent="0.25">
      <c r="A8" s="25"/>
      <c r="B8" s="16"/>
      <c r="C8" s="11"/>
      <c r="D8" s="69" t="s">
        <v>29</v>
      </c>
      <c r="E8" s="60" t="s">
        <v>51</v>
      </c>
      <c r="F8" s="51">
        <v>155</v>
      </c>
      <c r="G8" s="59">
        <v>5.7</v>
      </c>
      <c r="H8" s="51">
        <v>4.3</v>
      </c>
      <c r="I8" s="51">
        <v>31.99</v>
      </c>
      <c r="J8" s="51">
        <v>189.3</v>
      </c>
      <c r="K8" s="52">
        <v>203</v>
      </c>
      <c r="L8" s="51"/>
    </row>
    <row r="9" spans="1:12" ht="15" x14ac:dyDescent="0.25">
      <c r="A9" s="25"/>
      <c r="B9" s="16"/>
      <c r="C9" s="11"/>
      <c r="D9" s="79" t="s">
        <v>30</v>
      </c>
      <c r="E9" s="60" t="s">
        <v>53</v>
      </c>
      <c r="F9" s="51">
        <v>200</v>
      </c>
      <c r="G9" s="59">
        <v>0.66</v>
      </c>
      <c r="H9" s="62">
        <v>0.09</v>
      </c>
      <c r="I9" s="51">
        <v>22.03</v>
      </c>
      <c r="J9" s="51">
        <v>92.8</v>
      </c>
      <c r="K9" s="52">
        <v>349</v>
      </c>
      <c r="L9" s="51"/>
    </row>
    <row r="10" spans="1:12" ht="15" x14ac:dyDescent="0.25">
      <c r="A10" s="25"/>
      <c r="B10" s="16"/>
      <c r="C10" s="11"/>
      <c r="D10" s="7" t="s">
        <v>76</v>
      </c>
      <c r="E10" s="60" t="s">
        <v>75</v>
      </c>
      <c r="F10" s="51">
        <v>30</v>
      </c>
      <c r="G10" s="59">
        <v>1.98</v>
      </c>
      <c r="H10" s="51">
        <v>0.36</v>
      </c>
      <c r="I10" s="51">
        <v>11.88</v>
      </c>
      <c r="J10" s="51">
        <v>59.4</v>
      </c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9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9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>L13+L17+L27+L32+L39+L46</f>
        <v>66.760000000000005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23</v>
      </c>
      <c r="E48" s="63" t="s">
        <v>77</v>
      </c>
      <c r="F48" s="48">
        <v>100</v>
      </c>
      <c r="G48" s="48">
        <v>0.4</v>
      </c>
      <c r="H48" s="48">
        <v>0.4</v>
      </c>
      <c r="I48" s="48">
        <v>9.8000000000000007</v>
      </c>
      <c r="J48" s="48">
        <v>47</v>
      </c>
      <c r="K48" s="64"/>
      <c r="L48" s="65">
        <v>66.760000000000005</v>
      </c>
    </row>
    <row r="49" spans="1:12" ht="15" x14ac:dyDescent="0.25">
      <c r="A49" s="15"/>
      <c r="B49" s="16"/>
      <c r="C49" s="11"/>
      <c r="D49" s="70" t="s">
        <v>20</v>
      </c>
      <c r="E49" s="60" t="s">
        <v>78</v>
      </c>
      <c r="F49" s="51">
        <v>215</v>
      </c>
      <c r="G49" s="62">
        <v>13.65</v>
      </c>
      <c r="H49" s="51">
        <v>15.29</v>
      </c>
      <c r="I49" s="51">
        <v>32.32</v>
      </c>
      <c r="J49" s="51">
        <v>330.9</v>
      </c>
      <c r="K49" s="52" t="s">
        <v>68</v>
      </c>
      <c r="L49" s="51"/>
    </row>
    <row r="50" spans="1:12" ht="15" x14ac:dyDescent="0.25">
      <c r="A50" s="15"/>
      <c r="B50" s="16"/>
      <c r="C50" s="11"/>
      <c r="D50" s="69" t="s">
        <v>21</v>
      </c>
      <c r="E50" s="60" t="s">
        <v>50</v>
      </c>
      <c r="F50" s="51">
        <v>200</v>
      </c>
      <c r="G50" s="66">
        <v>7.0000000000000007E-2</v>
      </c>
      <c r="H50" s="62">
        <v>0.02</v>
      </c>
      <c r="I50" s="51">
        <v>10.01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69" t="s">
        <v>22</v>
      </c>
      <c r="E51" s="60" t="s">
        <v>79</v>
      </c>
      <c r="F51" s="51">
        <v>30</v>
      </c>
      <c r="G51" s="51">
        <v>1.98</v>
      </c>
      <c r="H51" s="62">
        <v>0.36</v>
      </c>
      <c r="I51" s="51">
        <v>11.88</v>
      </c>
      <c r="J51" s="51">
        <v>59.4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>SUM(H48:H54)</f>
        <v>16.07</v>
      </c>
      <c r="I55" s="21">
        <f t="shared" ref="I55" si="9">SUM(I48:I54)</f>
        <v>64.010000000000005</v>
      </c>
      <c r="J55" s="21">
        <f>SUM(J48:J54)</f>
        <v>477.29999999999995</v>
      </c>
      <c r="K55" s="27"/>
      <c r="L55" s="21">
        <f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545</v>
      </c>
      <c r="G89" s="34">
        <f t="shared" ref="G89" si="30">G55+G59+G69+G74+G81+G88</f>
        <v>16.100000000000001</v>
      </c>
      <c r="H89" s="34">
        <f t="shared" ref="H89" si="31">H55+H59+H69+H74+H81+H88</f>
        <v>16.07</v>
      </c>
      <c r="I89" s="34">
        <f t="shared" ref="I89" si="32">I55+I59+I69+I74+I81+I88</f>
        <v>64.010000000000005</v>
      </c>
      <c r="J89" s="34">
        <f t="shared" ref="J89" si="33">J55+J59+J69+J74+J81+J88</f>
        <v>477.29999999999995</v>
      </c>
      <c r="K89" s="35"/>
      <c r="L89" s="34">
        <f>L55+L59+L69+L74+L81+L88</f>
        <v>66.760000000000005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/>
      <c r="E90" s="47" t="s">
        <v>48</v>
      </c>
      <c r="F90" s="48">
        <v>10</v>
      </c>
      <c r="G90" s="48">
        <v>2.63</v>
      </c>
      <c r="H90" s="48">
        <v>2.66</v>
      </c>
      <c r="I90" s="48">
        <v>0</v>
      </c>
      <c r="J90" s="48">
        <v>34.33</v>
      </c>
      <c r="K90" s="49">
        <v>15</v>
      </c>
      <c r="L90" s="48">
        <v>66.760000000000005</v>
      </c>
    </row>
    <row r="91" spans="1:12" ht="15" x14ac:dyDescent="0.25">
      <c r="A91" s="25"/>
      <c r="B91" s="16"/>
      <c r="C91" s="11"/>
      <c r="D91" s="5" t="s">
        <v>73</v>
      </c>
      <c r="E91" s="50" t="s">
        <v>49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29</v>
      </c>
      <c r="E92" s="50" t="s">
        <v>46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52">
        <v>171</v>
      </c>
      <c r="L92" s="51"/>
    </row>
    <row r="93" spans="1:12" ht="15" x14ac:dyDescent="0.25">
      <c r="A93" s="25"/>
      <c r="B93" s="16"/>
      <c r="C93" s="11"/>
      <c r="D93" s="7" t="s">
        <v>21</v>
      </c>
      <c r="E93" s="50" t="s">
        <v>69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52">
        <v>377</v>
      </c>
      <c r="L93" s="51"/>
    </row>
    <row r="94" spans="1:12" ht="15" x14ac:dyDescent="0.25">
      <c r="A94" s="25"/>
      <c r="B94" s="16"/>
      <c r="C94" s="11"/>
      <c r="D94" s="7" t="s">
        <v>76</v>
      </c>
      <c r="E94" s="50" t="s">
        <v>75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5" x14ac:dyDescent="0.25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4">SUM(G90:G96)</f>
        <v>20.2</v>
      </c>
      <c r="H97" s="21">
        <f t="shared" ref="H97" si="35">SUM(H90:H96)</f>
        <v>20.36</v>
      </c>
      <c r="I97" s="21">
        <f t="shared" ref="I97" si="36">SUM(I90:I96)</f>
        <v>79.97</v>
      </c>
      <c r="J97" s="21">
        <f t="shared" ref="J97" si="37">SUM(J90:J96)</f>
        <v>609.65</v>
      </c>
      <c r="K97" s="27"/>
      <c r="L97" s="21">
        <f t="shared" ref="L97" si="38">SUM(L90:L96)</f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66.760000000000005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 t="s">
        <v>54</v>
      </c>
      <c r="E132" s="47" t="s">
        <v>82</v>
      </c>
      <c r="F132" s="48">
        <v>60</v>
      </c>
      <c r="G132" s="48">
        <v>1.08</v>
      </c>
      <c r="H132" s="48">
        <v>0.06</v>
      </c>
      <c r="I132" s="48">
        <v>5.88</v>
      </c>
      <c r="J132" s="48">
        <v>28.8</v>
      </c>
      <c r="K132" s="49" t="s">
        <v>68</v>
      </c>
      <c r="L132" s="48">
        <v>66.760000000000005</v>
      </c>
    </row>
    <row r="133" spans="1:12" ht="15" x14ac:dyDescent="0.25">
      <c r="A133" s="25"/>
      <c r="B133" s="16"/>
      <c r="C133" s="11"/>
      <c r="D133" s="5" t="s">
        <v>73</v>
      </c>
      <c r="E133" s="50" t="s">
        <v>52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68</v>
      </c>
      <c r="L133" s="51"/>
    </row>
    <row r="134" spans="1:12" ht="15" x14ac:dyDescent="0.25">
      <c r="A134" s="25"/>
      <c r="B134" s="16"/>
      <c r="C134" s="11"/>
      <c r="D134" s="7" t="s">
        <v>29</v>
      </c>
      <c r="E134" s="50" t="s">
        <v>70</v>
      </c>
      <c r="F134" s="51">
        <v>153</v>
      </c>
      <c r="G134" s="51">
        <v>3.08</v>
      </c>
      <c r="H134" s="51">
        <v>6.25</v>
      </c>
      <c r="I134" s="66">
        <v>20.47</v>
      </c>
      <c r="J134" s="51">
        <v>150.44999999999999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21</v>
      </c>
      <c r="E135" s="60" t="s">
        <v>83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" x14ac:dyDescent="0.25">
      <c r="A136" s="25"/>
      <c r="B136" s="16"/>
      <c r="C136" s="11"/>
      <c r="D136" s="7" t="s">
        <v>76</v>
      </c>
      <c r="E136" s="60" t="s">
        <v>85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5" x14ac:dyDescent="0.25">
      <c r="A137" s="25"/>
      <c r="B137" s="16"/>
      <c r="C137" s="11"/>
      <c r="D137" s="69" t="s">
        <v>76</v>
      </c>
      <c r="E137" s="50" t="s">
        <v>79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573</v>
      </c>
      <c r="G139" s="21">
        <f t="shared" ref="G139" si="64">SUM(G132:G138)</f>
        <v>19.39</v>
      </c>
      <c r="H139" s="21">
        <f>SUM(H132:H138)</f>
        <v>20.02</v>
      </c>
      <c r="I139" s="21">
        <f t="shared" ref="I139" si="65">SUM(I132:I138)</f>
        <v>81.720000000000013</v>
      </c>
      <c r="J139" s="21">
        <f t="shared" ref="J139" si="66">SUM(J132:J138)</f>
        <v>571.65</v>
      </c>
      <c r="K139" s="27"/>
      <c r="L139" s="21">
        <f t="shared" ref="L139" si="67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573</v>
      </c>
      <c r="G173" s="34">
        <f t="shared" ref="G173" si="88">G139+G143+G153+G158+G165+G172</f>
        <v>19.39</v>
      </c>
      <c r="H173" s="34">
        <f t="shared" ref="H173" si="89">H139+H143+H153+H158+H165+H172</f>
        <v>20.02</v>
      </c>
      <c r="I173" s="34">
        <f t="shared" ref="I173" si="90">I139+I143+I153+I158+I165+I172</f>
        <v>81.720000000000013</v>
      </c>
      <c r="J173" s="34">
        <f t="shared" ref="J173" si="91">J139+J143+J153+J158+J165+J172</f>
        <v>571.65</v>
      </c>
      <c r="K173" s="35"/>
      <c r="L173" s="34">
        <f t="shared" ref="L173" si="92">L139+L143+L153+L158+L165+L172</f>
        <v>66.760000000000005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/>
      <c r="E174" s="63" t="s">
        <v>48</v>
      </c>
      <c r="F174" s="48">
        <v>15</v>
      </c>
      <c r="G174" s="48">
        <v>3.95</v>
      </c>
      <c r="H174" s="48">
        <v>3.99</v>
      </c>
      <c r="I174" s="65">
        <v>0</v>
      </c>
      <c r="J174" s="48">
        <v>51.5</v>
      </c>
      <c r="K174" s="49">
        <v>15</v>
      </c>
      <c r="L174" s="65">
        <v>66.760000000000005</v>
      </c>
    </row>
    <row r="175" spans="1:12" ht="15" x14ac:dyDescent="0.25">
      <c r="A175" s="25"/>
      <c r="B175" s="16"/>
      <c r="C175" s="11"/>
      <c r="D175" s="5" t="s">
        <v>73</v>
      </c>
      <c r="E175" s="60" t="s">
        <v>86</v>
      </c>
      <c r="F175" s="51">
        <v>100</v>
      </c>
      <c r="G175" s="51">
        <v>7.2839999999999998</v>
      </c>
      <c r="H175" s="51">
        <v>11.94</v>
      </c>
      <c r="I175" s="51">
        <v>8.36</v>
      </c>
      <c r="J175" s="51">
        <v>124</v>
      </c>
      <c r="K175" s="52">
        <v>379</v>
      </c>
      <c r="L175" s="51"/>
    </row>
    <row r="176" spans="1:12" ht="15" x14ac:dyDescent="0.25">
      <c r="A176" s="25"/>
      <c r="B176" s="16"/>
      <c r="C176" s="11"/>
      <c r="D176" s="69" t="s">
        <v>29</v>
      </c>
      <c r="E176" s="60" t="s">
        <v>51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176.1</v>
      </c>
      <c r="K176" s="52">
        <v>203</v>
      </c>
      <c r="L176" s="51"/>
    </row>
    <row r="177" spans="1:12" ht="15" x14ac:dyDescent="0.25">
      <c r="A177" s="25"/>
      <c r="B177" s="16"/>
      <c r="C177" s="11"/>
      <c r="D177" s="79" t="s">
        <v>30</v>
      </c>
      <c r="E177" s="60" t="s">
        <v>87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103.5</v>
      </c>
      <c r="K177" s="52" t="s">
        <v>68</v>
      </c>
      <c r="L177" s="51"/>
    </row>
    <row r="178" spans="1:12" ht="15" x14ac:dyDescent="0.25">
      <c r="A178" s="25"/>
      <c r="B178" s="16"/>
      <c r="C178" s="11"/>
      <c r="D178" s="7" t="s">
        <v>76</v>
      </c>
      <c r="E178" s="60" t="s">
        <v>85</v>
      </c>
      <c r="F178" s="51">
        <v>45</v>
      </c>
      <c r="G178" s="51">
        <v>3.42</v>
      </c>
      <c r="H178" s="51">
        <v>0.36</v>
      </c>
      <c r="I178" s="66">
        <v>22.14</v>
      </c>
      <c r="J178" s="51">
        <v>105.75</v>
      </c>
      <c r="K178" s="52"/>
      <c r="L178" s="51"/>
    </row>
    <row r="179" spans="1:12" ht="15" x14ac:dyDescent="0.25">
      <c r="A179" s="25"/>
      <c r="B179" s="16"/>
      <c r="C179" s="11"/>
      <c r="D179" s="67"/>
      <c r="E179" s="6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545</v>
      </c>
      <c r="G181" s="21">
        <f t="shared" ref="G181" si="93">SUM(G174:G180)</f>
        <v>20.094000000000001</v>
      </c>
      <c r="H181" s="21">
        <f t="shared" ref="H181" si="94">SUM(H174:H180)</f>
        <v>20.080000000000002</v>
      </c>
      <c r="I181" s="21">
        <f>SUM(I174:I180)</f>
        <v>83.92</v>
      </c>
      <c r="J181" s="21">
        <f t="shared" ref="J181" si="95">SUM(J174:J180)</f>
        <v>560.85</v>
      </c>
      <c r="K181" s="27"/>
      <c r="L181" s="21">
        <f>SUM(L174:L180)</f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545</v>
      </c>
      <c r="G215" s="34">
        <f t="shared" ref="G215" si="116">G181+G185+G195+G200+G207+G214</f>
        <v>20.094000000000001</v>
      </c>
      <c r="H215" s="34">
        <f t="shared" ref="H215" si="117">H181+H185+H195+H200+H207+H214</f>
        <v>20.080000000000002</v>
      </c>
      <c r="I215" s="34">
        <f t="shared" ref="I215" si="118">I181+I185+I195+I200+I207+I214</f>
        <v>83.92</v>
      </c>
      <c r="J215" s="34">
        <f t="shared" ref="J215" si="119">J181+J185+J195+J200+J207+J214</f>
        <v>560.85</v>
      </c>
      <c r="K215" s="35"/>
      <c r="L215" s="34">
        <f t="shared" ref="L215" si="120">L181+L185+L195+L200+L207+L214</f>
        <v>66.760000000000005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5" t="s">
        <v>54</v>
      </c>
      <c r="E216" s="63" t="s">
        <v>88</v>
      </c>
      <c r="F216" s="48">
        <v>80</v>
      </c>
      <c r="G216" s="48">
        <v>1.05</v>
      </c>
      <c r="H216" s="48">
        <v>2.6</v>
      </c>
      <c r="I216" s="48">
        <v>5.17</v>
      </c>
      <c r="J216" s="48">
        <v>48.32</v>
      </c>
      <c r="K216" s="49">
        <v>47</v>
      </c>
      <c r="L216" s="48">
        <v>66.760000000000005</v>
      </c>
    </row>
    <row r="217" spans="1:12" ht="15" x14ac:dyDescent="0.25">
      <c r="A217" s="25"/>
      <c r="B217" s="16"/>
      <c r="C217" s="11"/>
      <c r="D217" s="5" t="s">
        <v>94</v>
      </c>
      <c r="E217" s="60" t="s">
        <v>59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5" x14ac:dyDescent="0.25">
      <c r="A218" s="25"/>
      <c r="B218" s="16"/>
      <c r="C218" s="11"/>
      <c r="D218" s="69" t="s">
        <v>29</v>
      </c>
      <c r="E218" s="60" t="s">
        <v>58</v>
      </c>
      <c r="F218" s="51">
        <v>153</v>
      </c>
      <c r="G218" s="51">
        <v>3.63</v>
      </c>
      <c r="H218" s="51">
        <v>6.5</v>
      </c>
      <c r="I218" s="66">
        <v>37.58</v>
      </c>
      <c r="J218" s="51">
        <v>223.35</v>
      </c>
      <c r="K218" s="52">
        <v>302</v>
      </c>
      <c r="L218" s="51"/>
    </row>
    <row r="219" spans="1:12" ht="15" x14ac:dyDescent="0.25">
      <c r="A219" s="25"/>
      <c r="B219" s="16"/>
      <c r="C219" s="11"/>
      <c r="D219" s="7" t="s">
        <v>21</v>
      </c>
      <c r="E219" s="60" t="s">
        <v>69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5" x14ac:dyDescent="0.25">
      <c r="A220" s="25"/>
      <c r="B220" s="16"/>
      <c r="C220" s="11"/>
      <c r="D220" s="7" t="s">
        <v>76</v>
      </c>
      <c r="E220" s="60" t="s">
        <v>75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553</v>
      </c>
      <c r="G223" s="21">
        <f t="shared" ref="G223" si="121">SUM(G216:G222)</f>
        <v>19.940000000000001</v>
      </c>
      <c r="H223" s="21">
        <f t="shared" ref="H223" si="122">SUM(H216:H222)</f>
        <v>20.179999999999996</v>
      </c>
      <c r="I223" s="21">
        <f t="shared" ref="I223" si="123">SUM(I216:I222)</f>
        <v>80.569999999999993</v>
      </c>
      <c r="J223" s="21">
        <f t="shared" ref="J223" si="124">SUM(J216:J222)</f>
        <v>565.69000000000005</v>
      </c>
      <c r="K223" s="27"/>
      <c r="L223" s="21">
        <f t="shared" ref="L223:L265" si="125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553</v>
      </c>
      <c r="G257" s="34">
        <f t="shared" ref="G257" si="146">G223+G227+G237+G242+G249+G256</f>
        <v>19.940000000000001</v>
      </c>
      <c r="H257" s="34">
        <f t="shared" ref="H257" si="147">H223+H227+H237+H242+H249+H256</f>
        <v>20.179999999999996</v>
      </c>
      <c r="I257" s="34">
        <f t="shared" ref="I257" si="148">I223+I227+I237+I242+I249+I256</f>
        <v>80.569999999999993</v>
      </c>
      <c r="J257" s="34">
        <f t="shared" ref="J257" si="149">J223+J227+J237+J242+J249+J256</f>
        <v>565.69000000000005</v>
      </c>
      <c r="K257" s="35"/>
      <c r="L257" s="34">
        <f t="shared" ref="L257" si="150">L223+L227+L237+L242+L249+L256</f>
        <v>66.760000000000005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 t="s">
        <v>21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1">SUM(G258:G264)</f>
        <v>0</v>
      </c>
      <c r="H265" s="21">
        <f t="shared" ref="H265" si="152">SUM(H258:H264)</f>
        <v>0</v>
      </c>
      <c r="I265" s="21">
        <f t="shared" ref="I265" si="153">SUM(I258:I264)</f>
        <v>0</v>
      </c>
      <c r="J265" s="21">
        <f t="shared" ref="J265" si="154">SUM(J258:J264)</f>
        <v>0</v>
      </c>
      <c r="K265" s="27"/>
      <c r="L265" s="21">
        <f t="shared" si="125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175">G265+G269+G279+G284+G291+G298</f>
        <v>0</v>
      </c>
      <c r="H299" s="34">
        <f t="shared" ref="H299" si="176">H265+H269+H279+H284+H291+H298</f>
        <v>0</v>
      </c>
      <c r="I299" s="34">
        <f t="shared" ref="I299" si="177">I265+I269+I279+I284+I291+I298</f>
        <v>0</v>
      </c>
      <c r="J299" s="34">
        <f t="shared" ref="J299" si="178">J265+J269+J279+J284+J291+J298</f>
        <v>0</v>
      </c>
      <c r="K299" s="35"/>
      <c r="L299" s="34">
        <f t="shared" ref="L299" si="179">L265+L269+L279+L284+L291+L298</f>
        <v>0</v>
      </c>
    </row>
    <row r="300" spans="1:12" ht="26.25" thickBot="1" x14ac:dyDescent="0.3">
      <c r="A300" s="22">
        <v>2</v>
      </c>
      <c r="B300" s="23">
        <v>1</v>
      </c>
      <c r="C300" s="24" t="s">
        <v>19</v>
      </c>
      <c r="D300" s="5" t="s">
        <v>91</v>
      </c>
      <c r="E300" s="63" t="s">
        <v>89</v>
      </c>
      <c r="F300" s="48">
        <v>245</v>
      </c>
      <c r="G300" s="68">
        <v>16.02</v>
      </c>
      <c r="H300" s="48">
        <v>18.13</v>
      </c>
      <c r="I300" s="65">
        <v>42.98</v>
      </c>
      <c r="J300" s="48">
        <v>386.4</v>
      </c>
      <c r="K300" s="49"/>
      <c r="L300" s="65">
        <v>66.760000000000005</v>
      </c>
    </row>
    <row r="301" spans="1:12" ht="15" x14ac:dyDescent="0.25">
      <c r="A301" s="25"/>
      <c r="B301" s="16"/>
      <c r="C301" s="11"/>
      <c r="D301" s="5"/>
      <c r="E301" s="6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9" t="s">
        <v>30</v>
      </c>
      <c r="E302" s="60" t="s">
        <v>60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67" t="s">
        <v>57</v>
      </c>
      <c r="E303" s="60" t="s">
        <v>47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32</v>
      </c>
      <c r="E304" s="60" t="s">
        <v>55</v>
      </c>
      <c r="F304" s="51">
        <v>30</v>
      </c>
      <c r="G304" s="51">
        <v>1.98</v>
      </c>
      <c r="H304" s="51">
        <v>0.36</v>
      </c>
      <c r="I304" s="51">
        <v>11.88</v>
      </c>
      <c r="J304" s="51">
        <v>59.4</v>
      </c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500</v>
      </c>
      <c r="G307" s="21">
        <f t="shared" ref="G307" si="180">SUM(G300:G306)</f>
        <v>20.139999999999997</v>
      </c>
      <c r="H307" s="21">
        <f t="shared" ref="H307" si="181">SUM(H300:H306)</f>
        <v>18.779999999999998</v>
      </c>
      <c r="I307" s="21">
        <f>SUM(I300:I306)</f>
        <v>79.589999999999989</v>
      </c>
      <c r="J307" s="21">
        <f t="shared" ref="J307" si="182">SUM(J300:J306)</f>
        <v>558.75</v>
      </c>
      <c r="K307" s="27"/>
      <c r="L307" s="21">
        <f t="shared" ref="L307:L349" si="183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500</v>
      </c>
      <c r="G341" s="34">
        <f t="shared" ref="G341" si="204">G307+G311+G321+G326+G333+G340</f>
        <v>20.139999999999997</v>
      </c>
      <c r="H341" s="34">
        <f t="shared" ref="H341" si="205">H307+H311+H321+H326+H333+H340</f>
        <v>18.779999999999998</v>
      </c>
      <c r="I341" s="34">
        <f t="shared" ref="I341" si="206">I307+I311+I321+I326+I333+I340</f>
        <v>79.589999999999989</v>
      </c>
      <c r="J341" s="34">
        <f t="shared" ref="J341" si="207">J307+J311+J321+J326+J333+J340</f>
        <v>558.75</v>
      </c>
      <c r="K341" s="35"/>
      <c r="L341" s="34">
        <f t="shared" ref="L341" si="208">L307+L311+L321+L326+L333+L340</f>
        <v>66.760000000000005</v>
      </c>
    </row>
    <row r="342" spans="1:12" ht="15.75" thickBot="1" x14ac:dyDescent="0.3">
      <c r="A342" s="15">
        <v>2</v>
      </c>
      <c r="B342" s="16">
        <v>2</v>
      </c>
      <c r="C342" s="24" t="s">
        <v>19</v>
      </c>
      <c r="D342" s="5" t="s">
        <v>23</v>
      </c>
      <c r="E342" s="63" t="s">
        <v>90</v>
      </c>
      <c r="F342" s="48">
        <v>100</v>
      </c>
      <c r="G342" s="48">
        <v>0.4</v>
      </c>
      <c r="H342" s="48">
        <v>0.4</v>
      </c>
      <c r="I342" s="48">
        <v>9.8000000000000007</v>
      </c>
      <c r="J342" s="48">
        <v>47</v>
      </c>
      <c r="K342" s="49"/>
      <c r="L342" s="48">
        <v>66.760000000000005</v>
      </c>
    </row>
    <row r="343" spans="1:12" ht="15" x14ac:dyDescent="0.25">
      <c r="A343" s="15"/>
      <c r="B343" s="16"/>
      <c r="C343" s="11"/>
      <c r="D343" s="80" t="s">
        <v>73</v>
      </c>
      <c r="E343" s="60" t="s">
        <v>61</v>
      </c>
      <c r="F343" s="51">
        <v>200</v>
      </c>
      <c r="G343" s="51">
        <v>15.95</v>
      </c>
      <c r="H343" s="51">
        <v>19.55</v>
      </c>
      <c r="I343" s="51">
        <v>39.75</v>
      </c>
      <c r="J343" s="51">
        <v>408.42</v>
      </c>
      <c r="K343" s="52">
        <v>265</v>
      </c>
      <c r="L343" s="51"/>
    </row>
    <row r="344" spans="1:12" ht="15" x14ac:dyDescent="0.25">
      <c r="A344" s="15"/>
      <c r="B344" s="16"/>
      <c r="C344" s="11"/>
      <c r="D344" s="69" t="s">
        <v>21</v>
      </c>
      <c r="E344" s="60" t="s">
        <v>50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62">
        <v>40</v>
      </c>
      <c r="K344" s="52">
        <v>376</v>
      </c>
      <c r="L344" s="51"/>
    </row>
    <row r="345" spans="1:12" ht="15" x14ac:dyDescent="0.25">
      <c r="A345" s="15"/>
      <c r="B345" s="16"/>
      <c r="C345" s="11"/>
      <c r="D345" s="7" t="s">
        <v>76</v>
      </c>
      <c r="E345" s="60" t="s">
        <v>85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5" x14ac:dyDescent="0.25">
      <c r="A346" s="15"/>
      <c r="B346" s="16"/>
      <c r="C346" s="11"/>
      <c r="D346" s="69" t="s">
        <v>76</v>
      </c>
      <c r="E346" s="60" t="s">
        <v>79</v>
      </c>
      <c r="F346" s="51">
        <v>20</v>
      </c>
      <c r="G346" s="51">
        <v>1.32</v>
      </c>
      <c r="H346" s="51">
        <v>0.24</v>
      </c>
      <c r="I346" s="51">
        <v>7.92</v>
      </c>
      <c r="J346" s="51">
        <v>39.6</v>
      </c>
      <c r="K346" s="52"/>
      <c r="L346" s="51"/>
    </row>
    <row r="347" spans="1:12" ht="15" x14ac:dyDescent="0.25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545</v>
      </c>
      <c r="G349" s="21">
        <f t="shared" ref="G349" si="209">SUM(G342:G348)</f>
        <v>19.639999999999997</v>
      </c>
      <c r="H349" s="21">
        <f t="shared" ref="H349" si="210">SUM(H342:H348)</f>
        <v>20.409999999999997</v>
      </c>
      <c r="I349" s="21">
        <f t="shared" ref="I349" si="211">SUM(I342:I348)</f>
        <v>79.78</v>
      </c>
      <c r="J349" s="21">
        <f t="shared" ref="J349" si="212">SUM(J342:J348)</f>
        <v>593.7700000000001</v>
      </c>
      <c r="K349" s="27"/>
      <c r="L349" s="21">
        <f t="shared" si="183"/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545</v>
      </c>
      <c r="G383" s="34">
        <f t="shared" ref="G383" si="233">G349+G353+G363+G368+G375+G382</f>
        <v>19.639999999999997</v>
      </c>
      <c r="H383" s="34">
        <f t="shared" ref="H383" si="234">H349+H353+H363+H368+H375+H382</f>
        <v>20.409999999999997</v>
      </c>
      <c r="I383" s="34">
        <f t="shared" ref="I383" si="235">I349+I353+I363+I368+I375+I382</f>
        <v>79.78</v>
      </c>
      <c r="J383" s="34">
        <f t="shared" ref="J383" si="236">J349+J353+J363+J368+J375+J382</f>
        <v>593.7700000000001</v>
      </c>
      <c r="K383" s="35"/>
      <c r="L383" s="34">
        <f t="shared" ref="L383" si="237">L349+L353+L363+L368+L375+L382</f>
        <v>66.760000000000005</v>
      </c>
    </row>
    <row r="384" spans="1:12" ht="15.75" thickBot="1" x14ac:dyDescent="0.3">
      <c r="A384" s="22">
        <v>2</v>
      </c>
      <c r="B384" s="23">
        <v>3</v>
      </c>
      <c r="C384" s="24" t="s">
        <v>19</v>
      </c>
      <c r="D384" s="5" t="s">
        <v>54</v>
      </c>
      <c r="E384" s="63" t="s">
        <v>92</v>
      </c>
      <c r="F384" s="48">
        <v>60</v>
      </c>
      <c r="G384" s="48">
        <v>0.84</v>
      </c>
      <c r="H384" s="48">
        <v>3.61</v>
      </c>
      <c r="I384" s="48">
        <v>4.96</v>
      </c>
      <c r="J384" s="48">
        <v>55.68</v>
      </c>
      <c r="K384" s="49">
        <v>52</v>
      </c>
      <c r="L384" s="48">
        <v>66.760000000000005</v>
      </c>
    </row>
    <row r="385" spans="1:12" ht="15" x14ac:dyDescent="0.25">
      <c r="A385" s="25"/>
      <c r="B385" s="16"/>
      <c r="C385" s="11"/>
      <c r="D385" s="5" t="s">
        <v>94</v>
      </c>
      <c r="E385" s="60" t="s">
        <v>71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5" x14ac:dyDescent="0.25">
      <c r="A386" s="25"/>
      <c r="B386" s="16"/>
      <c r="C386" s="11"/>
      <c r="D386" s="69" t="s">
        <v>29</v>
      </c>
      <c r="E386" s="60" t="s">
        <v>70</v>
      </c>
      <c r="F386" s="51">
        <v>153</v>
      </c>
      <c r="G386" s="51">
        <v>3.08</v>
      </c>
      <c r="H386" s="51">
        <v>6.25</v>
      </c>
      <c r="I386" s="51">
        <v>20.47</v>
      </c>
      <c r="J386" s="51">
        <v>150.44999999999999</v>
      </c>
      <c r="K386" s="52">
        <v>312</v>
      </c>
      <c r="L386" s="51"/>
    </row>
    <row r="387" spans="1:12" ht="15" x14ac:dyDescent="0.25">
      <c r="A387" s="25"/>
      <c r="B387" s="16"/>
      <c r="C387" s="11"/>
      <c r="D387" s="7" t="s">
        <v>30</v>
      </c>
      <c r="E387" s="60" t="s">
        <v>62</v>
      </c>
      <c r="F387" s="51">
        <v>200</v>
      </c>
      <c r="G387" s="51">
        <v>0.16</v>
      </c>
      <c r="H387" s="51">
        <v>0.16</v>
      </c>
      <c r="I387" s="51">
        <v>17.899999999999999</v>
      </c>
      <c r="J387" s="51">
        <v>74.599999999999994</v>
      </c>
      <c r="K387" s="52">
        <v>342</v>
      </c>
      <c r="L387" s="51"/>
    </row>
    <row r="388" spans="1:12" ht="15" x14ac:dyDescent="0.25">
      <c r="A388" s="25"/>
      <c r="B388" s="16"/>
      <c r="C388" s="11"/>
      <c r="D388" s="69" t="s">
        <v>76</v>
      </c>
      <c r="E388" s="60" t="s">
        <v>84</v>
      </c>
      <c r="F388" s="51">
        <v>35</v>
      </c>
      <c r="G388" s="51">
        <v>2.66</v>
      </c>
      <c r="H388" s="51">
        <v>0.28000000000000003</v>
      </c>
      <c r="I388" s="51">
        <v>17.22</v>
      </c>
      <c r="J388" s="51">
        <v>82.25</v>
      </c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548</v>
      </c>
      <c r="G391" s="21">
        <f t="shared" ref="G391" si="238">SUM(G384:G390)</f>
        <v>15.790000000000001</v>
      </c>
      <c r="H391" s="21">
        <f t="shared" ref="H391" si="239">SUM(H384:H390)</f>
        <v>16.39</v>
      </c>
      <c r="I391" s="21">
        <f t="shared" ref="I391" si="240">SUM(I384:I390)</f>
        <v>64.349999999999994</v>
      </c>
      <c r="J391" s="21">
        <f t="shared" ref="J391" si="241">SUM(J384:J390)</f>
        <v>467.98</v>
      </c>
      <c r="K391" s="27"/>
      <c r="L391" s="21">
        <f t="shared" ref="L391:L433" si="242">SUM(L384:L390)</f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548</v>
      </c>
      <c r="G425" s="34">
        <f t="shared" ref="G425" si="263">G391+G395+G405+G410+G417+G424</f>
        <v>15.790000000000001</v>
      </c>
      <c r="H425" s="34">
        <f t="shared" ref="H425" si="264">H391+H395+H405+H410+H417+H424</f>
        <v>16.39</v>
      </c>
      <c r="I425" s="34">
        <f t="shared" ref="I425" si="265">I391+I395+I405+I410+I417+I424</f>
        <v>64.349999999999994</v>
      </c>
      <c r="J425" s="34">
        <f t="shared" ref="J425" si="266">J391+J395+J405+J410+J417+J424</f>
        <v>467.98</v>
      </c>
      <c r="K425" s="35"/>
      <c r="L425" s="34">
        <f t="shared" ref="L425" si="267">L391+L395+L405+L410+L417+L424</f>
        <v>66.760000000000005</v>
      </c>
    </row>
    <row r="426" spans="1:12" ht="26.25" thickBot="1" x14ac:dyDescent="0.3">
      <c r="A426" s="22">
        <v>2</v>
      </c>
      <c r="B426" s="23">
        <v>4</v>
      </c>
      <c r="C426" s="24" t="s">
        <v>19</v>
      </c>
      <c r="D426" s="5" t="s">
        <v>73</v>
      </c>
      <c r="E426" s="63" t="s">
        <v>63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 t="s">
        <v>68</v>
      </c>
      <c r="L426" s="48">
        <v>66.760000000000005</v>
      </c>
    </row>
    <row r="427" spans="1:12" ht="15" x14ac:dyDescent="0.25">
      <c r="A427" s="25"/>
      <c r="B427" s="16"/>
      <c r="C427" s="11"/>
      <c r="D427" s="5" t="s">
        <v>29</v>
      </c>
      <c r="E427" s="60" t="s">
        <v>51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9" t="s">
        <v>30</v>
      </c>
      <c r="E428" s="60" t="s">
        <v>64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69" t="s">
        <v>76</v>
      </c>
      <c r="E429" s="60" t="s">
        <v>84</v>
      </c>
      <c r="F429" s="51">
        <v>30</v>
      </c>
      <c r="G429" s="51">
        <v>2.2799999999999998</v>
      </c>
      <c r="H429" s="51">
        <v>0.24</v>
      </c>
      <c r="I429" s="51">
        <v>14.75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513</v>
      </c>
      <c r="G433" s="21">
        <f t="shared" ref="G433" si="268">SUM(G426:G432)</f>
        <v>16.169999999999998</v>
      </c>
      <c r="H433" s="21">
        <f t="shared" ref="H433" si="269">SUM(H426:H432)</f>
        <v>16.569999999999997</v>
      </c>
      <c r="I433" s="21">
        <f t="shared" ref="I433" si="270">SUM(I426:I432)</f>
        <v>63.980000000000004</v>
      </c>
      <c r="J433" s="21">
        <f t="shared" ref="J433" si="271">SUM(J426:J432)</f>
        <v>489.04999999999995</v>
      </c>
      <c r="K433" s="27"/>
      <c r="L433" s="21">
        <f t="shared" si="242"/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513</v>
      </c>
      <c r="G467" s="34">
        <f t="shared" ref="G467" si="292">G433+G437+G447+G452+G459+G466</f>
        <v>16.169999999999998</v>
      </c>
      <c r="H467" s="34">
        <f t="shared" ref="H467" si="293">H433+H437+H447+H452+H459+H466</f>
        <v>16.569999999999997</v>
      </c>
      <c r="I467" s="34">
        <f t="shared" ref="I467" si="294">I433+I437+I447+I452+I459+I466</f>
        <v>63.980000000000004</v>
      </c>
      <c r="J467" s="34">
        <f t="shared" ref="J467" si="295">J433+J437+J447+J452+J459+J466</f>
        <v>489.04999999999995</v>
      </c>
      <c r="K467" s="35"/>
      <c r="L467" s="34">
        <f t="shared" ref="L467" si="296">L433+L437+L447+L452+L459+L466</f>
        <v>66.760000000000005</v>
      </c>
    </row>
    <row r="468" spans="1:12" ht="15.75" thickBot="1" x14ac:dyDescent="0.3">
      <c r="A468" s="22">
        <v>2</v>
      </c>
      <c r="B468" s="23">
        <v>5</v>
      </c>
      <c r="C468" s="24" t="s">
        <v>19</v>
      </c>
      <c r="D468" s="5" t="s">
        <v>23</v>
      </c>
      <c r="E468" s="63" t="s">
        <v>56</v>
      </c>
      <c r="F468" s="48">
        <v>100</v>
      </c>
      <c r="G468" s="48">
        <v>0.4</v>
      </c>
      <c r="H468" s="48">
        <v>0.4</v>
      </c>
      <c r="I468" s="48">
        <v>9.8000000000000007</v>
      </c>
      <c r="J468" s="48">
        <v>47</v>
      </c>
      <c r="K468" s="49"/>
      <c r="L468" s="48">
        <v>66.760000000000005</v>
      </c>
    </row>
    <row r="469" spans="1:12" ht="15" x14ac:dyDescent="0.25">
      <c r="A469" s="25"/>
      <c r="B469" s="16"/>
      <c r="C469" s="11"/>
      <c r="D469" s="80" t="s">
        <v>73</v>
      </c>
      <c r="E469" s="60" t="s">
        <v>65</v>
      </c>
      <c r="F469" s="51">
        <v>200</v>
      </c>
      <c r="G469" s="51">
        <v>12.48</v>
      </c>
      <c r="H469" s="51">
        <v>15.68</v>
      </c>
      <c r="I469" s="51">
        <v>19.34</v>
      </c>
      <c r="J469" s="51">
        <v>271.5</v>
      </c>
      <c r="K469" s="52">
        <v>143.24100000000001</v>
      </c>
      <c r="L469" s="51"/>
    </row>
    <row r="470" spans="1:12" ht="15" x14ac:dyDescent="0.25">
      <c r="A470" s="25"/>
      <c r="B470" s="16"/>
      <c r="C470" s="11"/>
      <c r="D470" s="79" t="s">
        <v>30</v>
      </c>
      <c r="E470" s="60" t="s">
        <v>66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69" t="s">
        <v>22</v>
      </c>
      <c r="E471" s="60" t="s">
        <v>85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5" x14ac:dyDescent="0.2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530</v>
      </c>
      <c r="G475" s="21">
        <f t="shared" ref="G475" si="297">SUM(G468:G474)</f>
        <v>15.82</v>
      </c>
      <c r="H475" s="21">
        <f t="shared" ref="H475" si="298">SUM(H468:H474)</f>
        <v>16.409999999999997</v>
      </c>
      <c r="I475" s="21">
        <f t="shared" ref="I475" si="299">SUM(I468:I474)</f>
        <v>65.930000000000007</v>
      </c>
      <c r="J475" s="21">
        <f t="shared" ref="J475" si="300">SUM(J468:J474)</f>
        <v>481.8</v>
      </c>
      <c r="K475" s="27"/>
      <c r="L475" s="21">
        <f t="shared" ref="L475:L517" si="301">SUM(L468:L474)</f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530</v>
      </c>
      <c r="G509" s="34">
        <f t="shared" ref="G509" si="322">G475+G479+G489+G494+G501+G508</f>
        <v>15.82</v>
      </c>
      <c r="H509" s="34">
        <f t="shared" ref="H509" si="323">H475+H479+H489+H494+H501+H508</f>
        <v>16.409999999999997</v>
      </c>
      <c r="I509" s="34">
        <f t="shared" ref="I509" si="324">I475+I479+I489+I494+I501+I508</f>
        <v>65.930000000000007</v>
      </c>
      <c r="J509" s="34">
        <f t="shared" ref="J509" si="325">J475+J479+J489+J494+J501+J508</f>
        <v>481.8</v>
      </c>
      <c r="K509" s="35"/>
      <c r="L509" s="34">
        <f t="shared" ref="L509" si="326">L475+L479+L489+L494+L501+L508</f>
        <v>66.760000000000005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 t="s">
        <v>54</v>
      </c>
      <c r="E510" s="63" t="s">
        <v>93</v>
      </c>
      <c r="F510" s="48">
        <v>80</v>
      </c>
      <c r="G510" s="48">
        <v>1.05</v>
      </c>
      <c r="H510" s="48">
        <v>2.6</v>
      </c>
      <c r="I510" s="48">
        <v>5.17</v>
      </c>
      <c r="J510" s="48">
        <v>48.32</v>
      </c>
      <c r="K510" s="49">
        <v>47</v>
      </c>
      <c r="L510" s="48">
        <v>66.760000000000005</v>
      </c>
    </row>
    <row r="511" spans="1:12" ht="15" x14ac:dyDescent="0.25">
      <c r="A511" s="25"/>
      <c r="B511" s="16"/>
      <c r="C511" s="11"/>
      <c r="D511" s="5" t="s">
        <v>95</v>
      </c>
      <c r="E511" s="60" t="s">
        <v>72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/>
      <c r="L511" s="51"/>
    </row>
    <row r="512" spans="1:12" ht="15" x14ac:dyDescent="0.25">
      <c r="A512" s="25"/>
      <c r="B512" s="16"/>
      <c r="C512" s="11"/>
      <c r="D512" s="69" t="s">
        <v>29</v>
      </c>
      <c r="E512" s="60" t="s">
        <v>67</v>
      </c>
      <c r="F512" s="51">
        <v>153</v>
      </c>
      <c r="G512" s="51">
        <v>3.79</v>
      </c>
      <c r="H512" s="51">
        <v>4.47</v>
      </c>
      <c r="I512" s="51">
        <v>39.76</v>
      </c>
      <c r="J512" s="51">
        <v>233.8</v>
      </c>
      <c r="K512" s="52"/>
      <c r="L512" s="51"/>
    </row>
    <row r="513" spans="1:12" ht="15" x14ac:dyDescent="0.25">
      <c r="A513" s="25"/>
      <c r="B513" s="16"/>
      <c r="C513" s="11"/>
      <c r="D513" s="7" t="s">
        <v>30</v>
      </c>
      <c r="E513" s="50" t="s">
        <v>69</v>
      </c>
      <c r="F513" s="51">
        <v>200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5" x14ac:dyDescent="0.25">
      <c r="A514" s="25"/>
      <c r="B514" s="16"/>
      <c r="C514" s="11"/>
      <c r="D514" s="69" t="s">
        <v>76</v>
      </c>
      <c r="E514" s="60" t="s">
        <v>85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553</v>
      </c>
      <c r="G517" s="21">
        <f t="shared" ref="G517" si="327">SUM(G510:G516)</f>
        <v>20.130000000000003</v>
      </c>
      <c r="H517" s="21">
        <f t="shared" ref="H517" si="328">SUM(H510:H516)</f>
        <v>19.479999999999997</v>
      </c>
      <c r="I517" s="21">
        <f t="shared" ref="I517" si="329">SUM(I510:I516)</f>
        <v>82.990000000000009</v>
      </c>
      <c r="J517" s="21">
        <f t="shared" ref="J517" si="330">SUM(J510:J516)</f>
        <v>608.14</v>
      </c>
      <c r="K517" s="27"/>
      <c r="L517" s="21">
        <f t="shared" si="301"/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553</v>
      </c>
      <c r="G551" s="34">
        <f t="shared" ref="G551" si="351">G517+G521+G531+G536+G543+G550</f>
        <v>20.130000000000003</v>
      </c>
      <c r="H551" s="34">
        <f t="shared" ref="H551" si="352">H517+H521+H531+H536+H543+H550</f>
        <v>19.479999999999997</v>
      </c>
      <c r="I551" s="34">
        <f t="shared" ref="I551" si="353">I517+I521+I531+I536+I543+I550</f>
        <v>82.990000000000009</v>
      </c>
      <c r="J551" s="34">
        <f t="shared" ref="J551" si="354">J517+J521+J531+J536+J543+J550</f>
        <v>608.14</v>
      </c>
      <c r="K551" s="35"/>
      <c r="L551" s="34">
        <f t="shared" ref="L551" si="355">L517+L521+L531+L536+L543+L550</f>
        <v>66.760000000000005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18.549499999999995</v>
      </c>
      <c r="H594" s="42">
        <f t="shared" si="390"/>
        <v>18.786666666666662</v>
      </c>
      <c r="I594" s="42">
        <f t="shared" si="390"/>
        <v>75.967500000000015</v>
      </c>
      <c r="J594" s="42">
        <f t="shared" si="390"/>
        <v>547.92000000000019</v>
      </c>
      <c r="K594" s="42"/>
      <c r="L594" s="42">
        <v>66.760000000000005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2024-08-30T20:16:26Z</cp:lastPrinted>
  <dcterms:created xsi:type="dcterms:W3CDTF">2022-05-16T14:23:56Z</dcterms:created>
  <dcterms:modified xsi:type="dcterms:W3CDTF">2024-09-17T18:43:43Z</dcterms:modified>
</cp:coreProperties>
</file>