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60" windowHeight="759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9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13" i="1" l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78" i="1"/>
  <c r="L573" i="1"/>
  <c r="L593" i="1"/>
  <c r="L563" i="1"/>
  <c r="L585" i="1"/>
  <c r="L592" i="1"/>
</calcChain>
</file>

<file path=xl/sharedStrings.xml><?xml version="1.0" encoding="utf-8"?>
<sst xmlns="http://schemas.openxmlformats.org/spreadsheetml/2006/main" count="591" uniqueCount="87">
  <si>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</si>
  <si>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</si>
  <si>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</si>
  <si>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</si>
  <si>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</si>
  <si>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</si>
  <si>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</si>
  <si>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</si>
  <si>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</si>
  <si>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</si>
  <si>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</si>
  <si>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</si>
  <si>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</si>
  <si>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</si>
  <si>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</si>
  <si>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</si>
  <si>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</si>
  <si>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</si>
  <si>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</si>
  <si>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</si>
  <si>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</si>
  <si>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</si>
  <si>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</si>
  <si>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</si>
  <si>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</si>
  <si>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</si>
  <si>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</si>
  <si>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</si>
  <si>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</si>
  <si>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</si>
  <si>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</si>
  <si>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</si>
  <si>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</si>
  <si>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</si>
  <si>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</si>
  <si>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</si>
  <si>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</si>
  <si>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</si>
  <si>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</si>
  <si>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</si>
  <si>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</si>
  <si>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</si>
  <si>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</si>
  <si>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</si>
  <si>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</si>
  <si>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</si>
  <si>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</si>
  <si>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</si>
  <si>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</si>
  <si>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гуляш из говядины</t>
  </si>
  <si>
    <t>чай с сахаром</t>
  </si>
  <si>
    <t>макаронные изделия отварные с маслом сливочным</t>
  </si>
  <si>
    <t>котлета из мяса птицы</t>
  </si>
  <si>
    <t>зеленый горошек к/с (доп.гарнир)</t>
  </si>
  <si>
    <t>компот из сухофруктов (75С)</t>
  </si>
  <si>
    <t>салат</t>
  </si>
  <si>
    <t>хлеб ржаной</t>
  </si>
  <si>
    <t>сырники из творога с молочной кашей "Дружба"</t>
  </si>
  <si>
    <t>175, 219</t>
  </si>
  <si>
    <t>плоды и ягоды свежие (яблоки)</t>
  </si>
  <si>
    <t>пюре картофельное</t>
  </si>
  <si>
    <t>салат из свеклы отварной с маслом растительным</t>
  </si>
  <si>
    <t>хлеб белый</t>
  </si>
  <si>
    <t>пельмени мясные отварные с маслом сливочным</t>
  </si>
  <si>
    <t>кофейный напиток с молоком</t>
  </si>
  <si>
    <t>рис отварной рассыпчатый с маслом сливочным</t>
  </si>
  <si>
    <t>биточки рыбные</t>
  </si>
  <si>
    <t>салат из квашеной капусты</t>
  </si>
  <si>
    <t>чай "Витаминный" с шиповником</t>
  </si>
  <si>
    <t>плов из говядины с рисовой крупой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</si>
  <si>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</si>
  <si>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</si>
  <si>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</si>
  <si>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</si>
  <si>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</si>
  <si>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каша гречневая рассыпчатая с маслом сливочным</t>
  </si>
  <si>
    <t>салат из отварной моркови и свеклы с зеленым горошком</t>
  </si>
  <si>
    <t>ТТК</t>
  </si>
  <si>
    <t>чай с сахаром, с лимоном</t>
  </si>
  <si>
    <t>пюре картофельное с маслом сливочным</t>
  </si>
  <si>
    <t>чай с сахаром, с яблоками</t>
  </si>
  <si>
    <t>каша пшенная молочная с маслом сливочным</t>
  </si>
  <si>
    <t>рыба, тушенная в томате с овощами</t>
  </si>
  <si>
    <t>капуста тушеная (доп. гарнир)</t>
  </si>
  <si>
    <t>котлеты "Аппетитные"</t>
  </si>
  <si>
    <t>МБОУ "Староашитская  ООШ" Арского муниципального района Республики Татарстан</t>
  </si>
  <si>
    <t>Мустафина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</si>
</sst>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2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78" t="s">
        <v>85</v>
      </c>
      <c r="D1" s="79"/>
      <c r="E1" s="79"/>
      <c r="F1" s="13" t="s">
        <v>45</v>
      </c>
      <c r="G1" s="2" t="s">
        <v>16</v>
      </c>
      <c r="H1" s="80" t="s">
        <v>44</v>
      </c>
      <c r="I1" s="80"/>
      <c r="J1" s="80"/>
      <c r="K1" s="80"/>
    </row>
    <row r="2" spans="1:12" ht="17.399999999999999" x14ac:dyDescent="0.25">
      <c r="A2" s="43" t="s">
        <v>6</v>
      </c>
      <c r="C2" s="2"/>
      <c r="G2" s="2" t="s">
        <v>17</v>
      </c>
      <c r="H2" s="80" t="s">
        <v>86</v>
      </c>
      <c r="I2" s="80"/>
      <c r="J2" s="80"/>
      <c r="K2" s="8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47" t="s">
        <v>51</v>
      </c>
      <c r="F6" s="48">
        <v>155</v>
      </c>
      <c r="G6" s="5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4.4" x14ac:dyDescent="0.3">
      <c r="A7" s="25"/>
      <c r="B7" s="16"/>
      <c r="C7" s="11"/>
      <c r="D7" s="5" t="s">
        <v>20</v>
      </c>
      <c r="E7" s="60" t="s">
        <v>52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77</v>
      </c>
      <c r="L7" s="51"/>
    </row>
    <row r="8" spans="1:12" ht="14.4" x14ac:dyDescent="0.3">
      <c r="A8" s="25"/>
      <c r="B8" s="16"/>
      <c r="C8" s="11"/>
      <c r="D8" s="62" t="s">
        <v>55</v>
      </c>
      <c r="E8" s="60" t="s">
        <v>53</v>
      </c>
      <c r="F8" s="51">
        <v>40</v>
      </c>
      <c r="G8" s="59">
        <v>1.19</v>
      </c>
      <c r="H8" s="51">
        <v>2.08</v>
      </c>
      <c r="I8" s="51">
        <v>2.5</v>
      </c>
      <c r="J8" s="51">
        <v>33.44</v>
      </c>
      <c r="K8" s="52" t="s">
        <v>77</v>
      </c>
      <c r="L8" s="51"/>
    </row>
    <row r="9" spans="1:12" ht="14.4" x14ac:dyDescent="0.3">
      <c r="A9" s="25"/>
      <c r="B9" s="16"/>
      <c r="C9" s="11"/>
      <c r="D9" s="62" t="s">
        <v>21</v>
      </c>
      <c r="E9" s="60" t="s">
        <v>54</v>
      </c>
      <c r="F9" s="51">
        <v>200</v>
      </c>
      <c r="G9" s="59">
        <v>0.66</v>
      </c>
      <c r="H9" s="63">
        <v>0.09</v>
      </c>
      <c r="I9" s="51">
        <v>22.03</v>
      </c>
      <c r="J9" s="51">
        <v>92.8</v>
      </c>
      <c r="K9" s="52">
        <v>349</v>
      </c>
      <c r="L9" s="51"/>
    </row>
    <row r="10" spans="1:12" ht="14.4" x14ac:dyDescent="0.3">
      <c r="A10" s="25"/>
      <c r="B10" s="16"/>
      <c r="C10" s="11"/>
      <c r="D10" s="7" t="s">
        <v>32</v>
      </c>
      <c r="E10" s="60" t="s">
        <v>56</v>
      </c>
      <c r="F10" s="51">
        <v>30</v>
      </c>
      <c r="G10" s="59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515</v>
      </c>
      <c r="G13" s="21">
        <f t="shared" ref="G13:J13" si="0">SUM(G6:G12)</f>
        <v>19.73</v>
      </c>
      <c r="H13" s="21">
        <f t="shared" si="0"/>
        <v>19.760000000000002</v>
      </c>
      <c r="I13" s="21">
        <f t="shared" si="0"/>
        <v>82.19</v>
      </c>
      <c r="J13" s="21">
        <f t="shared" si="0"/>
        <v>572.93999999999994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76" t="s">
        <v>4</v>
      </c>
      <c r="D47" s="77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19.760000000000002</v>
      </c>
      <c r="I47" s="34">
        <f t="shared" si="7"/>
        <v>82.19</v>
      </c>
      <c r="J47" s="34">
        <f t="shared" si="7"/>
        <v>572.93999999999994</v>
      </c>
      <c r="K47" s="35"/>
      <c r="L47" s="34">
        <f>L13+L17+L27+L32+L39+L46</f>
        <v>66.760000000000005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20</v>
      </c>
      <c r="E48" s="64" t="s">
        <v>57</v>
      </c>
      <c r="F48" s="48">
        <v>200</v>
      </c>
      <c r="G48" s="48">
        <v>12.92</v>
      </c>
      <c r="H48" s="48">
        <v>14.39</v>
      </c>
      <c r="I48" s="48">
        <v>31.09</v>
      </c>
      <c r="J48" s="48">
        <v>292.26</v>
      </c>
      <c r="K48" s="65" t="s">
        <v>58</v>
      </c>
      <c r="L48" s="67">
        <v>66.760000000000005</v>
      </c>
    </row>
    <row r="49" spans="1:12" ht="14.4" x14ac:dyDescent="0.3">
      <c r="A49" s="15"/>
      <c r="B49" s="16"/>
      <c r="C49" s="11"/>
      <c r="D49" s="66" t="s">
        <v>21</v>
      </c>
      <c r="E49" s="60" t="s">
        <v>50</v>
      </c>
      <c r="F49" s="51">
        <v>200</v>
      </c>
      <c r="G49" s="63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4.4" x14ac:dyDescent="0.3">
      <c r="A50" s="15"/>
      <c r="B50" s="16"/>
      <c r="C50" s="11"/>
      <c r="D50" s="62" t="s">
        <v>32</v>
      </c>
      <c r="E50" s="60" t="s">
        <v>56</v>
      </c>
      <c r="F50" s="51">
        <v>40</v>
      </c>
      <c r="G50" s="68">
        <v>2.64</v>
      </c>
      <c r="H50" s="63">
        <v>0.48</v>
      </c>
      <c r="I50" s="51">
        <v>15.84</v>
      </c>
      <c r="J50" s="51">
        <v>79.2</v>
      </c>
      <c r="K50" s="52"/>
      <c r="L50" s="51"/>
    </row>
    <row r="51" spans="1:12" ht="14.4" x14ac:dyDescent="0.3">
      <c r="A51" s="15"/>
      <c r="B51" s="16"/>
      <c r="C51" s="11"/>
      <c r="D51" s="62" t="s">
        <v>23</v>
      </c>
      <c r="E51" s="60" t="s">
        <v>59</v>
      </c>
      <c r="F51" s="51">
        <v>100</v>
      </c>
      <c r="G51" s="51">
        <v>0.4</v>
      </c>
      <c r="H51" s="63">
        <v>0.4</v>
      </c>
      <c r="I51" s="51">
        <v>9.8000000000000007</v>
      </c>
      <c r="J51" s="51">
        <v>47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540</v>
      </c>
      <c r="G55" s="21">
        <f t="shared" ref="G55" si="8">SUM(G48:G54)</f>
        <v>16.03</v>
      </c>
      <c r="H55" s="21">
        <f>SUM(H48:H54)</f>
        <v>15.290000000000001</v>
      </c>
      <c r="I55" s="21">
        <f t="shared" ref="I55" si="9">SUM(I48:I54)</f>
        <v>66.739999999999995</v>
      </c>
      <c r="J55" s="21">
        <f>SUM(J48:J54)</f>
        <v>458.46</v>
      </c>
      <c r="K55" s="27"/>
      <c r="L55" s="21">
        <f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6" t="s">
        <v>4</v>
      </c>
      <c r="D89" s="77"/>
      <c r="E89" s="33"/>
      <c r="F89" s="34">
        <f>F55+F59+F69+F74+F81+F88</f>
        <v>540</v>
      </c>
      <c r="G89" s="34">
        <f t="shared" ref="G89" si="30">G55+G59+G69+G74+G81+G88</f>
        <v>16.03</v>
      </c>
      <c r="H89" s="34">
        <f t="shared" ref="H89" si="31">H55+H59+H69+H74+H81+H88</f>
        <v>15.290000000000001</v>
      </c>
      <c r="I89" s="34">
        <f t="shared" ref="I89" si="32">I55+I59+I69+I74+I81+I88</f>
        <v>66.739999999999995</v>
      </c>
      <c r="J89" s="34">
        <f t="shared" ref="J89" si="33">J55+J59+J69+J74+J81+J88</f>
        <v>458.46</v>
      </c>
      <c r="K89" s="35"/>
      <c r="L89" s="34">
        <f>L55+L59+L69+L74+L81+L88</f>
        <v>66.760000000000005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47" t="s">
        <v>46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4.4" x14ac:dyDescent="0.3">
      <c r="A91" s="25"/>
      <c r="B91" s="16"/>
      <c r="C91" s="11"/>
      <c r="D91" s="5" t="s">
        <v>20</v>
      </c>
      <c r="E91" s="50" t="s">
        <v>49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/>
      <c r="E92" s="50" t="s">
        <v>48</v>
      </c>
      <c r="F92" s="51">
        <v>10</v>
      </c>
      <c r="G92" s="51">
        <v>2.63</v>
      </c>
      <c r="H92" s="51">
        <v>2.66</v>
      </c>
      <c r="I92" s="51">
        <v>0</v>
      </c>
      <c r="J92" s="51">
        <v>34.33</v>
      </c>
      <c r="K92" s="52">
        <v>15</v>
      </c>
      <c r="L92" s="51"/>
    </row>
    <row r="93" spans="1:12" ht="14.4" x14ac:dyDescent="0.3">
      <c r="A93" s="25"/>
      <c r="B93" s="16"/>
      <c r="C93" s="11"/>
      <c r="D93" s="7" t="s">
        <v>21</v>
      </c>
      <c r="E93" s="50" t="s">
        <v>78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4.4" x14ac:dyDescent="0.3">
      <c r="A94" s="25"/>
      <c r="B94" s="16"/>
      <c r="C94" s="11"/>
      <c r="D94" s="7" t="s">
        <v>32</v>
      </c>
      <c r="E94" s="50" t="s">
        <v>56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6" t="s">
        <v>4</v>
      </c>
      <c r="D131" s="77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47" t="s">
        <v>79</v>
      </c>
      <c r="F132" s="48">
        <v>153</v>
      </c>
      <c r="G132" s="48">
        <v>4.1100000000000003</v>
      </c>
      <c r="H132" s="48">
        <v>3.55</v>
      </c>
      <c r="I132" s="48">
        <v>30.79</v>
      </c>
      <c r="J132" s="48">
        <v>202.8</v>
      </c>
      <c r="K132" s="49">
        <v>312</v>
      </c>
      <c r="L132" s="48">
        <v>66.760000000000005</v>
      </c>
    </row>
    <row r="133" spans="1:12" ht="14.4" x14ac:dyDescent="0.3">
      <c r="A133" s="25"/>
      <c r="B133" s="16"/>
      <c r="C133" s="11"/>
      <c r="D133" s="5" t="s">
        <v>20</v>
      </c>
      <c r="E133" s="50" t="s">
        <v>52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77</v>
      </c>
      <c r="L133" s="51"/>
    </row>
    <row r="134" spans="1:12" ht="14.4" x14ac:dyDescent="0.3">
      <c r="A134" s="25"/>
      <c r="B134" s="16"/>
      <c r="C134" s="11"/>
      <c r="D134" s="7" t="s">
        <v>55</v>
      </c>
      <c r="E134" s="50" t="s">
        <v>61</v>
      </c>
      <c r="F134" s="51">
        <v>60</v>
      </c>
      <c r="G134" s="51">
        <v>0.84</v>
      </c>
      <c r="H134" s="51">
        <v>3.61</v>
      </c>
      <c r="I134" s="68">
        <v>4.96</v>
      </c>
      <c r="J134" s="51">
        <v>55.68</v>
      </c>
      <c r="K134" s="52">
        <v>52</v>
      </c>
      <c r="L134" s="51"/>
    </row>
    <row r="135" spans="1:12" ht="14.4" x14ac:dyDescent="0.3">
      <c r="A135" s="25"/>
      <c r="B135" s="16"/>
      <c r="C135" s="11"/>
      <c r="D135" s="7" t="s">
        <v>21</v>
      </c>
      <c r="E135" s="60" t="s">
        <v>80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32</v>
      </c>
      <c r="E136" s="60" t="s">
        <v>56</v>
      </c>
      <c r="F136" s="51">
        <v>30</v>
      </c>
      <c r="G136" s="51">
        <v>1.98</v>
      </c>
      <c r="H136" s="51">
        <v>0.36</v>
      </c>
      <c r="I136" s="51">
        <v>11.88</v>
      </c>
      <c r="J136" s="51">
        <v>59.4</v>
      </c>
      <c r="K136" s="52"/>
      <c r="L136" s="51"/>
    </row>
    <row r="137" spans="1:12" ht="14.4" x14ac:dyDescent="0.3">
      <c r="A137" s="25"/>
      <c r="B137" s="16"/>
      <c r="C137" s="11"/>
      <c r="D137" s="69" t="s">
        <v>62</v>
      </c>
      <c r="E137" s="50" t="s">
        <v>47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553</v>
      </c>
      <c r="G139" s="21">
        <f t="shared" ref="G139" si="64">SUM(G132:G138)</f>
        <v>18.759999999999998</v>
      </c>
      <c r="H139" s="21">
        <f>SUM(H132:H138)</f>
        <v>20.669999999999998</v>
      </c>
      <c r="I139" s="21">
        <f t="shared" ref="I139" si="65">SUM(I132:I138)</f>
        <v>82.24</v>
      </c>
      <c r="J139" s="21">
        <f t="shared" ref="J139" si="66">SUM(J132:J138)</f>
        <v>607.58000000000004</v>
      </c>
      <c r="K139" s="27"/>
      <c r="L139" s="21">
        <f t="shared" ref="L139" si="67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6" t="s">
        <v>4</v>
      </c>
      <c r="D173" s="77"/>
      <c r="E173" s="33"/>
      <c r="F173" s="34">
        <f>F139+F143+F153+F158+F165+F172</f>
        <v>553</v>
      </c>
      <c r="G173" s="34">
        <f t="shared" ref="G173" si="88">G139+G143+G153+G158+G165+G172</f>
        <v>18.759999999999998</v>
      </c>
      <c r="H173" s="34">
        <f t="shared" ref="H173" si="89">H139+H143+H153+H158+H165+H172</f>
        <v>20.669999999999998</v>
      </c>
      <c r="I173" s="34">
        <f t="shared" ref="I173" si="90">I139+I143+I153+I158+I165+I172</f>
        <v>82.24</v>
      </c>
      <c r="J173" s="34">
        <f t="shared" ref="J173" si="91">J139+J143+J153+J158+J165+J172</f>
        <v>607.58000000000004</v>
      </c>
      <c r="K173" s="35"/>
      <c r="L173" s="34">
        <f t="shared" ref="L173" si="92">L139+L143+L153+L158+L165+L172</f>
        <v>66.760000000000005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64" t="s">
        <v>63</v>
      </c>
      <c r="F174" s="48">
        <v>155</v>
      </c>
      <c r="G174" s="48">
        <v>8.7899999999999991</v>
      </c>
      <c r="H174" s="48">
        <v>11.2</v>
      </c>
      <c r="I174" s="67">
        <v>31.4</v>
      </c>
      <c r="J174" s="48">
        <v>295.64999999999998</v>
      </c>
      <c r="K174" s="49">
        <v>390</v>
      </c>
      <c r="L174" s="67">
        <v>66.760000000000005</v>
      </c>
    </row>
    <row r="175" spans="1:12" ht="14.4" x14ac:dyDescent="0.3">
      <c r="A175" s="25"/>
      <c r="B175" s="16"/>
      <c r="C175" s="11"/>
      <c r="D175" s="5"/>
      <c r="E175" s="60" t="s">
        <v>48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69" t="s">
        <v>21</v>
      </c>
      <c r="E176" s="60" t="s">
        <v>64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4.4" x14ac:dyDescent="0.3">
      <c r="A177" s="25"/>
      <c r="B177" s="16"/>
      <c r="C177" s="11"/>
      <c r="D177" s="69" t="s">
        <v>62</v>
      </c>
      <c r="E177" s="60" t="s">
        <v>47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4.4" x14ac:dyDescent="0.3">
      <c r="A178" s="25"/>
      <c r="B178" s="16"/>
      <c r="C178" s="11"/>
      <c r="D178" s="7" t="s">
        <v>32</v>
      </c>
      <c r="E178" s="60" t="s">
        <v>56</v>
      </c>
      <c r="F178" s="51">
        <v>30</v>
      </c>
      <c r="G178" s="51">
        <v>1.98</v>
      </c>
      <c r="H178" s="51">
        <v>0.36</v>
      </c>
      <c r="I178" s="68">
        <v>11.88</v>
      </c>
      <c r="J178" s="51">
        <v>59.4</v>
      </c>
      <c r="K178" s="52"/>
      <c r="L178" s="51"/>
    </row>
    <row r="179" spans="1:12" ht="14.4" x14ac:dyDescent="0.3">
      <c r="A179" s="25"/>
      <c r="B179" s="16"/>
      <c r="C179" s="11"/>
      <c r="D179" s="69" t="s">
        <v>23</v>
      </c>
      <c r="E179" s="60" t="s">
        <v>59</v>
      </c>
      <c r="F179" s="51">
        <v>100</v>
      </c>
      <c r="G179" s="51">
        <v>0.4</v>
      </c>
      <c r="H179" s="51">
        <v>0.4</v>
      </c>
      <c r="I179" s="51">
        <v>9.8000000000000007</v>
      </c>
      <c r="J179" s="51">
        <v>47</v>
      </c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525</v>
      </c>
      <c r="G181" s="21">
        <f t="shared" ref="G181" si="93">SUM(G174:G180)</f>
        <v>20.189999999999998</v>
      </c>
      <c r="H181" s="21">
        <f t="shared" ref="H181" si="94">SUM(H174:H180)</f>
        <v>18.829999999999998</v>
      </c>
      <c r="I181" s="21">
        <f>SUM(I174:I180)</f>
        <v>81.329999999999984</v>
      </c>
      <c r="J181" s="21">
        <f t="shared" ref="J181" si="95">SUM(J174:J180)</f>
        <v>612.9</v>
      </c>
      <c r="K181" s="27"/>
      <c r="L181" s="21">
        <f>SUM(L174:L180)</f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6" t="s">
        <v>4</v>
      </c>
      <c r="D215" s="77"/>
      <c r="E215" s="33"/>
      <c r="F215" s="34">
        <f>F181+F185+F195+F200+F207+F214</f>
        <v>525</v>
      </c>
      <c r="G215" s="34">
        <f t="shared" ref="G215" si="116">G181+G185+G195+G200+G207+G214</f>
        <v>20.189999999999998</v>
      </c>
      <c r="H215" s="34">
        <f t="shared" ref="H215" si="117">H181+H185+H195+H200+H207+H214</f>
        <v>18.829999999999998</v>
      </c>
      <c r="I215" s="34">
        <f t="shared" ref="I215" si="118">I181+I185+I195+I200+I207+I214</f>
        <v>81.329999999999984</v>
      </c>
      <c r="J215" s="34">
        <f t="shared" ref="J215" si="119">J181+J185+J195+J200+J207+J214</f>
        <v>612.9</v>
      </c>
      <c r="K215" s="35"/>
      <c r="L215" s="34">
        <f t="shared" ref="L215" si="120">L181+L185+L195+L200+L207+L214</f>
        <v>66.760000000000005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64" t="s">
        <v>65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4.4" x14ac:dyDescent="0.3">
      <c r="A217" s="25"/>
      <c r="B217" s="16"/>
      <c r="C217" s="11"/>
      <c r="D217" s="5" t="s">
        <v>20</v>
      </c>
      <c r="E217" s="60" t="s">
        <v>66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72" t="s">
        <v>55</v>
      </c>
      <c r="E218" s="60" t="s">
        <v>67</v>
      </c>
      <c r="F218" s="51">
        <v>60</v>
      </c>
      <c r="G218" s="51">
        <v>1.02</v>
      </c>
      <c r="H218" s="51">
        <v>3</v>
      </c>
      <c r="I218" s="68">
        <v>5.07</v>
      </c>
      <c r="J218" s="51">
        <v>51.42</v>
      </c>
      <c r="K218" s="52">
        <v>47</v>
      </c>
      <c r="L218" s="51"/>
    </row>
    <row r="219" spans="1:12" ht="14.4" x14ac:dyDescent="0.3">
      <c r="A219" s="25"/>
      <c r="B219" s="16"/>
      <c r="C219" s="11"/>
      <c r="D219" s="7" t="s">
        <v>21</v>
      </c>
      <c r="E219" s="60" t="s">
        <v>78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32</v>
      </c>
      <c r="E220" s="60" t="s">
        <v>56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533</v>
      </c>
      <c r="G223" s="21">
        <f t="shared" ref="G223" si="121">SUM(G216:G222)</f>
        <v>19.91</v>
      </c>
      <c r="H223" s="21">
        <f t="shared" ref="H223" si="122">SUM(H216:H222)</f>
        <v>20.58</v>
      </c>
      <c r="I223" s="21">
        <f t="shared" ref="I223" si="123">SUM(I216:I222)</f>
        <v>80.47</v>
      </c>
      <c r="J223" s="21">
        <f t="shared" ref="J223" si="124">SUM(J216:J222)</f>
        <v>568.79</v>
      </c>
      <c r="K223" s="27"/>
      <c r="L223" s="21">
        <f t="shared" ref="L223:L265" si="125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6" t="s">
        <v>4</v>
      </c>
      <c r="D257" s="77"/>
      <c r="E257" s="33"/>
      <c r="F257" s="34">
        <f>F223+F227+F237+F242+F249+F256</f>
        <v>533</v>
      </c>
      <c r="G257" s="34">
        <f t="shared" ref="G257" si="146">G223+G227+G237+G242+G249+G256</f>
        <v>19.91</v>
      </c>
      <c r="H257" s="34">
        <f t="shared" ref="H257" si="147">H223+H227+H237+H242+H249+H256</f>
        <v>20.58</v>
      </c>
      <c r="I257" s="34">
        <f t="shared" ref="I257" si="148">I223+I227+I237+I242+I249+I256</f>
        <v>80.47</v>
      </c>
      <c r="J257" s="34">
        <f t="shared" ref="J257" si="149">J223+J227+J237+J242+J249+J256</f>
        <v>568.79</v>
      </c>
      <c r="K257" s="35"/>
      <c r="L257" s="34">
        <f t="shared" ref="L257" si="150">L223+L227+L237+L242+L249+L256</f>
        <v>66.760000000000005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6" t="s">
        <v>4</v>
      </c>
      <c r="D299" s="77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64" t="s">
        <v>81</v>
      </c>
      <c r="F300" s="48">
        <v>183</v>
      </c>
      <c r="G300" s="70">
        <v>4.09</v>
      </c>
      <c r="H300" s="48">
        <v>5.08</v>
      </c>
      <c r="I300" s="67">
        <v>37.26</v>
      </c>
      <c r="J300" s="48">
        <v>216.9</v>
      </c>
      <c r="K300" s="49">
        <v>182</v>
      </c>
      <c r="L300" s="67">
        <v>66.760000000000005</v>
      </c>
    </row>
    <row r="301" spans="1:12" ht="14.4" x14ac:dyDescent="0.3">
      <c r="A301" s="25"/>
      <c r="B301" s="16"/>
      <c r="C301" s="11"/>
      <c r="D301" s="5" t="s">
        <v>20</v>
      </c>
      <c r="E301" s="60" t="s">
        <v>52</v>
      </c>
      <c r="F301" s="51">
        <v>90</v>
      </c>
      <c r="G301" s="51">
        <v>10.199999999999999</v>
      </c>
      <c r="H301" s="51">
        <v>12.93</v>
      </c>
      <c r="I301" s="51">
        <v>13.79</v>
      </c>
      <c r="J301" s="51">
        <v>198</v>
      </c>
      <c r="K301" s="52" t="s">
        <v>77</v>
      </c>
      <c r="L301" s="51"/>
    </row>
    <row r="302" spans="1:12" ht="14.4" x14ac:dyDescent="0.3">
      <c r="A302" s="25"/>
      <c r="B302" s="16"/>
      <c r="C302" s="11"/>
      <c r="D302" s="69" t="s">
        <v>21</v>
      </c>
      <c r="E302" s="60" t="s">
        <v>68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69" t="s">
        <v>62</v>
      </c>
      <c r="E303" s="60" t="s">
        <v>47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32</v>
      </c>
      <c r="E304" s="60" t="s">
        <v>56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528</v>
      </c>
      <c r="G307" s="21">
        <f t="shared" ref="G307" si="180">SUM(G300:G306)</f>
        <v>18.41</v>
      </c>
      <c r="H307" s="21">
        <f t="shared" ref="H307" si="181">SUM(H300:H306)</f>
        <v>18.659999999999997</v>
      </c>
      <c r="I307" s="21">
        <f>SUM(I300:I306)</f>
        <v>87.66</v>
      </c>
      <c r="J307" s="21">
        <f t="shared" ref="J307" si="182">SUM(J300:J306)</f>
        <v>587.24999999999989</v>
      </c>
      <c r="K307" s="27"/>
      <c r="L307" s="21">
        <f t="shared" ref="L307:L349" si="183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6" t="s">
        <v>4</v>
      </c>
      <c r="D341" s="77"/>
      <c r="E341" s="33"/>
      <c r="F341" s="34">
        <f>F307+F311+F321+F326+F333+F340</f>
        <v>528</v>
      </c>
      <c r="G341" s="34">
        <f t="shared" ref="G341" si="204">G307+G311+G321+G326+G333+G340</f>
        <v>18.41</v>
      </c>
      <c r="H341" s="34">
        <f t="shared" ref="H341" si="205">H307+H311+H321+H326+H333+H340</f>
        <v>18.659999999999997</v>
      </c>
      <c r="I341" s="34">
        <f t="shared" ref="I341" si="206">I307+I311+I321+I326+I333+I340</f>
        <v>87.66</v>
      </c>
      <c r="J341" s="34">
        <f t="shared" ref="J341" si="207">J307+J311+J321+J326+J333+J340</f>
        <v>587.24999999999989</v>
      </c>
      <c r="K341" s="35"/>
      <c r="L341" s="34">
        <f t="shared" ref="L341" si="208">L307+L311+L321+L326+L333+L340</f>
        <v>66.760000000000005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20</v>
      </c>
      <c r="E342" s="64" t="s">
        <v>69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71" t="s">
        <v>21</v>
      </c>
      <c r="E343" s="60" t="s">
        <v>50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69" t="s">
        <v>62</v>
      </c>
      <c r="E344" s="60" t="s">
        <v>47</v>
      </c>
      <c r="F344" s="51">
        <v>25</v>
      </c>
      <c r="G344" s="51">
        <v>1.9</v>
      </c>
      <c r="H344" s="51">
        <v>0.2</v>
      </c>
      <c r="I344" s="51">
        <v>12.3</v>
      </c>
      <c r="J344" s="63">
        <v>58.75</v>
      </c>
      <c r="K344" s="52"/>
      <c r="L344" s="51"/>
    </row>
    <row r="345" spans="1:12" ht="14.4" x14ac:dyDescent="0.3">
      <c r="A345" s="15"/>
      <c r="B345" s="16"/>
      <c r="C345" s="11"/>
      <c r="D345" s="7" t="s">
        <v>32</v>
      </c>
      <c r="E345" s="60" t="s">
        <v>56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4.4" x14ac:dyDescent="0.3">
      <c r="A346" s="15"/>
      <c r="B346" s="16"/>
      <c r="C346" s="11"/>
      <c r="D346" s="69" t="s">
        <v>23</v>
      </c>
      <c r="E346" s="60" t="s">
        <v>59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545</v>
      </c>
      <c r="G349" s="21">
        <f t="shared" ref="G349" si="209">SUM(G342:G348)</f>
        <v>19.639999999999997</v>
      </c>
      <c r="H349" s="21">
        <f t="shared" ref="H349" si="210">SUM(H342:H348)</f>
        <v>20.409999999999997</v>
      </c>
      <c r="I349" s="21">
        <f t="shared" ref="I349" si="211">SUM(I342:I348)</f>
        <v>79.78</v>
      </c>
      <c r="J349" s="21">
        <f t="shared" ref="J349" si="212">SUM(J342:J348)</f>
        <v>593.77</v>
      </c>
      <c r="K349" s="27"/>
      <c r="L349" s="21">
        <f t="shared" si="183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6" t="s">
        <v>4</v>
      </c>
      <c r="D383" s="77"/>
      <c r="E383" s="33"/>
      <c r="F383" s="34">
        <f>F349+F353+F363+F368+F375+F382</f>
        <v>545</v>
      </c>
      <c r="G383" s="34">
        <f t="shared" ref="G383" si="233">G349+G353+G363+G368+G375+G382</f>
        <v>19.639999999999997</v>
      </c>
      <c r="H383" s="34">
        <f t="shared" ref="H383" si="234">H349+H353+H363+H368+H375+H382</f>
        <v>20.409999999999997</v>
      </c>
      <c r="I383" s="34">
        <f t="shared" ref="I383" si="235">I349+I353+I363+I368+I375+I382</f>
        <v>79.78</v>
      </c>
      <c r="J383" s="34">
        <f t="shared" ref="J383" si="236">J349+J353+J363+J368+J375+J382</f>
        <v>593.77</v>
      </c>
      <c r="K383" s="35"/>
      <c r="L383" s="34">
        <f t="shared" ref="L383" si="237">L349+L353+L363+L368+L375+L382</f>
        <v>66.760000000000005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20</v>
      </c>
      <c r="E384" s="64" t="s">
        <v>60</v>
      </c>
      <c r="F384" s="48">
        <v>150</v>
      </c>
      <c r="G384" s="48">
        <v>3.09</v>
      </c>
      <c r="H384" s="48">
        <v>6.98</v>
      </c>
      <c r="I384" s="48">
        <v>20.48</v>
      </c>
      <c r="J384" s="48">
        <v>157.05000000000001</v>
      </c>
      <c r="K384" s="49">
        <v>312</v>
      </c>
      <c r="L384" s="48">
        <v>66.760000000000005</v>
      </c>
    </row>
    <row r="385" spans="1:12" ht="14.4" x14ac:dyDescent="0.3">
      <c r="A385" s="25"/>
      <c r="B385" s="16"/>
      <c r="C385" s="11"/>
      <c r="D385" s="5" t="s">
        <v>20</v>
      </c>
      <c r="E385" s="60" t="s">
        <v>82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4.4" x14ac:dyDescent="0.3">
      <c r="A386" s="25"/>
      <c r="B386" s="16"/>
      <c r="C386" s="11"/>
      <c r="D386" s="69" t="s">
        <v>55</v>
      </c>
      <c r="E386" s="60" t="s">
        <v>83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4.4" x14ac:dyDescent="0.3">
      <c r="A387" s="25"/>
      <c r="B387" s="16"/>
      <c r="C387" s="11"/>
      <c r="D387" s="7" t="s">
        <v>21</v>
      </c>
      <c r="E387" s="60" t="s">
        <v>70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4.4" x14ac:dyDescent="0.3">
      <c r="A388" s="25"/>
      <c r="B388" s="16"/>
      <c r="C388" s="11"/>
      <c r="D388" s="69" t="s">
        <v>62</v>
      </c>
      <c r="E388" s="60" t="s">
        <v>47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535</v>
      </c>
      <c r="G391" s="21">
        <f t="shared" ref="G391" si="238">SUM(G384:G390)</f>
        <v>15.99</v>
      </c>
      <c r="H391" s="21">
        <f t="shared" ref="H391" si="239">SUM(H384:H390)</f>
        <v>15.13</v>
      </c>
      <c r="I391" s="21">
        <f t="shared" ref="I391" si="240">SUM(I384:I390)</f>
        <v>64.11</v>
      </c>
      <c r="J391" s="21">
        <f t="shared" ref="J391" si="241">SUM(J384:J390)</f>
        <v>456.45000000000005</v>
      </c>
      <c r="K391" s="27"/>
      <c r="L391" s="21">
        <f t="shared" ref="L391:L433" si="242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6" t="s">
        <v>4</v>
      </c>
      <c r="D425" s="77"/>
      <c r="E425" s="33"/>
      <c r="F425" s="34">
        <f>F391+F395+F405+F410+F417+F424</f>
        <v>535</v>
      </c>
      <c r="G425" s="34">
        <f t="shared" ref="G425" si="263">G391+G395+G405+G410+G417+G424</f>
        <v>15.99</v>
      </c>
      <c r="H425" s="34">
        <f t="shared" ref="H425" si="264">H391+H395+H405+H410+H417+H424</f>
        <v>15.13</v>
      </c>
      <c r="I425" s="34">
        <f t="shared" ref="I425" si="265">I391+I395+I405+I410+I417+I424</f>
        <v>64.11</v>
      </c>
      <c r="J425" s="34">
        <f t="shared" ref="J425" si="266">J391+J395+J405+J410+J417+J424</f>
        <v>456.45000000000005</v>
      </c>
      <c r="K425" s="35"/>
      <c r="L425" s="34">
        <f t="shared" ref="L425" si="267">L391+L395+L405+L410+L417+L424</f>
        <v>66.760000000000005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64" t="s">
        <v>51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6.4" x14ac:dyDescent="0.3">
      <c r="A427" s="25"/>
      <c r="B427" s="16"/>
      <c r="C427" s="11"/>
      <c r="D427" s="5" t="s">
        <v>20</v>
      </c>
      <c r="E427" s="60" t="s">
        <v>71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 t="s">
        <v>77</v>
      </c>
      <c r="L427" s="51"/>
    </row>
    <row r="428" spans="1:12" ht="14.4" x14ac:dyDescent="0.3">
      <c r="A428" s="25"/>
      <c r="B428" s="16"/>
      <c r="C428" s="11"/>
      <c r="D428" s="69" t="s">
        <v>21</v>
      </c>
      <c r="E428" s="60" t="s">
        <v>72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69" t="s">
        <v>62</v>
      </c>
      <c r="E429" s="60" t="s">
        <v>47</v>
      </c>
      <c r="F429" s="51">
        <v>30</v>
      </c>
      <c r="G429" s="51">
        <v>2.2799999999999998</v>
      </c>
      <c r="H429" s="51">
        <v>0.24</v>
      </c>
      <c r="I429" s="51">
        <v>14.75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513</v>
      </c>
      <c r="G433" s="21">
        <f t="shared" ref="G433" si="268">SUM(G426:G432)</f>
        <v>16.169999999999998</v>
      </c>
      <c r="H433" s="21">
        <f t="shared" ref="H433" si="269">SUM(H426:H432)</f>
        <v>16.569999999999997</v>
      </c>
      <c r="I433" s="21">
        <f t="shared" ref="I433" si="270">SUM(I426:I432)</f>
        <v>63.980000000000004</v>
      </c>
      <c r="J433" s="21">
        <f t="shared" ref="J433" si="271">SUM(J426:J432)</f>
        <v>489.04999999999995</v>
      </c>
      <c r="K433" s="27"/>
      <c r="L433" s="21">
        <f t="shared" si="242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6" t="s">
        <v>4</v>
      </c>
      <c r="D467" s="77"/>
      <c r="E467" s="33"/>
      <c r="F467" s="34">
        <f>F433+F437+F447+F452+F459+F466</f>
        <v>513</v>
      </c>
      <c r="G467" s="34">
        <f t="shared" ref="G467" si="292">G433+G437+G447+G452+G459+G466</f>
        <v>16.169999999999998</v>
      </c>
      <c r="H467" s="34">
        <f t="shared" ref="H467" si="293">H433+H437+H447+H452+H459+H466</f>
        <v>16.569999999999997</v>
      </c>
      <c r="I467" s="34">
        <f t="shared" ref="I467" si="294">I433+I437+I447+I452+I459+I466</f>
        <v>63.980000000000004</v>
      </c>
      <c r="J467" s="34">
        <f t="shared" ref="J467" si="295">J433+J437+J447+J452+J459+J466</f>
        <v>489.04999999999995</v>
      </c>
      <c r="K467" s="35"/>
      <c r="L467" s="34">
        <f t="shared" ref="L467" si="296">L433+L437+L447+L452+L459+L466</f>
        <v>66.760000000000005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64" t="s">
        <v>73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71" t="s">
        <v>21</v>
      </c>
      <c r="E469" s="60" t="s">
        <v>74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69" t="s">
        <v>62</v>
      </c>
      <c r="E470" s="60" t="s">
        <v>47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4.4" x14ac:dyDescent="0.3">
      <c r="A471" s="25"/>
      <c r="B471" s="16"/>
      <c r="C471" s="11"/>
      <c r="D471" s="69" t="s">
        <v>23</v>
      </c>
      <c r="E471" s="60" t="s">
        <v>59</v>
      </c>
      <c r="F471" s="51">
        <v>100</v>
      </c>
      <c r="G471" s="51">
        <v>0.4</v>
      </c>
      <c r="H471" s="51">
        <v>0.4</v>
      </c>
      <c r="I471" s="51">
        <v>9.8000000000000007</v>
      </c>
      <c r="J471" s="51">
        <v>47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530</v>
      </c>
      <c r="G475" s="21">
        <f t="shared" ref="G475" si="297">SUM(G468:G474)</f>
        <v>15.82</v>
      </c>
      <c r="H475" s="21">
        <f t="shared" ref="H475" si="298">SUM(H468:H474)</f>
        <v>16.409999999999997</v>
      </c>
      <c r="I475" s="21">
        <f t="shared" ref="I475" si="299">SUM(I468:I474)</f>
        <v>65.930000000000007</v>
      </c>
      <c r="J475" s="21">
        <f t="shared" ref="J475" si="300">SUM(J468:J474)</f>
        <v>481.8</v>
      </c>
      <c r="K475" s="27"/>
      <c r="L475" s="21">
        <f t="shared" ref="L475:L517" si="301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6" t="s">
        <v>4</v>
      </c>
      <c r="D509" s="77"/>
      <c r="E509" s="33"/>
      <c r="F509" s="34">
        <f>F475+F479+F489+F494+F501+F508</f>
        <v>530</v>
      </c>
      <c r="G509" s="34">
        <f t="shared" ref="G509" si="322">G475+G479+G489+G494+G501+G508</f>
        <v>15.82</v>
      </c>
      <c r="H509" s="34">
        <f t="shared" ref="H509" si="323">H475+H479+H489+H494+H501+H508</f>
        <v>16.409999999999997</v>
      </c>
      <c r="I509" s="34">
        <f t="shared" ref="I509" si="324">I475+I479+I489+I494+I501+I508</f>
        <v>65.930000000000007</v>
      </c>
      <c r="J509" s="34">
        <f t="shared" ref="J509" si="325">J475+J479+J489+J494+J501+J508</f>
        <v>481.8</v>
      </c>
      <c r="K509" s="35"/>
      <c r="L509" s="34">
        <f t="shared" ref="L509" si="326">L475+L479+L489+L494+L501+L508</f>
        <v>66.760000000000005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64" t="s">
        <v>75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4.4" x14ac:dyDescent="0.3">
      <c r="A511" s="25"/>
      <c r="B511" s="16"/>
      <c r="C511" s="11"/>
      <c r="D511" s="5" t="s">
        <v>20</v>
      </c>
      <c r="E511" s="60" t="s">
        <v>84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4.4" x14ac:dyDescent="0.3">
      <c r="A512" s="25"/>
      <c r="B512" s="16"/>
      <c r="C512" s="11"/>
      <c r="D512" s="72" t="s">
        <v>55</v>
      </c>
      <c r="E512" s="60" t="s">
        <v>76</v>
      </c>
      <c r="F512" s="51">
        <v>60</v>
      </c>
      <c r="G512" s="51">
        <v>0.96</v>
      </c>
      <c r="H512" s="51">
        <v>2.11</v>
      </c>
      <c r="I512" s="51">
        <v>4.33</v>
      </c>
      <c r="J512" s="51">
        <v>40.5</v>
      </c>
      <c r="K512" s="52"/>
      <c r="L512" s="51"/>
    </row>
    <row r="513" spans="1:12" ht="14.4" x14ac:dyDescent="0.3">
      <c r="A513" s="25"/>
      <c r="B513" s="16"/>
      <c r="C513" s="11"/>
      <c r="D513" s="7" t="s">
        <v>21</v>
      </c>
      <c r="E513" s="50" t="s">
        <v>78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4.4" x14ac:dyDescent="0.3">
      <c r="A514" s="25"/>
      <c r="B514" s="16"/>
      <c r="C514" s="11"/>
      <c r="D514" s="69" t="s">
        <v>62</v>
      </c>
      <c r="E514" s="60" t="s">
        <v>47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27">SUM(G510:G516)</f>
        <v>20.040000000000003</v>
      </c>
      <c r="H517" s="21">
        <f t="shared" ref="H517" si="328">SUM(H510:H516)</f>
        <v>18.989999999999998</v>
      </c>
      <c r="I517" s="21">
        <f t="shared" ref="I517" si="329">SUM(I510:I516)</f>
        <v>82.15</v>
      </c>
      <c r="J517" s="21">
        <f t="shared" ref="J517" si="330">SUM(J510:J516)</f>
        <v>600.32000000000005</v>
      </c>
      <c r="K517" s="27"/>
      <c r="L517" s="21">
        <f t="shared" si="301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6" t="s">
        <v>4</v>
      </c>
      <c r="D551" s="77"/>
      <c r="E551" s="33"/>
      <c r="F551" s="34">
        <f>F517+F521+F531+F536+F543+F550</f>
        <v>533</v>
      </c>
      <c r="G551" s="34">
        <f t="shared" ref="G551" si="351">G517+G521+G531+G536+G543+G550</f>
        <v>20.040000000000003</v>
      </c>
      <c r="H551" s="34">
        <f t="shared" ref="H551" si="352">H517+H521+H531+H536+H543+H550</f>
        <v>18.989999999999998</v>
      </c>
      <c r="I551" s="34">
        <f t="shared" ref="I551" si="353">I517+I521+I531+I536+I543+I550</f>
        <v>82.15</v>
      </c>
      <c r="J551" s="34">
        <f t="shared" ref="J551" si="354">J517+J521+J531+J536+J543+J550</f>
        <v>600.32000000000005</v>
      </c>
      <c r="K551" s="35"/>
      <c r="L551" s="34">
        <f t="shared" ref="L551" si="355">L517+L521+L531+L536+L543+L550</f>
        <v>66.760000000000005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5" t="s">
        <v>5</v>
      </c>
      <c r="D594" s="75"/>
      <c r="E594" s="7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18.407499999999995</v>
      </c>
      <c r="H594" s="42">
        <f t="shared" si="390"/>
        <v>18.471666666666664</v>
      </c>
      <c r="I594" s="42">
        <f t="shared" si="390"/>
        <v>76.379166666666649</v>
      </c>
      <c r="J594" s="42">
        <f t="shared" si="390"/>
        <v>553.24666666666667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2024-05-14T07:12:33Z</dcterms:modified>
</cp:coreProperties>
</file>