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"/>
    </mc:Choice>
  </mc:AlternateContent>
  <bookViews>
    <workbookView xWindow="0" yWindow="0" windowWidth="15708" windowHeight="645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31" i="1" s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99" i="1" s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53" i="1"/>
  <c r="J383" i="1" s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67" i="1" s="1"/>
  <c r="J447" i="1"/>
  <c r="J452" i="1"/>
  <c r="J459" i="1"/>
  <c r="J466" i="1"/>
  <c r="J475" i="1"/>
  <c r="J479" i="1"/>
  <c r="J489" i="1"/>
  <c r="J494" i="1"/>
  <c r="J501" i="1"/>
  <c r="J508" i="1"/>
  <c r="J509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89" i="1" s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83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509" i="1" s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99" i="1" s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1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57" i="1" s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67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93" i="1" s="1"/>
  <c r="G573" i="1"/>
  <c r="G578" i="1"/>
  <c r="G585" i="1"/>
  <c r="G592" i="1"/>
  <c r="F17" i="1"/>
  <c r="F27" i="1"/>
  <c r="F32" i="1"/>
  <c r="F39" i="1"/>
  <c r="F46" i="1"/>
  <c r="F47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73" i="1" s="1"/>
  <c r="F153" i="1"/>
  <c r="F158" i="1"/>
  <c r="F165" i="1"/>
  <c r="F172" i="1"/>
  <c r="F185" i="1"/>
  <c r="F195" i="1"/>
  <c r="F215" i="1" s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475" i="1"/>
  <c r="F479" i="1"/>
  <c r="F489" i="1"/>
  <c r="F494" i="1"/>
  <c r="F501" i="1"/>
  <c r="F508" i="1"/>
  <c r="F509" i="1"/>
  <c r="F551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51" i="1" l="1"/>
  <c r="H551" i="1"/>
  <c r="G425" i="1"/>
  <c r="I341" i="1"/>
  <c r="F341" i="1"/>
  <c r="F594" i="1" s="1"/>
  <c r="J215" i="1"/>
  <c r="H173" i="1"/>
  <c r="I173" i="1"/>
  <c r="G89" i="1"/>
  <c r="H47" i="1"/>
  <c r="H467" i="1"/>
  <c r="I47" i="1"/>
  <c r="I594" i="1" s="1"/>
  <c r="J47" i="1"/>
  <c r="G47" i="1"/>
  <c r="H509" i="1"/>
  <c r="H257" i="1"/>
  <c r="H131" i="1"/>
  <c r="G594" i="1" l="1"/>
  <c r="J594" i="1"/>
  <c r="H594" i="1"/>
  <c r="L494" i="1"/>
  <c r="L489" i="1"/>
  <c r="L111" i="1"/>
  <c r="L116" i="1"/>
  <c r="L508" i="1"/>
  <c r="L39" i="1"/>
  <c r="L237" i="1"/>
  <c r="L242" i="1"/>
  <c r="L298" i="1"/>
  <c r="L321" i="1"/>
  <c r="L326" i="1"/>
  <c r="L200" i="1"/>
  <c r="L195" i="1"/>
  <c r="L531" i="1"/>
  <c r="L536" i="1"/>
  <c r="L382" i="1"/>
  <c r="L353" i="1"/>
  <c r="L291" i="1"/>
  <c r="L459" i="1"/>
  <c r="L185" i="1"/>
  <c r="L501" i="1"/>
  <c r="L17" i="1"/>
  <c r="L395" i="1"/>
  <c r="L130" i="1"/>
  <c r="L585" i="1"/>
  <c r="L172" i="1"/>
  <c r="L165" i="1"/>
  <c r="L249" i="1"/>
  <c r="L479" i="1"/>
  <c r="L417" i="1"/>
  <c r="L375" i="1"/>
  <c r="L143" i="1"/>
  <c r="L269" i="1"/>
  <c r="L299" i="1"/>
  <c r="L594" i="1"/>
  <c r="L81" i="1"/>
  <c r="L311" i="1"/>
  <c r="L158" i="1"/>
  <c r="L153" i="1"/>
  <c r="L578" i="1"/>
  <c r="L573" i="1"/>
  <c r="L405" i="1"/>
  <c r="L410" i="1"/>
  <c r="L363" i="1"/>
  <c r="L368" i="1"/>
  <c r="L207" i="1"/>
  <c r="L333" i="1"/>
  <c r="L256" i="1"/>
  <c r="L424" i="1"/>
  <c r="L46" i="1"/>
  <c r="L279" i="1"/>
  <c r="L284" i="1"/>
  <c r="L69" i="1"/>
  <c r="L74" i="1"/>
  <c r="L227" i="1"/>
  <c r="L32" i="1"/>
  <c r="L27" i="1"/>
  <c r="L550" i="1"/>
  <c r="L563" i="1"/>
  <c r="L593" i="1"/>
  <c r="L447" i="1"/>
  <c r="L452" i="1"/>
  <c r="L214" i="1"/>
  <c r="L59" i="1"/>
  <c r="L437" i="1"/>
  <c r="L466" i="1"/>
  <c r="L123" i="1"/>
  <c r="L521" i="1"/>
  <c r="L88" i="1"/>
  <c r="L340" i="1"/>
  <c r="L592" i="1"/>
  <c r="L543" i="1"/>
  <c r="L101" i="1"/>
</calcChain>
</file>

<file path=xl/sharedStrings.xml><?xml version="1.0" encoding="utf-8"?>
<sst xmlns="http://schemas.openxmlformats.org/spreadsheetml/2006/main" count="597" uniqueCount="88">
  <si>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</si>
  <si>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</si>
  <si>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</si>
  <si>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</si>
  <si>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</si>
  <si>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</si>
  <si>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</si>
  <si>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</si>
  <si>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</si>
  <si>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</si>
  <si>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</si>
  <si>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</si>
  <si>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</si>
  <si>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</si>
  <si>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</si>
  <si>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</si>
  <si>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</si>
  <si>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</si>
  <si>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</si>
  <si>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</si>
  <si>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</si>
  <si>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</si>
  <si>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</si>
  <si>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</si>
  <si>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</si>
  <si>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</si>
  <si>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</si>
  <si>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</si>
  <si>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</si>
  <si>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</si>
  <si>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</si>
  <si>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</si>
  <si>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</si>
  <si>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</si>
  <si>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</si>
  <si>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</si>
  <si>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</si>
  <si>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</si>
  <si>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</si>
  <si>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</si>
  <si>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</si>
  <si>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</si>
  <si>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</si>
  <si>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</si>
  <si>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</si>
  <si>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</si>
  <si>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Мясные блюда</t>
  </si>
  <si>
    <t>Чай с сахаром и лимоном</t>
  </si>
  <si>
    <t>Сыр порционно</t>
  </si>
  <si>
    <t>Салаты</t>
  </si>
  <si>
    <t>Хлеб пшеничный</t>
  </si>
  <si>
    <t>мясные блюда</t>
  </si>
  <si>
    <t>салаты</t>
  </si>
  <si>
    <t>Гуляш из говядины</t>
  </si>
  <si>
    <t>Чай с сахаром</t>
  </si>
  <si>
    <t>Директор</t>
  </si>
  <si>
    <t>Хлеб ржаной</t>
  </si>
  <si>
    <t>Плоды и ягоды свежие (яблоки)</t>
  </si>
  <si>
    <t xml:space="preserve">Чай с сахаром </t>
  </si>
  <si>
    <t>Чай с сахаром, с лимоном</t>
  </si>
  <si>
    <t>Пюре картофельное с маслом сливочным</t>
  </si>
  <si>
    <t>Котлета из мяса птицы</t>
  </si>
  <si>
    <t>Чай с сахаром, с яблоком</t>
  </si>
  <si>
    <t xml:space="preserve">Рис отварной рассыпчатый с маслом сливочным </t>
  </si>
  <si>
    <t>Биточки рыбные</t>
  </si>
  <si>
    <t>Чай "Витаминный" с шиповником</t>
  </si>
  <si>
    <t xml:space="preserve">  </t>
  </si>
  <si>
    <t>Плов из говядины с рисовой крупой</t>
  </si>
  <si>
    <t>Рыба, тушенная в томате с овощами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</si>
  <si>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</si>
  <si>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</si>
  <si>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</si>
  <si>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Овощи тушеные с мясом</t>
  </si>
  <si>
    <t>Котлеты "Аппетитные"</t>
  </si>
  <si>
    <t>МБОУ "Среднекорсинская ООШ"</t>
  </si>
  <si>
    <t>Яруллин Р.Р.</t>
  </si>
  <si>
    <t>Компот из сухофруктов (75С)</t>
  </si>
  <si>
    <t>Салат из моркови с яблоками</t>
  </si>
  <si>
    <t>Сырники из творога с кашей молочной  "Дружба" с маслом сливочным</t>
  </si>
  <si>
    <t>Свекла отварная дольками</t>
  </si>
  <si>
    <t>Напиток из свежих фруктов (75С)</t>
  </si>
  <si>
    <t>Тефтели мясные в сметанно-томатном соусе</t>
  </si>
  <si>
    <t>Салат из свежей капусты с морковью</t>
  </si>
  <si>
    <t>Сырники из творога с кашей пшенной молочной  с маслом сливочным</t>
  </si>
  <si>
    <t>Салат из отварной свеклы</t>
  </si>
  <si>
    <t>Компот из свежих яблок (75С)</t>
  </si>
  <si>
    <t>Каша гречневая рассыпчатая с маслом сливочным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</si>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</sst>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5" borderId="5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214" activePane="bottomRight" state="frozen"/>
      <selection pane="topRight" activeCell="E1" sqref="E1"/>
      <selection pane="bottomLeft" activeCell="A6" sqref="A6"/>
      <selection pane="bottomRight" activeCell="E221" sqref="E22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8.664062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7" t="s">
        <v>74</v>
      </c>
      <c r="D1" s="78"/>
      <c r="E1" s="79"/>
      <c r="F1" s="13" t="s">
        <v>16</v>
      </c>
      <c r="G1" s="2" t="s">
        <v>17</v>
      </c>
      <c r="H1" s="80" t="s">
        <v>55</v>
      </c>
      <c r="I1" s="80"/>
      <c r="J1" s="80"/>
      <c r="K1" s="80"/>
    </row>
    <row r="2" spans="1:12" ht="17.399999999999999" x14ac:dyDescent="0.25">
      <c r="A2" s="43" t="s">
        <v>6</v>
      </c>
      <c r="C2" s="2"/>
      <c r="G2" s="2" t="s">
        <v>18</v>
      </c>
      <c r="H2" s="80" t="s">
        <v>75</v>
      </c>
      <c r="I2" s="80"/>
      <c r="J2" s="80"/>
      <c r="K2" s="8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69</v>
      </c>
      <c r="F6" s="48">
        <v>155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5" thickBot="1" x14ac:dyDescent="0.35">
      <c r="A7" s="25"/>
      <c r="B7" s="16"/>
      <c r="C7" s="11"/>
      <c r="D7" s="59" t="s">
        <v>46</v>
      </c>
      <c r="E7" s="60" t="s">
        <v>61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76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56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49</v>
      </c>
      <c r="E11" s="61" t="s">
        <v>77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/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v>66.760000000000005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78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/>
      <c r="L48" s="48">
        <v>66.760000000000005</v>
      </c>
    </row>
    <row r="49" spans="1:12" ht="14.4" x14ac:dyDescent="0.3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58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56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thickBot="1" x14ac:dyDescent="0.35">
      <c r="A52" s="15"/>
      <c r="B52" s="16"/>
      <c r="C52" s="11"/>
      <c r="D52" s="7" t="s">
        <v>24</v>
      </c>
      <c r="E52" s="60" t="s">
        <v>57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8">SUM(G48:G54)</f>
        <v>16.100000000000001</v>
      </c>
      <c r="H55" s="21">
        <f t="shared" ref="H55" si="9">SUM(H48:H54)</f>
        <v>16.069999999999997</v>
      </c>
      <c r="I55" s="21">
        <f t="shared" ref="I55" si="10">SUM(I48:I54)</f>
        <v>64.010000000000005</v>
      </c>
      <c r="J55" s="21">
        <f t="shared" ref="J55" si="11">SUM(J48:J54)</f>
        <v>477.29999999999995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545</v>
      </c>
      <c r="G89" s="34">
        <f t="shared" ref="G89" si="38">G55+G59+G69+G74+G81+G88</f>
        <v>16.100000000000001</v>
      </c>
      <c r="H89" s="34">
        <f t="shared" ref="H89" si="39">H55+H59+H69+H74+H81+H88</f>
        <v>16.069999999999997</v>
      </c>
      <c r="I89" s="34">
        <f t="shared" ref="I89" si="40">I55+I59+I69+I74+I81+I88</f>
        <v>64.010000000000005</v>
      </c>
      <c r="J89" s="34">
        <f t="shared" ref="J89" si="41">J55+J59+J69+J74+J81+J88</f>
        <v>477.29999999999995</v>
      </c>
      <c r="K89" s="35"/>
      <c r="L89" s="34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4.4" x14ac:dyDescent="0.3">
      <c r="A91" s="25"/>
      <c r="B91" s="16"/>
      <c r="C91" s="11"/>
      <c r="D91" s="81" t="s">
        <v>46</v>
      </c>
      <c r="E91" s="62" t="s">
        <v>53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59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56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thickBot="1" x14ac:dyDescent="0.35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5"/>
      <c r="E95" s="61" t="s">
        <v>48</v>
      </c>
      <c r="F95" s="51">
        <v>10</v>
      </c>
      <c r="G95" s="51">
        <v>2.63</v>
      </c>
      <c r="H95" s="51">
        <v>2.66</v>
      </c>
      <c r="I95" s="51">
        <v>0</v>
      </c>
      <c r="J95" s="51">
        <v>34.33</v>
      </c>
      <c r="K95" s="52">
        <v>15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2">SUM(G90:G96)</f>
        <v>20.2</v>
      </c>
      <c r="H97" s="21">
        <f t="shared" ref="H97" si="43">SUM(H90:H96)</f>
        <v>20.36</v>
      </c>
      <c r="I97" s="21">
        <f t="shared" ref="I97" si="44">SUM(I90:I96)</f>
        <v>79.97</v>
      </c>
      <c r="J97" s="21">
        <f t="shared" ref="J97" si="45">SUM(J90:J96)</f>
        <v>609.65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510</v>
      </c>
      <c r="G131" s="34">
        <f t="shared" ref="G131" si="71">G97+G101+G111+G116+G123+G130</f>
        <v>20.2</v>
      </c>
      <c r="H131" s="34">
        <f t="shared" ref="H131" si="72">H97+H101+H111+H116+H123+H130</f>
        <v>20.36</v>
      </c>
      <c r="I131" s="34">
        <f t="shared" ref="I131" si="73">I97+I101+I111+I116+I123+I130</f>
        <v>79.97</v>
      </c>
      <c r="J131" s="34">
        <f t="shared" ref="J131" si="74">J97+J101+J111+J116+J123+J130</f>
        <v>609.65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60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>
        <v>66.760000000000005</v>
      </c>
    </row>
    <row r="133" spans="1:12" ht="15" thickBot="1" x14ac:dyDescent="0.35">
      <c r="A133" s="25"/>
      <c r="B133" s="16"/>
      <c r="C133" s="11"/>
      <c r="D133" s="82" t="s">
        <v>51</v>
      </c>
      <c r="E133" s="60" t="s">
        <v>61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62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1" t="s">
        <v>50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7"/>
      <c r="E137" s="62" t="s">
        <v>79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/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56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f t="shared" ref="G139" si="75">SUM(G132:G138)</f>
        <v>19.39</v>
      </c>
      <c r="H139" s="21">
        <f t="shared" ref="H139" si="76">SUM(H132:H138)</f>
        <v>20.019999999999996</v>
      </c>
      <c r="I139" s="21">
        <f t="shared" ref="I139" si="77">SUM(I132:I138)</f>
        <v>81.72</v>
      </c>
      <c r="J139" s="21">
        <f t="shared" ref="J139" si="78">SUM(J132:J138)</f>
        <v>571.65</v>
      </c>
      <c r="K139" s="27"/>
      <c r="L139" s="21">
        <f t="shared" ref="L139:L181" si="79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573</v>
      </c>
      <c r="G173" s="34">
        <f t="shared" ref="G173" si="105">G139+G143+G153+G158+G165+G172</f>
        <v>19.39</v>
      </c>
      <c r="H173" s="34">
        <f t="shared" ref="H173" si="106">H139+H143+H153+H158+H165+H172</f>
        <v>20.019999999999996</v>
      </c>
      <c r="I173" s="34">
        <f t="shared" ref="I173" si="107">I139+I143+I153+I158+I165+I172</f>
        <v>81.72</v>
      </c>
      <c r="J173" s="34">
        <f t="shared" ref="J173" si="108">J139+J143+J153+J158+J165+J172</f>
        <v>571.65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69</v>
      </c>
      <c r="F174" s="48">
        <v>185</v>
      </c>
      <c r="G174" s="48">
        <v>5.0999999999999996</v>
      </c>
      <c r="H174" s="48">
        <v>3.62</v>
      </c>
      <c r="I174" s="48">
        <v>31.96</v>
      </c>
      <c r="J174" s="48">
        <v>176.1</v>
      </c>
      <c r="K174" s="49">
        <v>203</v>
      </c>
      <c r="L174" s="48">
        <v>66.760000000000005</v>
      </c>
    </row>
    <row r="175" spans="1:12" ht="15" thickBot="1" x14ac:dyDescent="0.35">
      <c r="A175" s="25"/>
      <c r="B175" s="16"/>
      <c r="C175" s="11"/>
      <c r="D175" s="82" t="s">
        <v>46</v>
      </c>
      <c r="E175" s="60" t="s">
        <v>81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279.33100000000002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80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50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1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8"/>
      <c r="E179" s="61" t="s">
        <v>48</v>
      </c>
      <c r="F179" s="51">
        <v>15</v>
      </c>
      <c r="G179" s="51">
        <v>3.95</v>
      </c>
      <c r="H179" s="51">
        <v>3.99</v>
      </c>
      <c r="I179" s="51">
        <v>0</v>
      </c>
      <c r="J179" s="51">
        <v>51.5</v>
      </c>
      <c r="K179" s="52"/>
      <c r="L179" s="51"/>
    </row>
    <row r="180" spans="1:12" ht="14.4" x14ac:dyDescent="0.3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f t="shared" ref="G181" si="109">SUM(G174:G180)</f>
        <v>20.093999999999998</v>
      </c>
      <c r="H181" s="21">
        <f t="shared" ref="H181" si="110">SUM(H174:H180)</f>
        <v>20.079999999999998</v>
      </c>
      <c r="I181" s="21">
        <f t="shared" ref="I181" si="111">SUM(I174:I180)</f>
        <v>83.92</v>
      </c>
      <c r="J181" s="21">
        <f t="shared" ref="J181" si="112">SUM(J174:J180)</f>
        <v>560.85</v>
      </c>
      <c r="K181" s="27"/>
      <c r="L181" s="21">
        <f t="shared" si="79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545</v>
      </c>
      <c r="G215" s="34">
        <f t="shared" ref="G215" si="138">G181+G185+G195+G200+G207+G214</f>
        <v>20.093999999999998</v>
      </c>
      <c r="H215" s="34">
        <f t="shared" ref="H215" si="139">H181+H185+H195+H200+H207+H214</f>
        <v>20.079999999999998</v>
      </c>
      <c r="I215" s="34">
        <f t="shared" ref="I215" si="140">I181+I185+I195+I200+I207+I214</f>
        <v>83.92</v>
      </c>
      <c r="J215" s="34">
        <f t="shared" ref="J215" si="141">J181+J185+J195+J200+J207+J214</f>
        <v>560.85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63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5" thickBot="1" x14ac:dyDescent="0.35">
      <c r="A217" s="25"/>
      <c r="B217" s="16"/>
      <c r="C217" s="11"/>
      <c r="D217" s="82" t="s">
        <v>87</v>
      </c>
      <c r="E217" s="60" t="s">
        <v>64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59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56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49</v>
      </c>
      <c r="E221" s="61" t="s">
        <v>82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4.4" x14ac:dyDescent="0.3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f t="shared" ref="G223" si="142">SUM(G216:G222)</f>
        <v>19.940000000000001</v>
      </c>
      <c r="H223" s="21">
        <f t="shared" ref="H223" si="143">SUM(H216:H222)</f>
        <v>20.18</v>
      </c>
      <c r="I223" s="21">
        <f t="shared" ref="I223" si="144">SUM(I216:I222)</f>
        <v>80.569999999999993</v>
      </c>
      <c r="J223" s="21">
        <f t="shared" ref="J223" si="145">SUM(J216:J222)</f>
        <v>565.69000000000005</v>
      </c>
      <c r="K223" s="27"/>
      <c r="L223" s="21">
        <f t="shared" ref="L223:L265" si="146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553</v>
      </c>
      <c r="G257" s="34">
        <f t="shared" ref="G257" si="172">G223+G227+G237+G242+G249+G256</f>
        <v>19.940000000000001</v>
      </c>
      <c r="H257" s="34">
        <f t="shared" ref="H257" si="173">H223+H227+H237+H242+H249+H256</f>
        <v>20.18</v>
      </c>
      <c r="I257" s="34">
        <f t="shared" ref="I257" si="174">I223+I227+I237+I242+I249+I256</f>
        <v>80.569999999999993</v>
      </c>
      <c r="J257" s="34">
        <f t="shared" ref="J257" si="175">J223+J227+J237+J242+J249+J256</f>
        <v>565.69000000000005</v>
      </c>
      <c r="K257" s="35"/>
      <c r="L257" s="34">
        <v>66.760000000000005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6">SUM(G258:G264)</f>
        <v>0</v>
      </c>
      <c r="H265" s="21">
        <f t="shared" ref="H265" si="177">SUM(H258:H264)</f>
        <v>0</v>
      </c>
      <c r="I265" s="21">
        <f t="shared" ref="I265" si="178">SUM(I258:I264)</f>
        <v>0</v>
      </c>
      <c r="J265" s="21">
        <f t="shared" ref="J265" si="179">SUM(J258:J264)</f>
        <v>0</v>
      </c>
      <c r="K265" s="27"/>
      <c r="L265" s="21">
        <f t="shared" si="146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83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/>
      <c r="L300" s="48">
        <v>66.760000000000005</v>
      </c>
    </row>
    <row r="301" spans="1:12" ht="15" thickBot="1" x14ac:dyDescent="0.35">
      <c r="A301" s="25"/>
      <c r="B301" s="16"/>
      <c r="C301" s="11"/>
      <c r="D301" s="6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65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50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 t="s">
        <v>66</v>
      </c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8" t="s">
        <v>23</v>
      </c>
      <c r="E305" s="50" t="s">
        <v>56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8"/>
      <c r="E306" s="61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0">SUM(G300:G306)</f>
        <v>20.139999999999997</v>
      </c>
      <c r="H307" s="21">
        <f t="shared" ref="H307" si="211">SUM(H300:H306)</f>
        <v>18.779999999999998</v>
      </c>
      <c r="I307" s="21">
        <f t="shared" ref="I307" si="212">SUM(I300:I306)</f>
        <v>79.589999999999989</v>
      </c>
      <c r="J307" s="21">
        <f t="shared" ref="J307" si="213">SUM(J300:J306)</f>
        <v>558.75</v>
      </c>
      <c r="K307" s="27"/>
      <c r="L307" s="21">
        <f t="shared" ref="L307:L349" si="214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500</v>
      </c>
      <c r="G341" s="34">
        <f t="shared" ref="G341" si="240">G307+G311+G321+G326+G333+G340</f>
        <v>20.139999999999997</v>
      </c>
      <c r="H341" s="34">
        <f t="shared" ref="H341" si="241">H307+H311+H321+H326+H333+H340</f>
        <v>18.779999999999998</v>
      </c>
      <c r="I341" s="34">
        <f t="shared" ref="I341" si="242">I307+I311+I321+I326+I333+I340</f>
        <v>79.589999999999989</v>
      </c>
      <c r="J341" s="34">
        <f t="shared" ref="J341" si="243">J307+J311+J321+J326+J333+J340</f>
        <v>558.75</v>
      </c>
      <c r="K341" s="35"/>
      <c r="L341" s="34">
        <v>66.760000000000005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67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4.4" x14ac:dyDescent="0.3">
      <c r="A343" s="15"/>
      <c r="B343" s="16"/>
      <c r="C343" s="11"/>
      <c r="D343" s="67" t="s">
        <v>52</v>
      </c>
      <c r="E343" s="62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61" t="s">
        <v>54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61" t="s">
        <v>50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thickBot="1" x14ac:dyDescent="0.35">
      <c r="A346" s="15"/>
      <c r="B346" s="16"/>
      <c r="C346" s="11"/>
      <c r="D346" s="7" t="s">
        <v>24</v>
      </c>
      <c r="E346" s="60" t="s">
        <v>57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3" t="s">
        <v>23</v>
      </c>
      <c r="E347" s="61" t="s">
        <v>56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44">SUM(G342:G348)</f>
        <v>19.639999999999997</v>
      </c>
      <c r="H349" s="21">
        <f t="shared" ref="H349" si="245">SUM(H342:H348)</f>
        <v>20.409999999999997</v>
      </c>
      <c r="I349" s="21">
        <f t="shared" ref="I349" si="246">SUM(I342:I348)</f>
        <v>79.78</v>
      </c>
      <c r="J349" s="21">
        <f t="shared" ref="J349" si="247">SUM(J342:J348)</f>
        <v>593.7700000000001</v>
      </c>
      <c r="K349" s="27"/>
      <c r="L349" s="21">
        <f t="shared" si="214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545</v>
      </c>
      <c r="G383" s="34">
        <f t="shared" ref="G383" si="273">G349+G353+G363+G368+G375+G382</f>
        <v>19.639999999999997</v>
      </c>
      <c r="H383" s="34">
        <f t="shared" ref="H383" si="274">H349+H353+H363+H368+H375+H382</f>
        <v>20.409999999999997</v>
      </c>
      <c r="I383" s="34">
        <f t="shared" ref="I383" si="275">I349+I353+I363+I368+I375+I382</f>
        <v>79.78</v>
      </c>
      <c r="J383" s="34">
        <f t="shared" ref="J383" si="276">J349+J353+J363+J368+J375+J382</f>
        <v>593.7700000000001</v>
      </c>
      <c r="K383" s="35"/>
      <c r="L383" s="34">
        <v>66.760000000000005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60</v>
      </c>
      <c r="F384" s="48">
        <v>153</v>
      </c>
      <c r="G384" s="48">
        <v>3.08</v>
      </c>
      <c r="H384" s="48">
        <v>6.25</v>
      </c>
      <c r="I384" s="48">
        <v>20.47</v>
      </c>
      <c r="J384" s="48">
        <v>150.44999999999999</v>
      </c>
      <c r="K384" s="49">
        <v>312</v>
      </c>
      <c r="L384" s="48">
        <v>66.760000000000005</v>
      </c>
    </row>
    <row r="385" spans="1:12" ht="14.4" x14ac:dyDescent="0.3">
      <c r="A385" s="25"/>
      <c r="B385" s="16"/>
      <c r="C385" s="11"/>
      <c r="D385" s="70" t="s">
        <v>51</v>
      </c>
      <c r="E385" s="71" t="s">
        <v>68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4.4" x14ac:dyDescent="0.3">
      <c r="A386" s="25"/>
      <c r="B386" s="16"/>
      <c r="C386" s="11"/>
      <c r="D386" s="7" t="s">
        <v>22</v>
      </c>
      <c r="E386" s="61" t="s">
        <v>85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61" t="s">
        <v>50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69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7" t="s">
        <v>52</v>
      </c>
      <c r="E389" s="62" t="s">
        <v>84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4.4" x14ac:dyDescent="0.3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f t="shared" ref="G391" si="277">SUM(G384:G390)</f>
        <v>15.790000000000001</v>
      </c>
      <c r="H391" s="21">
        <f t="shared" ref="H391" si="278">SUM(H384:H390)</f>
        <v>16.39</v>
      </c>
      <c r="I391" s="21">
        <f t="shared" ref="I391" si="279">SUM(I384:I390)</f>
        <v>64.349999999999994</v>
      </c>
      <c r="J391" s="21">
        <f t="shared" ref="J391" si="280">SUM(J384:J390)</f>
        <v>467.97999999999996</v>
      </c>
      <c r="K391" s="27"/>
      <c r="L391" s="21">
        <f t="shared" ref="L391:L433" si="281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548</v>
      </c>
      <c r="G425" s="34">
        <f t="shared" ref="G425" si="307">G391+G395+G405+G410+G417+G424</f>
        <v>15.790000000000001</v>
      </c>
      <c r="H425" s="34">
        <f t="shared" ref="H425" si="308">H391+H395+H405+H410+H417+H424</f>
        <v>16.39</v>
      </c>
      <c r="I425" s="34">
        <f t="shared" ref="I425" si="309">I391+I395+I405+I410+I417+I424</f>
        <v>64.349999999999994</v>
      </c>
      <c r="J425" s="34">
        <f t="shared" ref="J425" si="310">J391+J395+J405+J410+J417+J424</f>
        <v>467.97999999999996</v>
      </c>
      <c r="K425" s="35"/>
      <c r="L425" s="34">
        <v>66.760000000000005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69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28.8" x14ac:dyDescent="0.3">
      <c r="A427" s="25"/>
      <c r="B427" s="16"/>
      <c r="C427" s="11"/>
      <c r="D427" s="70" t="s">
        <v>51</v>
      </c>
      <c r="E427" s="71" t="s">
        <v>70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61" t="s">
        <v>71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1" t="s">
        <v>50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7" t="s">
        <v>49</v>
      </c>
      <c r="E431" s="62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8" t="s">
        <v>23</v>
      </c>
      <c r="E432" s="61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311">SUM(G426:G432)</f>
        <v>16.169999999999998</v>
      </c>
      <c r="H433" s="21">
        <f t="shared" ref="H433" si="312">SUM(H426:H432)</f>
        <v>16.569999999999997</v>
      </c>
      <c r="I433" s="21">
        <f t="shared" ref="I433" si="313">SUM(I426:I432)</f>
        <v>63.99</v>
      </c>
      <c r="J433" s="21">
        <f t="shared" ref="J433" si="314">SUM(J426:J432)</f>
        <v>489.04999999999995</v>
      </c>
      <c r="K433" s="27"/>
      <c r="L433" s="21">
        <f t="shared" si="281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513</v>
      </c>
      <c r="G467" s="34">
        <f t="shared" ref="G467" si="340">G433+G437+G447+G452+G459+G466</f>
        <v>16.169999999999998</v>
      </c>
      <c r="H467" s="34">
        <f t="shared" ref="H467" si="341">H433+H437+H447+H452+H459+H466</f>
        <v>16.569999999999997</v>
      </c>
      <c r="I467" s="34">
        <f t="shared" ref="I467" si="342">I433+I437+I447+I452+I459+I466</f>
        <v>63.99</v>
      </c>
      <c r="J467" s="34">
        <f t="shared" ref="J467" si="343">J433+J437+J447+J452+J459+J466</f>
        <v>489.04999999999995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72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4.4" x14ac:dyDescent="0.3">
      <c r="A469" s="25"/>
      <c r="B469" s="16"/>
      <c r="C469" s="11"/>
      <c r="D469" s="70"/>
      <c r="E469" s="71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1" t="s">
        <v>76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1" t="s">
        <v>50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69" t="s">
        <v>57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7" t="s">
        <v>52</v>
      </c>
      <c r="E473" s="62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44">SUM(G468:G474)</f>
        <v>15.82</v>
      </c>
      <c r="H475" s="21">
        <f t="shared" ref="H475" si="345">SUM(H468:H474)</f>
        <v>16.409999999999997</v>
      </c>
      <c r="I475" s="21">
        <f t="shared" ref="I475" si="346">SUM(I468:I474)</f>
        <v>65.930000000000007</v>
      </c>
      <c r="J475" s="21">
        <f t="shared" ref="J475" si="347">SUM(J468:J474)</f>
        <v>481.8</v>
      </c>
      <c r="K475" s="27"/>
      <c r="L475" s="21">
        <f t="shared" ref="L475:L517" si="348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530</v>
      </c>
      <c r="G509" s="34">
        <f t="shared" ref="G509" si="374">G475+G479+G489+G494+G501+G508</f>
        <v>15.82</v>
      </c>
      <c r="H509" s="34">
        <f t="shared" ref="H509" si="375">H475+H479+H489+H494+H501+H508</f>
        <v>16.409999999999997</v>
      </c>
      <c r="I509" s="34">
        <f t="shared" ref="I509" si="376">I475+I479+I489+I494+I501+I508</f>
        <v>65.930000000000007</v>
      </c>
      <c r="J509" s="34">
        <f t="shared" ref="J509" si="377">J475+J479+J489+J494+J501+J508</f>
        <v>481.8</v>
      </c>
      <c r="K509" s="35"/>
      <c r="L509" s="34">
        <v>66.760000000000005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86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4.4" x14ac:dyDescent="0.3">
      <c r="A511" s="25"/>
      <c r="B511" s="16"/>
      <c r="C511" s="11"/>
      <c r="D511" s="70" t="s">
        <v>51</v>
      </c>
      <c r="E511" s="71" t="s">
        <v>73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61" t="s">
        <v>47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1" t="s">
        <v>50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69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3" t="s">
        <v>52</v>
      </c>
      <c r="E515" s="62" t="s">
        <v>82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/>
      <c r="L515" s="51"/>
    </row>
    <row r="516" spans="1:12" ht="14.4" x14ac:dyDescent="0.3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f t="shared" ref="G517" si="378">SUM(G510:G516)</f>
        <v>20.130000000000003</v>
      </c>
      <c r="H517" s="21">
        <f t="shared" ref="H517" si="379">SUM(H510:H516)</f>
        <v>19.48</v>
      </c>
      <c r="I517" s="21">
        <f t="shared" ref="I517" si="380">SUM(I510:I516)</f>
        <v>82.99</v>
      </c>
      <c r="J517" s="21">
        <f t="shared" ref="J517" si="381">SUM(J510:J516)</f>
        <v>608.14</v>
      </c>
      <c r="K517" s="27"/>
      <c r="L517" s="21">
        <f t="shared" si="348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553</v>
      </c>
      <c r="G551" s="34">
        <f t="shared" ref="G551" si="407">G517+G521+G531+G536+G543+G550</f>
        <v>20.130000000000003</v>
      </c>
      <c r="H551" s="34">
        <f t="shared" ref="H551" si="408">H517+H521+H531+H536+H543+H550</f>
        <v>19.48</v>
      </c>
      <c r="I551" s="34">
        <f t="shared" ref="I551" si="409">I517+I521+I531+I536+I543+I550</f>
        <v>82.99</v>
      </c>
      <c r="J551" s="34">
        <f t="shared" ref="J551" si="410">J517+J521+J531+J536+J543+J550</f>
        <v>608.14</v>
      </c>
      <c r="K551" s="35"/>
      <c r="L551" s="34">
        <v>66.760000000000005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18.549499999999995</v>
      </c>
      <c r="H594" s="42">
        <f t="shared" si="445"/>
        <v>18.786666666666662</v>
      </c>
      <c r="I594" s="42">
        <f t="shared" si="445"/>
        <v>75.968333333333348</v>
      </c>
      <c r="J594" s="42">
        <f t="shared" si="445"/>
        <v>547.92000000000007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dcterms:created xsi:type="dcterms:W3CDTF">2022-05-16T14:23:56Z</dcterms:created>
  <dcterms:modified xsi:type="dcterms:W3CDTF">2024-11-26T06:25:08Z</dcterms:modified>
</cp:coreProperties>
</file>