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"/>
    </mc:Choice>
  </mc:AlternateContent>
  <bookViews>
    <workbookView xWindow="0" yWindow="0" windowWidth="23040" windowHeight="99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13" i="1" l="1"/>
  <c r="B13" i="1"/>
  <c r="F22" i="1"/>
  <c r="G22" i="1"/>
  <c r="H22" i="1"/>
  <c r="I22" i="1"/>
  <c r="J22" i="1"/>
  <c r="L22" i="1"/>
  <c r="F159" i="1" l="1"/>
  <c r="G159" i="1"/>
  <c r="H159" i="1"/>
  <c r="I159" i="1"/>
  <c r="J159" i="1"/>
  <c r="B226" i="1" l="1"/>
  <c r="A226" i="1"/>
  <c r="L225" i="1"/>
  <c r="J225" i="1"/>
  <c r="I225" i="1"/>
  <c r="H225" i="1"/>
  <c r="G225" i="1"/>
  <c r="F225" i="1"/>
  <c r="B216" i="1"/>
  <c r="A216" i="1"/>
  <c r="L215" i="1"/>
  <c r="J215" i="1"/>
  <c r="I215" i="1"/>
  <c r="I226" i="1" s="1"/>
  <c r="H215" i="1"/>
  <c r="G215" i="1"/>
  <c r="F215" i="1"/>
  <c r="B208" i="1"/>
  <c r="A208" i="1"/>
  <c r="L207" i="1"/>
  <c r="J207" i="1"/>
  <c r="I207" i="1"/>
  <c r="H207" i="1"/>
  <c r="G207" i="1"/>
  <c r="F207" i="1"/>
  <c r="B198" i="1"/>
  <c r="A198" i="1"/>
  <c r="L197" i="1"/>
  <c r="J197" i="1"/>
  <c r="I197" i="1"/>
  <c r="H197" i="1"/>
  <c r="G197" i="1"/>
  <c r="F197" i="1"/>
  <c r="B104" i="1"/>
  <c r="B114" i="1"/>
  <c r="A114" i="1"/>
  <c r="L113" i="1"/>
  <c r="J113" i="1"/>
  <c r="I113" i="1"/>
  <c r="H113" i="1"/>
  <c r="G113" i="1"/>
  <c r="F113" i="1"/>
  <c r="A104" i="1"/>
  <c r="L103" i="1"/>
  <c r="J103" i="1"/>
  <c r="I103" i="1"/>
  <c r="H103" i="1"/>
  <c r="G103" i="1"/>
  <c r="F103" i="1"/>
  <c r="L226" i="1" l="1"/>
  <c r="H226" i="1"/>
  <c r="H208" i="1"/>
  <c r="I208" i="1"/>
  <c r="J226" i="1"/>
  <c r="J208" i="1"/>
  <c r="L114" i="1"/>
  <c r="L208" i="1"/>
  <c r="H114" i="1"/>
  <c r="I114" i="1"/>
  <c r="J114" i="1"/>
  <c r="F208" i="1"/>
  <c r="G208" i="1"/>
  <c r="G226" i="1"/>
  <c r="G114" i="1"/>
  <c r="F226" i="1"/>
  <c r="F114" i="1"/>
  <c r="B189" i="1"/>
  <c r="A189" i="1"/>
  <c r="L188" i="1"/>
  <c r="J188" i="1"/>
  <c r="I188" i="1"/>
  <c r="H188" i="1"/>
  <c r="G188" i="1"/>
  <c r="F188" i="1"/>
  <c r="B179" i="1"/>
  <c r="A179" i="1"/>
  <c r="L178" i="1"/>
  <c r="J178" i="1"/>
  <c r="I178" i="1"/>
  <c r="H178" i="1"/>
  <c r="G178" i="1"/>
  <c r="F178" i="1"/>
  <c r="B170" i="1"/>
  <c r="A170" i="1"/>
  <c r="L169" i="1"/>
  <c r="J169" i="1"/>
  <c r="J170" i="1" s="1"/>
  <c r="I169" i="1"/>
  <c r="I170" i="1" s="1"/>
  <c r="H169" i="1"/>
  <c r="G169" i="1"/>
  <c r="F169" i="1"/>
  <c r="B160" i="1"/>
  <c r="A160" i="1"/>
  <c r="L159" i="1"/>
  <c r="L170" i="1" s="1"/>
  <c r="B151" i="1"/>
  <c r="A151" i="1"/>
  <c r="L150" i="1"/>
  <c r="J150" i="1"/>
  <c r="I150" i="1"/>
  <c r="H150" i="1"/>
  <c r="G150" i="1"/>
  <c r="F150" i="1"/>
  <c r="B141" i="1"/>
  <c r="A141" i="1"/>
  <c r="L140" i="1"/>
  <c r="L151" i="1" s="1"/>
  <c r="J140" i="1"/>
  <c r="I140" i="1"/>
  <c r="H140" i="1"/>
  <c r="G140" i="1"/>
  <c r="G151" i="1" s="1"/>
  <c r="F140" i="1"/>
  <c r="B132" i="1"/>
  <c r="A132" i="1"/>
  <c r="L131" i="1"/>
  <c r="J131" i="1"/>
  <c r="I131" i="1"/>
  <c r="H131" i="1"/>
  <c r="G131" i="1"/>
  <c r="F131" i="1"/>
  <c r="B122" i="1"/>
  <c r="A122" i="1"/>
  <c r="L121" i="1"/>
  <c r="J121" i="1"/>
  <c r="I121" i="1"/>
  <c r="H121" i="1"/>
  <c r="G121" i="1"/>
  <c r="G132" i="1" s="1"/>
  <c r="F121" i="1"/>
  <c r="B95" i="1"/>
  <c r="A95" i="1"/>
  <c r="L94" i="1"/>
  <c r="J94" i="1"/>
  <c r="I94" i="1"/>
  <c r="H94" i="1"/>
  <c r="G94" i="1"/>
  <c r="F94" i="1"/>
  <c r="B85" i="1"/>
  <c r="A85" i="1"/>
  <c r="L84" i="1"/>
  <c r="J84" i="1"/>
  <c r="I84" i="1"/>
  <c r="H84" i="1"/>
  <c r="G84" i="1"/>
  <c r="F84" i="1"/>
  <c r="B77" i="1"/>
  <c r="A77" i="1"/>
  <c r="L76" i="1"/>
  <c r="J76" i="1"/>
  <c r="I76" i="1"/>
  <c r="H76" i="1"/>
  <c r="G76" i="1"/>
  <c r="F76" i="1"/>
  <c r="B67" i="1"/>
  <c r="A67" i="1"/>
  <c r="L66" i="1"/>
  <c r="J66" i="1"/>
  <c r="I66" i="1"/>
  <c r="H66" i="1"/>
  <c r="G66" i="1"/>
  <c r="F66" i="1"/>
  <c r="B59" i="1"/>
  <c r="A59" i="1"/>
  <c r="L58" i="1"/>
  <c r="J58" i="1"/>
  <c r="I58" i="1"/>
  <c r="H58" i="1"/>
  <c r="G58" i="1"/>
  <c r="F58" i="1"/>
  <c r="B49" i="1"/>
  <c r="A49" i="1"/>
  <c r="L48" i="1"/>
  <c r="J48" i="1"/>
  <c r="I48" i="1"/>
  <c r="H48" i="1"/>
  <c r="G48" i="1"/>
  <c r="F48" i="1"/>
  <c r="B41" i="1"/>
  <c r="A41" i="1"/>
  <c r="L40" i="1"/>
  <c r="J40" i="1"/>
  <c r="I40" i="1"/>
  <c r="H40" i="1"/>
  <c r="G40" i="1"/>
  <c r="F40" i="1"/>
  <c r="B31" i="1"/>
  <c r="A31" i="1"/>
  <c r="L30" i="1"/>
  <c r="L41" i="1" s="1"/>
  <c r="J30" i="1"/>
  <c r="I30" i="1"/>
  <c r="H30" i="1"/>
  <c r="H41" i="1" s="1"/>
  <c r="G30" i="1"/>
  <c r="G41" i="1" s="1"/>
  <c r="F30" i="1"/>
  <c r="B23" i="1"/>
  <c r="A23" i="1"/>
  <c r="L12" i="1"/>
  <c r="J12" i="1"/>
  <c r="I12" i="1"/>
  <c r="H12" i="1"/>
  <c r="G12" i="1"/>
  <c r="G23" i="1" s="1"/>
  <c r="F12" i="1"/>
  <c r="F23" i="1" s="1"/>
  <c r="J151" i="1" l="1"/>
  <c r="I151" i="1"/>
  <c r="H151" i="1"/>
  <c r="F151" i="1"/>
  <c r="F132" i="1"/>
  <c r="L59" i="1"/>
  <c r="J59" i="1"/>
  <c r="I59" i="1"/>
  <c r="I41" i="1"/>
  <c r="J41" i="1"/>
  <c r="F41" i="1"/>
  <c r="H77" i="1"/>
  <c r="I189" i="1"/>
  <c r="F59" i="1"/>
  <c r="J77" i="1"/>
  <c r="F170" i="1"/>
  <c r="J189" i="1"/>
  <c r="H189" i="1"/>
  <c r="I77" i="1"/>
  <c r="L77" i="1"/>
  <c r="G170" i="1"/>
  <c r="L189" i="1"/>
  <c r="G59" i="1"/>
  <c r="H59" i="1"/>
  <c r="H170" i="1"/>
  <c r="H23" i="1"/>
  <c r="H132" i="1"/>
  <c r="J132" i="1"/>
  <c r="I23" i="1"/>
  <c r="I132" i="1"/>
  <c r="F95" i="1"/>
  <c r="L23" i="1"/>
  <c r="G95" i="1"/>
  <c r="L132" i="1"/>
  <c r="H95" i="1"/>
  <c r="I95" i="1"/>
  <c r="F77" i="1"/>
  <c r="J95" i="1"/>
  <c r="F189" i="1"/>
  <c r="J23" i="1"/>
  <c r="G77" i="1"/>
  <c r="L95" i="1"/>
  <c r="G189" i="1"/>
  <c r="I227" i="1" l="1"/>
  <c r="L227" i="1"/>
  <c r="H227" i="1"/>
  <c r="J227" i="1"/>
  <c r="G227" i="1"/>
  <c r="F227" i="1"/>
</calcChain>
</file>

<file path=xl/sharedStrings.xml><?xml version="1.0" encoding="utf-8"?>
<sst xmlns="http://schemas.openxmlformats.org/spreadsheetml/2006/main" count="245" uniqueCount="80">
  <si>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</si>
  <si>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</si>
  <si>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</si>
  <si>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</si>
  <si>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</si>
  <si>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</si>
  <si>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</si>
  <si>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</si>
  <si>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</si>
  <si>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</si>
  <si>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</si>
  <si>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</si>
  <si>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</si>
  <si>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</si>
  <si>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</si>
  <si>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</si>
  <si>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</si>
  <si>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</si>
  <si>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</si>
  <si>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</si>
  <si>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</si>
  <si>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</si>
  <si>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</si>
  <si>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</si>
  <si>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</si>
  <si>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</si>
  <si>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</si>
  <si>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</si>
  <si>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напиток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</si>
  <si>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</si>
  <si>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</si>
  <si>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</si>
  <si>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</si>
  <si>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</si>
  <si>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</si>
  <si>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</si>
  <si>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Плоды и ягоды свежие (яблоки)</t>
  </si>
  <si>
    <t>Чай с сахаром</t>
  </si>
  <si>
    <t>Хлеб ржаной</t>
  </si>
  <si>
    <t>Чай с сахаром, с лимоном</t>
  </si>
  <si>
    <t>Пюре картофельное с маслом сливочным</t>
  </si>
  <si>
    <t>Хлеб пшеничный</t>
  </si>
  <si>
    <t>Компот из сухофруктов (75С)</t>
  </si>
  <si>
    <t>Сыр порционно</t>
  </si>
  <si>
    <t>Салат из отварной свеклы</t>
  </si>
  <si>
    <t>Птица запеченная</t>
  </si>
  <si>
    <t>Директор школы</t>
  </si>
  <si>
    <t>МБОУ "СОШ №8 г.Азнакаево"РТ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</si>
  <si>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</si>
  <si>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</si>
  <si>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</si>
  <si>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</si>
  <si>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Плов из говядины с рисовой крупой</t>
  </si>
  <si>
    <t>Плоды и ягоды свежие</t>
  </si>
  <si>
    <t>Компот из свежих яблок(75С)</t>
  </si>
  <si>
    <t>Рыба, тушенная в томате с овощами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</si>
  <si>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</si>
  <si>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</si>
  <si>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</si>
  <si>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выпечка</t>
  </si>
  <si>
    <t>Овощи тушеные с мясом</t>
  </si>
  <si>
    <t>Компот из сухофруктов</t>
  </si>
  <si>
    <t>Ватрушка с повидлом</t>
  </si>
  <si>
    <t>Котлеты "Аппетитные "с кашей гречневой рассыпчатой с маслом сливочным</t>
  </si>
  <si>
    <t>Салат из свежей капусты с морковью</t>
  </si>
  <si>
    <t>Чай с сахаром,с лимоном</t>
  </si>
  <si>
    <t>Котлета из мяса птицы с макаронными изделиями отварными,с маслом сливочным</t>
  </si>
  <si>
    <t>Салат из моркови с яблоками</t>
  </si>
  <si>
    <t>Компот из сухофруктов(75С)</t>
  </si>
  <si>
    <t>Сырники из творога с кашей молочной "Дружба" с маслом сливочным</t>
  </si>
  <si>
    <t>Каша гречневая рассыпчатая</t>
  </si>
  <si>
    <t>Булочка с сыром</t>
  </si>
  <si>
    <t>Гуляш из говядины</t>
  </si>
  <si>
    <t>Свекла отварная дольками</t>
  </si>
  <si>
    <t>молочное</t>
  </si>
  <si>
    <t>Тефтели мясные в сметанно-томатном соусе</t>
  </si>
  <si>
    <t>Напиток из свежих фруктов(75С)</t>
  </si>
  <si>
    <t>Макаронные изделия отварные с маслом сл.</t>
  </si>
  <si>
    <t>Биточки рыбные с риом отварным рассыпчатым,с маслом сливочным</t>
  </si>
  <si>
    <t>Хуснутдинова Е.Ф.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</si>
</sst>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7"/>
  <sheetViews>
    <sheetView tabSelected="1" workbookViewId="0">
      <pane xSplit="4" ySplit="5" topLeftCell="E213" activePane="bottomRight" state="frozen"/>
      <selection pane="topRight" activeCell="E1" sqref="E1"/>
      <selection pane="bottomLeft" activeCell="A6" sqref="A6"/>
      <selection pane="bottomRight" activeCell="E216" sqref="E216:E218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8.1093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7.6640625" style="2" customWidth="1"/>
    <col min="12" max="16384" width="9.109375" style="2"/>
  </cols>
  <sheetData>
    <row r="1" spans="1:12" ht="14.4" x14ac:dyDescent="0.3">
      <c r="A1" s="1" t="s">
        <v>7</v>
      </c>
      <c r="C1" s="56" t="s">
        <v>47</v>
      </c>
      <c r="D1" s="57"/>
      <c r="E1" s="57"/>
      <c r="F1" s="12" t="s">
        <v>16</v>
      </c>
      <c r="G1" s="2" t="s">
        <v>17</v>
      </c>
      <c r="H1" s="58" t="s">
        <v>46</v>
      </c>
      <c r="I1" s="58"/>
      <c r="J1" s="58"/>
      <c r="K1" s="58"/>
    </row>
    <row r="2" spans="1:12" ht="17.399999999999999" x14ac:dyDescent="0.25">
      <c r="A2" s="35" t="s">
        <v>6</v>
      </c>
      <c r="C2" s="2"/>
      <c r="G2" s="2" t="s">
        <v>18</v>
      </c>
      <c r="H2" s="58" t="s">
        <v>79</v>
      </c>
      <c r="I2" s="58"/>
      <c r="J2" s="58"/>
      <c r="K2" s="58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24</v>
      </c>
      <c r="I3" s="48">
        <v>11</v>
      </c>
      <c r="J3" s="49">
        <v>2025</v>
      </c>
      <c r="K3" s="50"/>
    </row>
    <row r="4" spans="1:12" x14ac:dyDescent="0.25">
      <c r="C4" s="2"/>
      <c r="D4" s="4"/>
      <c r="H4" s="47" t="s">
        <v>33</v>
      </c>
      <c r="I4" s="47" t="s">
        <v>34</v>
      </c>
      <c r="J4" s="47" t="s">
        <v>35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49</v>
      </c>
      <c r="F6" s="40">
        <v>245</v>
      </c>
      <c r="G6" s="40">
        <v>16</v>
      </c>
      <c r="H6" s="40">
        <v>18</v>
      </c>
      <c r="I6" s="40">
        <v>43</v>
      </c>
      <c r="J6" s="40">
        <v>386</v>
      </c>
      <c r="K6" s="41" t="s">
        <v>48</v>
      </c>
      <c r="L6" s="40">
        <v>74.77</v>
      </c>
    </row>
    <row r="7" spans="1:12" ht="14.4" x14ac:dyDescent="0.3">
      <c r="A7" s="23"/>
      <c r="B7" s="15"/>
      <c r="C7" s="11"/>
      <c r="D7" s="7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50</v>
      </c>
      <c r="F8" s="43">
        <v>200</v>
      </c>
      <c r="G8" s="43">
        <v>0</v>
      </c>
      <c r="H8" s="43">
        <v>0</v>
      </c>
      <c r="I8" s="43">
        <v>12</v>
      </c>
      <c r="J8" s="43">
        <v>54</v>
      </c>
      <c r="K8" s="44">
        <v>376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51</v>
      </c>
      <c r="F9" s="43">
        <v>25</v>
      </c>
      <c r="G9" s="43">
        <v>2</v>
      </c>
      <c r="H9" s="43">
        <v>0</v>
      </c>
      <c r="I9" s="43">
        <v>12</v>
      </c>
      <c r="J9" s="43">
        <v>59</v>
      </c>
      <c r="K9" s="44"/>
      <c r="L9" s="43"/>
    </row>
    <row r="10" spans="1:12" ht="14.4" x14ac:dyDescent="0.3">
      <c r="A10" s="23"/>
      <c r="B10" s="15"/>
      <c r="C10" s="11"/>
      <c r="D10" s="6" t="s">
        <v>23</v>
      </c>
      <c r="E10" s="42" t="s">
        <v>38</v>
      </c>
      <c r="F10" s="43">
        <v>30</v>
      </c>
      <c r="G10" s="43">
        <v>2</v>
      </c>
      <c r="H10" s="43">
        <v>0</v>
      </c>
      <c r="I10" s="43">
        <v>12</v>
      </c>
      <c r="J10" s="43">
        <v>59</v>
      </c>
      <c r="K10" s="44"/>
      <c r="L10" s="43"/>
    </row>
    <row r="11" spans="1:12" ht="14.4" x14ac:dyDescent="0.3">
      <c r="A11" s="23"/>
      <c r="B11" s="15"/>
      <c r="C11" s="11"/>
      <c r="D11" s="6" t="s">
        <v>21</v>
      </c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4"/>
      <c r="B12" s="17"/>
      <c r="C12" s="8"/>
      <c r="D12" s="18" t="s">
        <v>30</v>
      </c>
      <c r="E12" s="9"/>
      <c r="F12" s="19">
        <f>SUM(F6:F11)</f>
        <v>500</v>
      </c>
      <c r="G12" s="19">
        <f t="shared" ref="G12:J12" si="0">SUM(G6:G11)</f>
        <v>20</v>
      </c>
      <c r="H12" s="19">
        <f t="shared" si="0"/>
        <v>18</v>
      </c>
      <c r="I12" s="19">
        <f t="shared" si="0"/>
        <v>79</v>
      </c>
      <c r="J12" s="19">
        <f t="shared" si="0"/>
        <v>558</v>
      </c>
      <c r="K12" s="25"/>
      <c r="L12" s="19">
        <f t="shared" ref="L12" si="1">SUM(L6:L11)</f>
        <v>74.77</v>
      </c>
    </row>
    <row r="13" spans="1:12" ht="14.4" x14ac:dyDescent="0.3">
      <c r="A13" s="26">
        <f>A6</f>
        <v>1</v>
      </c>
      <c r="B13" s="13">
        <f>B6</f>
        <v>1</v>
      </c>
      <c r="C13" s="10" t="s">
        <v>25</v>
      </c>
      <c r="D13" s="7" t="s">
        <v>27</v>
      </c>
      <c r="E13" s="42"/>
      <c r="F13" s="43"/>
      <c r="G13" s="43"/>
      <c r="H13" s="43"/>
      <c r="I13" s="43"/>
      <c r="J13" s="43"/>
      <c r="K13" s="44"/>
      <c r="L13" s="52"/>
    </row>
    <row r="14" spans="1:12" ht="14.4" x14ac:dyDescent="0.3">
      <c r="A14" s="23"/>
      <c r="B14" s="15"/>
      <c r="C14" s="11"/>
      <c r="D14" s="7" t="s">
        <v>28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29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/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/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/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/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6"/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4"/>
      <c r="B22" s="17"/>
      <c r="C22" s="8"/>
      <c r="D22" s="18" t="s">
        <v>30</v>
      </c>
      <c r="E22" s="9"/>
      <c r="F22" s="19">
        <f>SUM(F13:F21)</f>
        <v>0</v>
      </c>
      <c r="G22" s="19">
        <f>SUM(G13:G21)</f>
        <v>0</v>
      </c>
      <c r="H22" s="19">
        <f>SUM(H13:H21)</f>
        <v>0</v>
      </c>
      <c r="I22" s="19">
        <f>SUM(I13:I21)</f>
        <v>0</v>
      </c>
      <c r="J22" s="19">
        <f>SUM(J13:J21)</f>
        <v>0</v>
      </c>
      <c r="K22" s="25"/>
      <c r="L22" s="53">
        <f>SUM(L13:L21)</f>
        <v>0</v>
      </c>
    </row>
    <row r="23" spans="1:12" ht="15" thickBot="1" x14ac:dyDescent="0.3">
      <c r="A23" s="29">
        <f>A6</f>
        <v>1</v>
      </c>
      <c r="B23" s="30">
        <f>B6</f>
        <v>1</v>
      </c>
      <c r="C23" s="54" t="s">
        <v>4</v>
      </c>
      <c r="D23" s="55"/>
      <c r="E23" s="31"/>
      <c r="F23" s="32">
        <f>F12+F22</f>
        <v>500</v>
      </c>
      <c r="G23" s="32">
        <f>G12+G22</f>
        <v>20</v>
      </c>
      <c r="H23" s="32">
        <f>H12+H22</f>
        <v>18</v>
      </c>
      <c r="I23" s="32">
        <f>I12+I22</f>
        <v>79</v>
      </c>
      <c r="J23" s="32">
        <f>J12+J22</f>
        <v>558</v>
      </c>
      <c r="K23" s="32"/>
      <c r="L23" s="32">
        <f>L12+L22</f>
        <v>74.77</v>
      </c>
    </row>
    <row r="24" spans="1:12" ht="14.4" x14ac:dyDescent="0.3">
      <c r="A24" s="14">
        <v>1</v>
      </c>
      <c r="B24" s="15">
        <v>2</v>
      </c>
      <c r="C24" s="22" t="s">
        <v>20</v>
      </c>
      <c r="D24" s="5" t="s">
        <v>21</v>
      </c>
      <c r="E24" s="39" t="s">
        <v>52</v>
      </c>
      <c r="F24" s="40">
        <v>200</v>
      </c>
      <c r="G24" s="51">
        <v>16</v>
      </c>
      <c r="H24" s="40">
        <v>20</v>
      </c>
      <c r="I24" s="40">
        <v>40</v>
      </c>
      <c r="J24" s="40">
        <v>408</v>
      </c>
      <c r="K24" s="41">
        <v>265</v>
      </c>
      <c r="L24" s="40">
        <v>74.77</v>
      </c>
    </row>
    <row r="25" spans="1:12" ht="14.4" x14ac:dyDescent="0.3">
      <c r="A25" s="14"/>
      <c r="B25" s="15"/>
      <c r="C25" s="11"/>
      <c r="D25" s="6" t="s">
        <v>26</v>
      </c>
      <c r="E25" s="42" t="s">
        <v>53</v>
      </c>
      <c r="F25" s="43">
        <v>100</v>
      </c>
      <c r="G25" s="43">
        <v>0</v>
      </c>
      <c r="H25" s="43">
        <v>0</v>
      </c>
      <c r="I25" s="43">
        <v>10</v>
      </c>
      <c r="J25" s="43">
        <v>47</v>
      </c>
      <c r="K25" s="44"/>
      <c r="L25" s="43"/>
    </row>
    <row r="26" spans="1:12" ht="14.4" x14ac:dyDescent="0.3">
      <c r="A26" s="14"/>
      <c r="B26" s="15"/>
      <c r="C26" s="11"/>
      <c r="D26" s="7" t="s">
        <v>22</v>
      </c>
      <c r="E26" s="42" t="s">
        <v>37</v>
      </c>
      <c r="F26" s="43">
        <v>200</v>
      </c>
      <c r="G26" s="43">
        <v>0</v>
      </c>
      <c r="H26" s="43">
        <v>0</v>
      </c>
      <c r="I26" s="43">
        <v>10</v>
      </c>
      <c r="J26" s="43">
        <v>40</v>
      </c>
      <c r="K26" s="44">
        <v>376</v>
      </c>
      <c r="L26" s="43"/>
    </row>
    <row r="27" spans="1:12" ht="14.4" x14ac:dyDescent="0.3">
      <c r="A27" s="14"/>
      <c r="B27" s="15"/>
      <c r="C27" s="11"/>
      <c r="D27" s="7" t="s">
        <v>23</v>
      </c>
      <c r="E27" s="42" t="s">
        <v>41</v>
      </c>
      <c r="F27" s="43">
        <v>25</v>
      </c>
      <c r="G27" s="43">
        <v>2</v>
      </c>
      <c r="H27" s="43">
        <v>0</v>
      </c>
      <c r="I27" s="43">
        <v>12</v>
      </c>
      <c r="J27" s="43">
        <v>59</v>
      </c>
      <c r="K27" s="44"/>
      <c r="L27" s="43"/>
    </row>
    <row r="28" spans="1:12" ht="14.4" x14ac:dyDescent="0.3">
      <c r="A28" s="14"/>
      <c r="B28" s="15"/>
      <c r="C28" s="11"/>
      <c r="D28" s="6" t="s">
        <v>23</v>
      </c>
      <c r="E28" s="42" t="s">
        <v>38</v>
      </c>
      <c r="F28" s="43">
        <v>20</v>
      </c>
      <c r="G28" s="43">
        <v>1</v>
      </c>
      <c r="H28" s="43">
        <v>0</v>
      </c>
      <c r="I28" s="43">
        <v>8</v>
      </c>
      <c r="J28" s="43">
        <v>40</v>
      </c>
      <c r="K28" s="44"/>
      <c r="L28" s="43"/>
    </row>
    <row r="29" spans="1:12" ht="14.4" x14ac:dyDescent="0.3">
      <c r="A29" s="14"/>
      <c r="B29" s="15"/>
      <c r="C29" s="11"/>
      <c r="D29" s="6"/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6"/>
      <c r="B30" s="17"/>
      <c r="C30" s="8"/>
      <c r="D30" s="18" t="s">
        <v>30</v>
      </c>
      <c r="E30" s="9"/>
      <c r="F30" s="19">
        <f>SUM(F24:F29)</f>
        <v>545</v>
      </c>
      <c r="G30" s="19">
        <f>SUM(G24:G29)</f>
        <v>19</v>
      </c>
      <c r="H30" s="19">
        <f>SUM(H24:H29)</f>
        <v>20</v>
      </c>
      <c r="I30" s="19">
        <f>SUM(I24:I29)</f>
        <v>80</v>
      </c>
      <c r="J30" s="19">
        <f>SUM(J24:J29)</f>
        <v>594</v>
      </c>
      <c r="K30" s="25"/>
      <c r="L30" s="19">
        <f>SUM(L24:L29)</f>
        <v>74.77</v>
      </c>
    </row>
    <row r="31" spans="1:12" ht="14.4" x14ac:dyDescent="0.3">
      <c r="A31" s="13">
        <f>A24</f>
        <v>1</v>
      </c>
      <c r="B31" s="13">
        <f>B24</f>
        <v>2</v>
      </c>
      <c r="C31" s="10" t="s">
        <v>25</v>
      </c>
      <c r="D31" s="7" t="s">
        <v>27</v>
      </c>
      <c r="E31" s="42"/>
      <c r="F31" s="43"/>
      <c r="G31" s="43"/>
      <c r="H31" s="43"/>
      <c r="I31" s="43"/>
      <c r="J31" s="43"/>
      <c r="K31" s="44"/>
      <c r="L31" s="52"/>
    </row>
    <row r="32" spans="1:12" ht="14.4" x14ac:dyDescent="0.3">
      <c r="A32" s="14"/>
      <c r="B32" s="15"/>
      <c r="C32" s="11"/>
      <c r="D32" s="7" t="s">
        <v>28</v>
      </c>
      <c r="E32" s="42"/>
      <c r="F32" s="43"/>
      <c r="G32" s="43"/>
      <c r="H32" s="43"/>
      <c r="I32" s="43"/>
      <c r="J32" s="43"/>
      <c r="K32" s="44"/>
      <c r="L32" s="43"/>
    </row>
    <row r="33" spans="1:12" ht="14.4" x14ac:dyDescent="0.3">
      <c r="A33" s="14"/>
      <c r="B33" s="15"/>
      <c r="C33" s="11"/>
      <c r="D33" s="7" t="s">
        <v>29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/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/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6"/>
      <c r="B40" s="17"/>
      <c r="C40" s="8"/>
      <c r="D40" s="18" t="s">
        <v>30</v>
      </c>
      <c r="E40" s="9"/>
      <c r="F40" s="19">
        <f>SUM(F31:F39)</f>
        <v>0</v>
      </c>
      <c r="G40" s="19">
        <f t="shared" ref="G40" si="2">SUM(G31:G39)</f>
        <v>0</v>
      </c>
      <c r="H40" s="19">
        <f t="shared" ref="H40" si="3">SUM(H31:H39)</f>
        <v>0</v>
      </c>
      <c r="I40" s="19">
        <f t="shared" ref="I40" si="4">SUM(I31:I39)</f>
        <v>0</v>
      </c>
      <c r="J40" s="19">
        <f t="shared" ref="J40:L40" si="5">SUM(J31:J39)</f>
        <v>0</v>
      </c>
      <c r="K40" s="25"/>
      <c r="L40" s="53">
        <f t="shared" si="5"/>
        <v>0</v>
      </c>
    </row>
    <row r="41" spans="1:12" ht="15.75" customHeight="1" x14ac:dyDescent="0.25">
      <c r="A41" s="33">
        <f>A24</f>
        <v>1</v>
      </c>
      <c r="B41" s="33">
        <f>B24</f>
        <v>2</v>
      </c>
      <c r="C41" s="54" t="s">
        <v>4</v>
      </c>
      <c r="D41" s="55"/>
      <c r="E41" s="31"/>
      <c r="F41" s="32">
        <f>F30+F40</f>
        <v>545</v>
      </c>
      <c r="G41" s="32">
        <f t="shared" ref="G41" si="6">G30+G40</f>
        <v>19</v>
      </c>
      <c r="H41" s="32">
        <f t="shared" ref="H41" si="7">H30+H40</f>
        <v>20</v>
      </c>
      <c r="I41" s="32">
        <f t="shared" ref="I41" si="8">I30+I40</f>
        <v>80</v>
      </c>
      <c r="J41" s="32">
        <f t="shared" ref="J41:L41" si="9">J30+J40</f>
        <v>594</v>
      </c>
      <c r="K41" s="32"/>
      <c r="L41" s="32">
        <f t="shared" si="9"/>
        <v>74.77</v>
      </c>
    </row>
    <row r="42" spans="1:12" ht="14.4" x14ac:dyDescent="0.3">
      <c r="A42" s="20">
        <v>1</v>
      </c>
      <c r="B42" s="21">
        <v>3</v>
      </c>
      <c r="C42" s="22" t="s">
        <v>20</v>
      </c>
      <c r="D42" s="5" t="s">
        <v>21</v>
      </c>
      <c r="E42" s="39" t="s">
        <v>40</v>
      </c>
      <c r="F42" s="40">
        <v>153</v>
      </c>
      <c r="G42" s="40">
        <v>3</v>
      </c>
      <c r="H42" s="40">
        <v>6</v>
      </c>
      <c r="I42" s="40">
        <v>20</v>
      </c>
      <c r="J42" s="40">
        <v>150</v>
      </c>
      <c r="K42" s="41">
        <v>312</v>
      </c>
      <c r="L42" s="40">
        <v>74.77</v>
      </c>
    </row>
    <row r="43" spans="1:12" ht="14.4" x14ac:dyDescent="0.3">
      <c r="A43" s="23"/>
      <c r="B43" s="15"/>
      <c r="C43" s="11"/>
      <c r="D43" s="6" t="s">
        <v>26</v>
      </c>
      <c r="E43" s="42" t="s">
        <v>44</v>
      </c>
      <c r="F43" s="43">
        <v>60</v>
      </c>
      <c r="G43" s="43">
        <v>1</v>
      </c>
      <c r="H43" s="43">
        <v>4</v>
      </c>
      <c r="I43" s="43">
        <v>5</v>
      </c>
      <c r="J43" s="43">
        <v>57</v>
      </c>
      <c r="K43" s="44">
        <v>52</v>
      </c>
      <c r="L43" s="43"/>
    </row>
    <row r="44" spans="1:12" ht="14.4" x14ac:dyDescent="0.3">
      <c r="A44" s="23"/>
      <c r="B44" s="15"/>
      <c r="C44" s="11"/>
      <c r="D44" s="7" t="s">
        <v>22</v>
      </c>
      <c r="E44" s="42" t="s">
        <v>54</v>
      </c>
      <c r="F44" s="43">
        <v>200</v>
      </c>
      <c r="G44" s="43">
        <v>0</v>
      </c>
      <c r="H44" s="43">
        <v>0</v>
      </c>
      <c r="I44" s="43">
        <v>18</v>
      </c>
      <c r="J44" s="43">
        <v>75</v>
      </c>
      <c r="K44" s="44">
        <v>342</v>
      </c>
      <c r="L44" s="43"/>
    </row>
    <row r="45" spans="1:12" ht="14.4" x14ac:dyDescent="0.3">
      <c r="A45" s="23"/>
      <c r="B45" s="15"/>
      <c r="C45" s="11"/>
      <c r="D45" s="7" t="s">
        <v>23</v>
      </c>
      <c r="E45" s="42" t="s">
        <v>41</v>
      </c>
      <c r="F45" s="43">
        <v>35</v>
      </c>
      <c r="G45" s="43">
        <v>3</v>
      </c>
      <c r="H45" s="43">
        <v>0</v>
      </c>
      <c r="I45" s="43">
        <v>17</v>
      </c>
      <c r="J45" s="43">
        <v>82</v>
      </c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 t="s">
        <v>55</v>
      </c>
      <c r="F46" s="43">
        <v>100</v>
      </c>
      <c r="G46" s="43">
        <v>9</v>
      </c>
      <c r="H46" s="43">
        <v>6</v>
      </c>
      <c r="I46" s="43">
        <v>4</v>
      </c>
      <c r="J46" s="43">
        <v>106</v>
      </c>
      <c r="K46" s="44">
        <v>229</v>
      </c>
      <c r="L46" s="43"/>
    </row>
    <row r="47" spans="1:12" ht="14.4" x14ac:dyDescent="0.3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4"/>
      <c r="B48" s="17"/>
      <c r="C48" s="8"/>
      <c r="D48" s="18" t="s">
        <v>30</v>
      </c>
      <c r="E48" s="9"/>
      <c r="F48" s="19">
        <f>SUM(F42:F47)</f>
        <v>548</v>
      </c>
      <c r="G48" s="19">
        <f t="shared" ref="G48" si="10">SUM(G42:G47)</f>
        <v>16</v>
      </c>
      <c r="H48" s="19">
        <f t="shared" ref="H48" si="11">SUM(H42:H47)</f>
        <v>16</v>
      </c>
      <c r="I48" s="19">
        <f t="shared" ref="I48" si="12">SUM(I42:I47)</f>
        <v>64</v>
      </c>
      <c r="J48" s="19">
        <f t="shared" ref="J48:L48" si="13">SUM(J42:J47)</f>
        <v>470</v>
      </c>
      <c r="K48" s="25"/>
      <c r="L48" s="19">
        <f t="shared" si="13"/>
        <v>74.77</v>
      </c>
    </row>
    <row r="49" spans="1:12" ht="14.4" x14ac:dyDescent="0.3">
      <c r="A49" s="26">
        <f>A42</f>
        <v>1</v>
      </c>
      <c r="B49" s="13">
        <f>B42</f>
        <v>3</v>
      </c>
      <c r="C49" s="10" t="s">
        <v>25</v>
      </c>
      <c r="D49" s="7" t="s">
        <v>27</v>
      </c>
      <c r="E49" s="42"/>
      <c r="F49" s="43"/>
      <c r="G49" s="43"/>
      <c r="H49" s="43"/>
      <c r="I49" s="43"/>
      <c r="J49" s="43"/>
      <c r="K49" s="44"/>
      <c r="L49" s="52"/>
    </row>
    <row r="50" spans="1:12" ht="14.4" x14ac:dyDescent="0.3">
      <c r="A50" s="23"/>
      <c r="B50" s="15"/>
      <c r="C50" s="11"/>
      <c r="D50" s="7" t="s">
        <v>28</v>
      </c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3"/>
      <c r="B51" s="15"/>
      <c r="C51" s="11"/>
      <c r="D51" s="7" t="s">
        <v>29</v>
      </c>
      <c r="E51" s="42"/>
      <c r="F51" s="43"/>
      <c r="G51" s="43"/>
      <c r="H51" s="43"/>
      <c r="I51" s="43"/>
      <c r="J51" s="43"/>
      <c r="K51" s="44"/>
      <c r="L51" s="43"/>
    </row>
    <row r="52" spans="1:12" ht="14.4" x14ac:dyDescent="0.3">
      <c r="A52" s="23"/>
      <c r="B52" s="15"/>
      <c r="C52" s="11"/>
      <c r="D52" s="7"/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/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/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/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6"/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4"/>
      <c r="B58" s="17"/>
      <c r="C58" s="8"/>
      <c r="D58" s="18" t="s">
        <v>30</v>
      </c>
      <c r="E58" s="9"/>
      <c r="F58" s="19">
        <f>SUM(F49:F57)</f>
        <v>0</v>
      </c>
      <c r="G58" s="19">
        <f t="shared" ref="G58" si="14">SUM(G49:G57)</f>
        <v>0</v>
      </c>
      <c r="H58" s="19">
        <f t="shared" ref="H58" si="15">SUM(H49:H57)</f>
        <v>0</v>
      </c>
      <c r="I58" s="19">
        <f t="shared" ref="I58" si="16">SUM(I49:I57)</f>
        <v>0</v>
      </c>
      <c r="J58" s="19">
        <f t="shared" ref="J58:L58" si="17">SUM(J49:J57)</f>
        <v>0</v>
      </c>
      <c r="K58" s="25"/>
      <c r="L58" s="53">
        <f t="shared" si="17"/>
        <v>0</v>
      </c>
    </row>
    <row r="59" spans="1:12" ht="15.75" customHeight="1" x14ac:dyDescent="0.25">
      <c r="A59" s="29">
        <f>A42</f>
        <v>1</v>
      </c>
      <c r="B59" s="30">
        <f>B42</f>
        <v>3</v>
      </c>
      <c r="C59" s="54" t="s">
        <v>4</v>
      </c>
      <c r="D59" s="55"/>
      <c r="E59" s="31"/>
      <c r="F59" s="32">
        <f>F48+F58</f>
        <v>548</v>
      </c>
      <c r="G59" s="32">
        <f t="shared" ref="G59" si="18">G48+G58</f>
        <v>16</v>
      </c>
      <c r="H59" s="32">
        <f t="shared" ref="H59" si="19">H48+H58</f>
        <v>16</v>
      </c>
      <c r="I59" s="32">
        <f t="shared" ref="I59" si="20">I48+I58</f>
        <v>64</v>
      </c>
      <c r="J59" s="32">
        <f t="shared" ref="J59:L59" si="21">J48+J58</f>
        <v>470</v>
      </c>
      <c r="K59" s="32"/>
      <c r="L59" s="32">
        <f t="shared" si="21"/>
        <v>74.77</v>
      </c>
    </row>
    <row r="60" spans="1:12" ht="39.6" x14ac:dyDescent="0.3">
      <c r="A60" s="20">
        <v>1</v>
      </c>
      <c r="B60" s="21">
        <v>4</v>
      </c>
      <c r="C60" s="22" t="s">
        <v>20</v>
      </c>
      <c r="D60" s="5" t="s">
        <v>21</v>
      </c>
      <c r="E60" s="39" t="s">
        <v>56</v>
      </c>
      <c r="F60" s="40">
        <v>230</v>
      </c>
      <c r="G60" s="40">
        <v>11</v>
      </c>
      <c r="H60" s="40">
        <v>12</v>
      </c>
      <c r="I60" s="40">
        <v>31</v>
      </c>
      <c r="J60" s="40">
        <v>290</v>
      </c>
      <c r="K60" s="41" t="s">
        <v>48</v>
      </c>
      <c r="L60" s="40">
        <v>74.77</v>
      </c>
    </row>
    <row r="61" spans="1:12" ht="14.4" x14ac:dyDescent="0.3">
      <c r="A61" s="23"/>
      <c r="B61" s="15"/>
      <c r="C61" s="11"/>
      <c r="D61" s="7" t="s">
        <v>26</v>
      </c>
      <c r="E61" s="42" t="s">
        <v>57</v>
      </c>
      <c r="F61" s="43">
        <v>60</v>
      </c>
      <c r="G61" s="43">
        <v>1</v>
      </c>
      <c r="H61" s="43">
        <v>0</v>
      </c>
      <c r="I61" s="43">
        <v>10</v>
      </c>
      <c r="J61" s="43">
        <v>49</v>
      </c>
      <c r="K61" s="44" t="s">
        <v>48</v>
      </c>
      <c r="L61" s="43"/>
    </row>
    <row r="62" spans="1:12" ht="14.4" x14ac:dyDescent="0.3">
      <c r="A62" s="23"/>
      <c r="B62" s="15"/>
      <c r="C62" s="11"/>
      <c r="D62" s="7" t="s">
        <v>22</v>
      </c>
      <c r="E62" s="42" t="s">
        <v>58</v>
      </c>
      <c r="F62" s="43">
        <v>200</v>
      </c>
      <c r="G62" s="43">
        <v>2</v>
      </c>
      <c r="H62" s="43">
        <v>4</v>
      </c>
      <c r="I62" s="43">
        <v>8</v>
      </c>
      <c r="J62" s="43">
        <v>79</v>
      </c>
      <c r="K62" s="44">
        <v>382</v>
      </c>
      <c r="L62" s="43"/>
    </row>
    <row r="63" spans="1:12" ht="14.4" x14ac:dyDescent="0.3">
      <c r="A63" s="23"/>
      <c r="B63" s="15"/>
      <c r="C63" s="11"/>
      <c r="D63" s="7" t="s">
        <v>23</v>
      </c>
      <c r="E63" s="42" t="s">
        <v>51</v>
      </c>
      <c r="F63" s="43">
        <v>30</v>
      </c>
      <c r="G63" s="43">
        <v>2</v>
      </c>
      <c r="H63" s="43">
        <v>0</v>
      </c>
      <c r="I63" s="43">
        <v>15</v>
      </c>
      <c r="J63" s="43">
        <v>71</v>
      </c>
      <c r="K63" s="44"/>
      <c r="L63" s="43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6"/>
      <c r="E65" s="42"/>
      <c r="F65" s="43"/>
      <c r="G65" s="43"/>
      <c r="H65" s="43"/>
      <c r="I65" s="43"/>
      <c r="J65" s="43"/>
      <c r="K65" s="44"/>
      <c r="L65" s="43"/>
    </row>
    <row r="66" spans="1:12" ht="14.4" x14ac:dyDescent="0.3">
      <c r="A66" s="24"/>
      <c r="B66" s="17"/>
      <c r="C66" s="8"/>
      <c r="D66" s="18" t="s">
        <v>30</v>
      </c>
      <c r="E66" s="9"/>
      <c r="F66" s="19">
        <f>SUM(F60:F65)</f>
        <v>520</v>
      </c>
      <c r="G66" s="19">
        <f t="shared" ref="G66" si="22">SUM(G60:G65)</f>
        <v>16</v>
      </c>
      <c r="H66" s="19">
        <f t="shared" ref="H66" si="23">SUM(H60:H65)</f>
        <v>16</v>
      </c>
      <c r="I66" s="19">
        <f t="shared" ref="I66" si="24">SUM(I60:I65)</f>
        <v>64</v>
      </c>
      <c r="J66" s="19">
        <f t="shared" ref="J66:L66" si="25">SUM(J60:J65)</f>
        <v>489</v>
      </c>
      <c r="K66" s="25"/>
      <c r="L66" s="19">
        <f t="shared" si="25"/>
        <v>74.77</v>
      </c>
    </row>
    <row r="67" spans="1:12" ht="14.4" x14ac:dyDescent="0.3">
      <c r="A67" s="26">
        <f>A60</f>
        <v>1</v>
      </c>
      <c r="B67" s="13">
        <f>B60</f>
        <v>4</v>
      </c>
      <c r="C67" s="10" t="s">
        <v>25</v>
      </c>
      <c r="D67" s="7" t="s">
        <v>27</v>
      </c>
      <c r="E67" s="42"/>
      <c r="F67" s="43"/>
      <c r="G67" s="43"/>
      <c r="H67" s="43"/>
      <c r="I67" s="43"/>
      <c r="J67" s="43"/>
      <c r="K67" s="44"/>
      <c r="L67" s="52"/>
    </row>
    <row r="68" spans="1:12" ht="14.4" x14ac:dyDescent="0.3">
      <c r="A68" s="23"/>
      <c r="B68" s="15"/>
      <c r="C68" s="11"/>
      <c r="D68" s="7" t="s">
        <v>28</v>
      </c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7" t="s">
        <v>29</v>
      </c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3"/>
      <c r="B70" s="15"/>
      <c r="C70" s="11"/>
      <c r="D70" s="7"/>
      <c r="E70" s="42"/>
      <c r="F70" s="43"/>
      <c r="G70" s="43"/>
      <c r="H70" s="43"/>
      <c r="I70" s="43"/>
      <c r="J70" s="43"/>
      <c r="K70" s="44"/>
      <c r="L70" s="43"/>
    </row>
    <row r="71" spans="1:12" ht="14.4" x14ac:dyDescent="0.3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30</v>
      </c>
      <c r="E76" s="9"/>
      <c r="F76" s="19">
        <f>SUM(F67:F75)</f>
        <v>0</v>
      </c>
      <c r="G76" s="19">
        <f t="shared" ref="G76" si="26">SUM(G67:G75)</f>
        <v>0</v>
      </c>
      <c r="H76" s="19">
        <f t="shared" ref="H76" si="27">SUM(H67:H75)</f>
        <v>0</v>
      </c>
      <c r="I76" s="19">
        <f t="shared" ref="I76" si="28">SUM(I67:I75)</f>
        <v>0</v>
      </c>
      <c r="J76" s="19">
        <f t="shared" ref="J76:L76" si="29">SUM(J67:J75)</f>
        <v>0</v>
      </c>
      <c r="K76" s="25"/>
      <c r="L76" s="53">
        <f t="shared" si="29"/>
        <v>0</v>
      </c>
    </row>
    <row r="77" spans="1:12" ht="15.75" customHeight="1" x14ac:dyDescent="0.25">
      <c r="A77" s="29">
        <f>A60</f>
        <v>1</v>
      </c>
      <c r="B77" s="30">
        <f>B60</f>
        <v>4</v>
      </c>
      <c r="C77" s="54" t="s">
        <v>4</v>
      </c>
      <c r="D77" s="55"/>
      <c r="E77" s="31"/>
      <c r="F77" s="32">
        <f>F66+F76</f>
        <v>520</v>
      </c>
      <c r="G77" s="32">
        <f t="shared" ref="G77" si="30">G66+G76</f>
        <v>16</v>
      </c>
      <c r="H77" s="32">
        <f t="shared" ref="H77" si="31">H66+H76</f>
        <v>16</v>
      </c>
      <c r="I77" s="32">
        <f t="shared" ref="I77" si="32">I66+I76</f>
        <v>64</v>
      </c>
      <c r="J77" s="32">
        <f t="shared" ref="J77:L77" si="33">J66+J76</f>
        <v>489</v>
      </c>
      <c r="K77" s="32"/>
      <c r="L77" s="32">
        <f t="shared" si="33"/>
        <v>74.77</v>
      </c>
    </row>
    <row r="78" spans="1:12" ht="14.4" x14ac:dyDescent="0.3">
      <c r="A78" s="20">
        <v>1</v>
      </c>
      <c r="B78" s="21">
        <v>5</v>
      </c>
      <c r="C78" s="22" t="s">
        <v>20</v>
      </c>
      <c r="D78" s="5" t="s">
        <v>21</v>
      </c>
      <c r="E78" s="39" t="s">
        <v>60</v>
      </c>
      <c r="F78" s="40">
        <v>200</v>
      </c>
      <c r="G78" s="40">
        <v>12</v>
      </c>
      <c r="H78" s="40">
        <v>16</v>
      </c>
      <c r="I78" s="40">
        <v>19</v>
      </c>
      <c r="J78" s="40">
        <v>271</v>
      </c>
      <c r="K78" s="41">
        <v>143.24100000000001</v>
      </c>
      <c r="L78" s="40">
        <v>74.77</v>
      </c>
    </row>
    <row r="79" spans="1:12" ht="14.4" x14ac:dyDescent="0.3">
      <c r="A79" s="23"/>
      <c r="B79" s="15"/>
      <c r="C79" s="11"/>
      <c r="D79" s="6" t="s">
        <v>23</v>
      </c>
      <c r="E79" s="42" t="s">
        <v>41</v>
      </c>
      <c r="F79" s="43">
        <v>30</v>
      </c>
      <c r="G79" s="43">
        <v>2</v>
      </c>
      <c r="H79" s="43">
        <v>0</v>
      </c>
      <c r="I79" s="43">
        <v>15</v>
      </c>
      <c r="J79" s="43">
        <v>71</v>
      </c>
      <c r="K79" s="44"/>
      <c r="L79" s="43"/>
    </row>
    <row r="80" spans="1:12" ht="14.4" x14ac:dyDescent="0.3">
      <c r="A80" s="23"/>
      <c r="B80" s="15"/>
      <c r="C80" s="11"/>
      <c r="D80" s="7" t="s">
        <v>22</v>
      </c>
      <c r="E80" s="42" t="s">
        <v>61</v>
      </c>
      <c r="F80" s="43">
        <v>200</v>
      </c>
      <c r="G80" s="43">
        <v>1</v>
      </c>
      <c r="H80" s="43">
        <v>0</v>
      </c>
      <c r="I80" s="43">
        <v>22</v>
      </c>
      <c r="J80" s="43">
        <v>93</v>
      </c>
      <c r="K80" s="44">
        <v>349</v>
      </c>
      <c r="L80" s="43"/>
    </row>
    <row r="81" spans="1:12" ht="14.4" x14ac:dyDescent="0.3">
      <c r="A81" s="23"/>
      <c r="B81" s="15"/>
      <c r="C81" s="11"/>
      <c r="D81" s="7" t="s">
        <v>59</v>
      </c>
      <c r="E81" s="42" t="s">
        <v>62</v>
      </c>
      <c r="F81" s="43">
        <v>75</v>
      </c>
      <c r="G81" s="43">
        <v>5</v>
      </c>
      <c r="H81" s="43">
        <v>3</v>
      </c>
      <c r="I81" s="43">
        <v>32</v>
      </c>
      <c r="J81" s="43">
        <v>182</v>
      </c>
      <c r="K81" s="44">
        <v>410</v>
      </c>
      <c r="L81" s="43"/>
    </row>
    <row r="82" spans="1:12" ht="14.4" x14ac:dyDescent="0.3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4"/>
      <c r="B84" s="17"/>
      <c r="C84" s="8"/>
      <c r="D84" s="18" t="s">
        <v>30</v>
      </c>
      <c r="E84" s="9"/>
      <c r="F84" s="19">
        <f>SUM(F78:F83)</f>
        <v>505</v>
      </c>
      <c r="G84" s="19">
        <f t="shared" ref="G84" si="34">SUM(G78:G83)</f>
        <v>20</v>
      </c>
      <c r="H84" s="19">
        <f t="shared" ref="H84" si="35">SUM(H78:H83)</f>
        <v>19</v>
      </c>
      <c r="I84" s="19">
        <f t="shared" ref="I84" si="36">SUM(I78:I83)</f>
        <v>88</v>
      </c>
      <c r="J84" s="19">
        <f t="shared" ref="J84:L84" si="37">SUM(J78:J83)</f>
        <v>617</v>
      </c>
      <c r="K84" s="25"/>
      <c r="L84" s="19">
        <f t="shared" si="37"/>
        <v>74.77</v>
      </c>
    </row>
    <row r="85" spans="1:12" ht="14.4" x14ac:dyDescent="0.3">
      <c r="A85" s="26">
        <f>A78</f>
        <v>1</v>
      </c>
      <c r="B85" s="13">
        <f>B78</f>
        <v>5</v>
      </c>
      <c r="C85" s="10" t="s">
        <v>25</v>
      </c>
      <c r="D85" s="7" t="s">
        <v>27</v>
      </c>
      <c r="E85" s="42"/>
      <c r="F85" s="43"/>
      <c r="G85" s="43"/>
      <c r="H85" s="43"/>
      <c r="I85" s="43"/>
      <c r="J85" s="43"/>
      <c r="K85" s="44"/>
      <c r="L85" s="52"/>
    </row>
    <row r="86" spans="1:12" ht="14.4" x14ac:dyDescent="0.3">
      <c r="A86" s="23"/>
      <c r="B86" s="15"/>
      <c r="C86" s="11"/>
      <c r="D86" s="7" t="s">
        <v>28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29</v>
      </c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7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7"/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3"/>
      <c r="B90" s="15"/>
      <c r="C90" s="11"/>
      <c r="D90" s="7"/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/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6"/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6"/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4"/>
      <c r="B94" s="17"/>
      <c r="C94" s="8"/>
      <c r="D94" s="18" t="s">
        <v>30</v>
      </c>
      <c r="E94" s="9"/>
      <c r="F94" s="19">
        <f>SUM(F85:F93)</f>
        <v>0</v>
      </c>
      <c r="G94" s="19">
        <f t="shared" ref="G94" si="38">SUM(G85:G93)</f>
        <v>0</v>
      </c>
      <c r="H94" s="19">
        <f t="shared" ref="H94" si="39">SUM(H85:H93)</f>
        <v>0</v>
      </c>
      <c r="I94" s="19">
        <f t="shared" ref="I94" si="40">SUM(I85:I93)</f>
        <v>0</v>
      </c>
      <c r="J94" s="19">
        <f t="shared" ref="J94:L94" si="41">SUM(J85:J93)</f>
        <v>0</v>
      </c>
      <c r="K94" s="25"/>
      <c r="L94" s="53">
        <f t="shared" si="41"/>
        <v>0</v>
      </c>
    </row>
    <row r="95" spans="1:12" ht="15.75" customHeight="1" x14ac:dyDescent="0.25">
      <c r="A95" s="29">
        <f>A78</f>
        <v>1</v>
      </c>
      <c r="B95" s="30">
        <f>B78</f>
        <v>5</v>
      </c>
      <c r="C95" s="54" t="s">
        <v>4</v>
      </c>
      <c r="D95" s="55"/>
      <c r="E95" s="31"/>
      <c r="F95" s="32">
        <f>F84+F94</f>
        <v>505</v>
      </c>
      <c r="G95" s="32">
        <f t="shared" ref="G95" si="42">G84+G94</f>
        <v>20</v>
      </c>
      <c r="H95" s="32">
        <f t="shared" ref="H95" si="43">H84+H94</f>
        <v>19</v>
      </c>
      <c r="I95" s="32">
        <f t="shared" ref="I95" si="44">I84+I94</f>
        <v>88</v>
      </c>
      <c r="J95" s="32">
        <f t="shared" ref="J95:L95" si="45">J84+J94</f>
        <v>617</v>
      </c>
      <c r="K95" s="32"/>
      <c r="L95" s="32">
        <f t="shared" si="45"/>
        <v>74.77</v>
      </c>
    </row>
    <row r="96" spans="1:12" ht="26.4" x14ac:dyDescent="0.3">
      <c r="A96" s="20">
        <v>1</v>
      </c>
      <c r="B96" s="21">
        <v>6</v>
      </c>
      <c r="C96" s="22" t="s">
        <v>20</v>
      </c>
      <c r="D96" s="5" t="s">
        <v>21</v>
      </c>
      <c r="E96" s="39" t="s">
        <v>63</v>
      </c>
      <c r="F96" s="40">
        <v>228</v>
      </c>
      <c r="G96" s="40">
        <v>15</v>
      </c>
      <c r="H96" s="40">
        <v>16</v>
      </c>
      <c r="I96" s="40">
        <v>45</v>
      </c>
      <c r="J96" s="40">
        <v>387</v>
      </c>
      <c r="K96" s="41" t="s">
        <v>48</v>
      </c>
      <c r="L96" s="40">
        <v>74.77</v>
      </c>
    </row>
    <row r="97" spans="1:12" ht="14.4" x14ac:dyDescent="0.3">
      <c r="A97" s="23"/>
      <c r="B97" s="15"/>
      <c r="C97" s="11"/>
      <c r="D97" s="6" t="s">
        <v>26</v>
      </c>
      <c r="E97" s="42" t="s">
        <v>64</v>
      </c>
      <c r="F97" s="43">
        <v>80</v>
      </c>
      <c r="G97" s="43">
        <v>1</v>
      </c>
      <c r="H97" s="43">
        <v>3</v>
      </c>
      <c r="I97" s="43">
        <v>5</v>
      </c>
      <c r="J97" s="43">
        <v>48</v>
      </c>
      <c r="K97" s="44">
        <v>47</v>
      </c>
      <c r="L97" s="43"/>
    </row>
    <row r="98" spans="1:12" ht="14.4" x14ac:dyDescent="0.3">
      <c r="A98" s="23"/>
      <c r="B98" s="15"/>
      <c r="C98" s="11"/>
      <c r="D98" s="7" t="s">
        <v>22</v>
      </c>
      <c r="E98" s="42" t="s">
        <v>65</v>
      </c>
      <c r="F98" s="43">
        <v>200</v>
      </c>
      <c r="G98" s="43">
        <v>0</v>
      </c>
      <c r="H98" s="43">
        <v>0</v>
      </c>
      <c r="I98" s="43">
        <v>10</v>
      </c>
      <c r="J98" s="43">
        <v>41</v>
      </c>
      <c r="K98" s="44">
        <v>377</v>
      </c>
      <c r="L98" s="43"/>
    </row>
    <row r="99" spans="1:12" ht="14.4" x14ac:dyDescent="0.3">
      <c r="A99" s="23"/>
      <c r="B99" s="15"/>
      <c r="C99" s="11"/>
      <c r="D99" s="7" t="s">
        <v>23</v>
      </c>
      <c r="E99" s="42" t="s">
        <v>51</v>
      </c>
      <c r="F99" s="43">
        <v>45</v>
      </c>
      <c r="G99" s="43">
        <v>3</v>
      </c>
      <c r="H99" s="43">
        <v>0</v>
      </c>
      <c r="I99" s="43">
        <v>22</v>
      </c>
      <c r="J99" s="43">
        <v>106</v>
      </c>
      <c r="K99" s="44"/>
      <c r="L99" s="43"/>
    </row>
    <row r="100" spans="1:12" ht="14.4" x14ac:dyDescent="0.3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4.4" x14ac:dyDescent="0.3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4"/>
      <c r="B103" s="17"/>
      <c r="C103" s="8"/>
      <c r="D103" s="18" t="s">
        <v>30</v>
      </c>
      <c r="E103" s="9"/>
      <c r="F103" s="19">
        <f>SUM(F96:F102)</f>
        <v>553</v>
      </c>
      <c r="G103" s="19">
        <f t="shared" ref="G103:J103" si="46">SUM(G96:G102)</f>
        <v>19</v>
      </c>
      <c r="H103" s="19">
        <f t="shared" si="46"/>
        <v>19</v>
      </c>
      <c r="I103" s="19">
        <f t="shared" si="46"/>
        <v>82</v>
      </c>
      <c r="J103" s="19">
        <f t="shared" si="46"/>
        <v>582</v>
      </c>
      <c r="K103" s="25"/>
      <c r="L103" s="19">
        <f t="shared" ref="L103" si="47">SUM(L96:L102)</f>
        <v>74.77</v>
      </c>
    </row>
    <row r="104" spans="1:12" ht="14.4" x14ac:dyDescent="0.3">
      <c r="A104" s="26">
        <f>A96</f>
        <v>1</v>
      </c>
      <c r="B104" s="13">
        <f>B96</f>
        <v>6</v>
      </c>
      <c r="C104" s="10" t="s">
        <v>25</v>
      </c>
      <c r="D104" s="7" t="s">
        <v>27</v>
      </c>
      <c r="E104" s="42"/>
      <c r="F104" s="43"/>
      <c r="G104" s="43"/>
      <c r="H104" s="43"/>
      <c r="I104" s="43"/>
      <c r="J104" s="43"/>
      <c r="K104" s="44"/>
      <c r="L104" s="52"/>
    </row>
    <row r="105" spans="1:12" ht="14.4" x14ac:dyDescent="0.3">
      <c r="A105" s="23"/>
      <c r="B105" s="15"/>
      <c r="C105" s="11"/>
      <c r="D105" s="7" t="s">
        <v>28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 t="s">
        <v>29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7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6"/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6"/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4"/>
      <c r="B113" s="17"/>
      <c r="C113" s="8"/>
      <c r="D113" s="18" t="s">
        <v>30</v>
      </c>
      <c r="E113" s="9"/>
      <c r="F113" s="19">
        <f>SUM(F104:F112)</f>
        <v>0</v>
      </c>
      <c r="G113" s="19">
        <f t="shared" ref="G113:J113" si="48">SUM(G104:G112)</f>
        <v>0</v>
      </c>
      <c r="H113" s="19">
        <f t="shared" si="48"/>
        <v>0</v>
      </c>
      <c r="I113" s="19">
        <f t="shared" si="48"/>
        <v>0</v>
      </c>
      <c r="J113" s="19">
        <f t="shared" si="48"/>
        <v>0</v>
      </c>
      <c r="K113" s="25"/>
      <c r="L113" s="53">
        <f t="shared" ref="L113" si="49">SUM(L104:L112)</f>
        <v>0</v>
      </c>
    </row>
    <row r="114" spans="1:12" ht="15.75" customHeight="1" x14ac:dyDescent="0.25">
      <c r="A114" s="29">
        <f>A96</f>
        <v>1</v>
      </c>
      <c r="B114" s="30">
        <f>B96</f>
        <v>6</v>
      </c>
      <c r="C114" s="54" t="s">
        <v>4</v>
      </c>
      <c r="D114" s="55"/>
      <c r="E114" s="31"/>
      <c r="F114" s="32">
        <f>F103+F113</f>
        <v>553</v>
      </c>
      <c r="G114" s="32">
        <f t="shared" ref="G114:J114" si="50">G103+G113</f>
        <v>19</v>
      </c>
      <c r="H114" s="32">
        <f t="shared" si="50"/>
        <v>19</v>
      </c>
      <c r="I114" s="32">
        <f t="shared" si="50"/>
        <v>82</v>
      </c>
      <c r="J114" s="32">
        <f t="shared" si="50"/>
        <v>582</v>
      </c>
      <c r="K114" s="32"/>
      <c r="L114" s="32">
        <f t="shared" ref="L114" si="51">L103+L113</f>
        <v>74.77</v>
      </c>
    </row>
    <row r="115" spans="1:12" ht="39.6" x14ac:dyDescent="0.3">
      <c r="A115" s="14">
        <v>2</v>
      </c>
      <c r="B115" s="15">
        <v>1</v>
      </c>
      <c r="C115" s="22" t="s">
        <v>20</v>
      </c>
      <c r="D115" s="5" t="s">
        <v>21</v>
      </c>
      <c r="E115" s="39" t="s">
        <v>66</v>
      </c>
      <c r="F115" s="40">
        <v>230</v>
      </c>
      <c r="G115" s="40">
        <v>11</v>
      </c>
      <c r="H115" s="40">
        <v>13</v>
      </c>
      <c r="I115" s="40">
        <v>31</v>
      </c>
      <c r="J115" s="40">
        <v>290</v>
      </c>
      <c r="K115" s="41" t="s">
        <v>48</v>
      </c>
      <c r="L115" s="40">
        <v>74.77</v>
      </c>
    </row>
    <row r="116" spans="1:12" ht="14.4" x14ac:dyDescent="0.3">
      <c r="A116" s="14"/>
      <c r="B116" s="15"/>
      <c r="C116" s="11"/>
      <c r="D116" s="7" t="s">
        <v>26</v>
      </c>
      <c r="E116" s="42" t="s">
        <v>67</v>
      </c>
      <c r="F116" s="43">
        <v>60</v>
      </c>
      <c r="G116" s="43">
        <v>1</v>
      </c>
      <c r="H116" s="43">
        <v>3</v>
      </c>
      <c r="I116" s="43">
        <v>5</v>
      </c>
      <c r="J116" s="43">
        <v>51</v>
      </c>
      <c r="K116" s="44" t="s">
        <v>48</v>
      </c>
      <c r="L116" s="43"/>
    </row>
    <row r="117" spans="1:12" ht="14.4" x14ac:dyDescent="0.3">
      <c r="A117" s="14"/>
      <c r="B117" s="15"/>
      <c r="C117" s="11"/>
      <c r="D117" s="7" t="s">
        <v>22</v>
      </c>
      <c r="E117" s="42" t="s">
        <v>68</v>
      </c>
      <c r="F117" s="43">
        <v>200</v>
      </c>
      <c r="G117" s="43">
        <v>1</v>
      </c>
      <c r="H117" s="43">
        <v>0</v>
      </c>
      <c r="I117" s="43">
        <v>22</v>
      </c>
      <c r="J117" s="43">
        <v>93</v>
      </c>
      <c r="K117" s="44">
        <v>349</v>
      </c>
      <c r="L117" s="43"/>
    </row>
    <row r="118" spans="1:12" ht="14.4" x14ac:dyDescent="0.3">
      <c r="A118" s="14"/>
      <c r="B118" s="15"/>
      <c r="C118" s="11"/>
      <c r="D118" s="7" t="s">
        <v>23</v>
      </c>
      <c r="E118" s="42" t="s">
        <v>38</v>
      </c>
      <c r="F118" s="43">
        <v>30</v>
      </c>
      <c r="G118" s="43">
        <v>2</v>
      </c>
      <c r="H118" s="43">
        <v>0</v>
      </c>
      <c r="I118" s="43">
        <v>12</v>
      </c>
      <c r="J118" s="43">
        <v>59</v>
      </c>
      <c r="K118" s="44"/>
      <c r="L118" s="43"/>
    </row>
    <row r="119" spans="1:12" ht="14.4" x14ac:dyDescent="0.3">
      <c r="A119" s="14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14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16"/>
      <c r="B121" s="17"/>
      <c r="C121" s="8"/>
      <c r="D121" s="18" t="s">
        <v>30</v>
      </c>
      <c r="E121" s="9"/>
      <c r="F121" s="19">
        <f>SUM(F115:F120)</f>
        <v>520</v>
      </c>
      <c r="G121" s="19">
        <f t="shared" ref="G121:J121" si="52">SUM(G115:G120)</f>
        <v>15</v>
      </c>
      <c r="H121" s="19">
        <f t="shared" si="52"/>
        <v>16</v>
      </c>
      <c r="I121" s="19">
        <f t="shared" si="52"/>
        <v>70</v>
      </c>
      <c r="J121" s="19">
        <f t="shared" si="52"/>
        <v>493</v>
      </c>
      <c r="K121" s="25"/>
      <c r="L121" s="19">
        <f t="shared" ref="L121" si="53">SUM(L115:L120)</f>
        <v>74.77</v>
      </c>
    </row>
    <row r="122" spans="1:12" ht="14.4" x14ac:dyDescent="0.3">
      <c r="A122" s="13">
        <f>A115</f>
        <v>2</v>
      </c>
      <c r="B122" s="13">
        <f>B115</f>
        <v>1</v>
      </c>
      <c r="C122" s="10" t="s">
        <v>25</v>
      </c>
      <c r="D122" s="7" t="s">
        <v>27</v>
      </c>
      <c r="E122" s="42"/>
      <c r="F122" s="43"/>
      <c r="G122" s="43"/>
      <c r="H122" s="43"/>
      <c r="I122" s="43"/>
      <c r="J122" s="43"/>
      <c r="K122" s="44"/>
      <c r="L122" s="52"/>
    </row>
    <row r="123" spans="1:12" ht="14.4" x14ac:dyDescent="0.3">
      <c r="A123" s="14"/>
      <c r="B123" s="15"/>
      <c r="C123" s="11"/>
      <c r="D123" s="7" t="s">
        <v>28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29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7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7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4"/>
      <c r="B127" s="15"/>
      <c r="C127" s="11"/>
      <c r="D127" s="7"/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14"/>
      <c r="B128" s="15"/>
      <c r="C128" s="11"/>
      <c r="D128" s="7"/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6"/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6"/>
      <c r="B131" s="17"/>
      <c r="C131" s="8"/>
      <c r="D131" s="18" t="s">
        <v>30</v>
      </c>
      <c r="E131" s="9"/>
      <c r="F131" s="19">
        <f>SUM(F122:F130)</f>
        <v>0</v>
      </c>
      <c r="G131" s="19">
        <f t="shared" ref="G131:J131" si="54">SUM(G122:G130)</f>
        <v>0</v>
      </c>
      <c r="H131" s="19">
        <f t="shared" si="54"/>
        <v>0</v>
      </c>
      <c r="I131" s="19">
        <f t="shared" si="54"/>
        <v>0</v>
      </c>
      <c r="J131" s="19">
        <f t="shared" si="54"/>
        <v>0</v>
      </c>
      <c r="K131" s="25"/>
      <c r="L131" s="53">
        <f t="shared" ref="L131" si="55">SUM(L122:L130)</f>
        <v>0</v>
      </c>
    </row>
    <row r="132" spans="1:12" ht="14.4" x14ac:dyDescent="0.25">
      <c r="A132" s="33">
        <f>A115</f>
        <v>2</v>
      </c>
      <c r="B132" s="33">
        <f>B115</f>
        <v>1</v>
      </c>
      <c r="C132" s="54" t="s">
        <v>4</v>
      </c>
      <c r="D132" s="55"/>
      <c r="E132" s="31"/>
      <c r="F132" s="32">
        <f>F121+F131</f>
        <v>520</v>
      </c>
      <c r="G132" s="32">
        <f t="shared" ref="G132" si="56">G121+G131</f>
        <v>15</v>
      </c>
      <c r="H132" s="32">
        <f t="shared" ref="H132" si="57">H121+H131</f>
        <v>16</v>
      </c>
      <c r="I132" s="32">
        <f t="shared" ref="I132" si="58">I121+I131</f>
        <v>70</v>
      </c>
      <c r="J132" s="32">
        <f t="shared" ref="J132:L132" si="59">J121+J131</f>
        <v>493</v>
      </c>
      <c r="K132" s="32"/>
      <c r="L132" s="32">
        <f t="shared" si="59"/>
        <v>74.77</v>
      </c>
    </row>
    <row r="133" spans="1:12" ht="26.4" x14ac:dyDescent="0.3">
      <c r="A133" s="20">
        <v>2</v>
      </c>
      <c r="B133" s="21">
        <v>2</v>
      </c>
      <c r="C133" s="22" t="s">
        <v>20</v>
      </c>
      <c r="D133" s="5" t="s">
        <v>21</v>
      </c>
      <c r="E133" s="39" t="s">
        <v>69</v>
      </c>
      <c r="F133" s="40">
        <v>215</v>
      </c>
      <c r="G133" s="40">
        <v>14</v>
      </c>
      <c r="H133" s="40">
        <v>16</v>
      </c>
      <c r="I133" s="40">
        <v>32</v>
      </c>
      <c r="J133" s="40">
        <v>331</v>
      </c>
      <c r="K133" s="41" t="s">
        <v>48</v>
      </c>
      <c r="L133" s="40">
        <v>74.77</v>
      </c>
    </row>
    <row r="134" spans="1:12" ht="14.4" x14ac:dyDescent="0.3">
      <c r="A134" s="23"/>
      <c r="B134" s="15"/>
      <c r="C134" s="11"/>
      <c r="D134" s="6" t="s">
        <v>24</v>
      </c>
      <c r="E134" s="42" t="s">
        <v>36</v>
      </c>
      <c r="F134" s="43">
        <v>100</v>
      </c>
      <c r="G134" s="43">
        <v>0</v>
      </c>
      <c r="H134" s="43">
        <v>0</v>
      </c>
      <c r="I134" s="43">
        <v>10</v>
      </c>
      <c r="J134" s="43">
        <v>47</v>
      </c>
      <c r="K134" s="44"/>
      <c r="L134" s="43"/>
    </row>
    <row r="135" spans="1:12" ht="14.4" x14ac:dyDescent="0.3">
      <c r="A135" s="23"/>
      <c r="B135" s="15"/>
      <c r="C135" s="11"/>
      <c r="D135" s="7" t="s">
        <v>22</v>
      </c>
      <c r="E135" s="42" t="s">
        <v>37</v>
      </c>
      <c r="F135" s="43">
        <v>200</v>
      </c>
      <c r="G135" s="43">
        <v>0</v>
      </c>
      <c r="H135" s="43">
        <v>0</v>
      </c>
      <c r="I135" s="43">
        <v>10</v>
      </c>
      <c r="J135" s="43">
        <v>40</v>
      </c>
      <c r="K135" s="44">
        <v>376</v>
      </c>
      <c r="L135" s="43"/>
    </row>
    <row r="136" spans="1:12" ht="15.75" customHeight="1" x14ac:dyDescent="0.3">
      <c r="A136" s="23"/>
      <c r="B136" s="15"/>
      <c r="C136" s="11"/>
      <c r="D136" s="7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23"/>
      <c r="B137" s="15"/>
      <c r="C137" s="11"/>
      <c r="D137" s="7" t="s">
        <v>23</v>
      </c>
      <c r="E137" s="42" t="s">
        <v>38</v>
      </c>
      <c r="F137" s="43">
        <v>30</v>
      </c>
      <c r="G137" s="43">
        <v>2</v>
      </c>
      <c r="H137" s="43">
        <v>0</v>
      </c>
      <c r="I137" s="43">
        <v>12</v>
      </c>
      <c r="J137" s="43">
        <v>59</v>
      </c>
      <c r="K137" s="44"/>
      <c r="L137" s="43"/>
    </row>
    <row r="138" spans="1:12" ht="14.4" x14ac:dyDescent="0.3">
      <c r="A138" s="23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4.4" x14ac:dyDescent="0.3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24"/>
      <c r="B140" s="17"/>
      <c r="C140" s="8"/>
      <c r="D140" s="18" t="s">
        <v>30</v>
      </c>
      <c r="E140" s="9"/>
      <c r="F140" s="19">
        <f>SUM(F133:F139)</f>
        <v>545</v>
      </c>
      <c r="G140" s="19">
        <f t="shared" ref="G140:J140" si="60">SUM(G133:G139)</f>
        <v>16</v>
      </c>
      <c r="H140" s="19">
        <f t="shared" si="60"/>
        <v>16</v>
      </c>
      <c r="I140" s="19">
        <f t="shared" si="60"/>
        <v>64</v>
      </c>
      <c r="J140" s="19">
        <f t="shared" si="60"/>
        <v>477</v>
      </c>
      <c r="K140" s="25"/>
      <c r="L140" s="19">
        <f t="shared" ref="L140" si="61">SUM(L133:L139)</f>
        <v>74.77</v>
      </c>
    </row>
    <row r="141" spans="1:12" ht="14.4" x14ac:dyDescent="0.3">
      <c r="A141" s="26">
        <f>A133</f>
        <v>2</v>
      </c>
      <c r="B141" s="13">
        <f>B133</f>
        <v>2</v>
      </c>
      <c r="C141" s="10" t="s">
        <v>25</v>
      </c>
      <c r="D141" s="7" t="s">
        <v>27</v>
      </c>
      <c r="E141" s="42"/>
      <c r="F141" s="43"/>
      <c r="G141" s="43"/>
      <c r="H141" s="43"/>
      <c r="I141" s="43"/>
      <c r="J141" s="43"/>
      <c r="K141" s="44"/>
      <c r="L141" s="52"/>
    </row>
    <row r="142" spans="1:12" ht="14.4" x14ac:dyDescent="0.3">
      <c r="A142" s="23"/>
      <c r="B142" s="15"/>
      <c r="C142" s="11"/>
      <c r="D142" s="7" t="s">
        <v>28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29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3"/>
      <c r="B146" s="15"/>
      <c r="C146" s="11"/>
      <c r="D146" s="7"/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7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4"/>
      <c r="B150" s="17"/>
      <c r="C150" s="8"/>
      <c r="D150" s="18" t="s">
        <v>30</v>
      </c>
      <c r="E150" s="9"/>
      <c r="F150" s="19">
        <f>SUM(F141:F149)</f>
        <v>0</v>
      </c>
      <c r="G150" s="19">
        <f t="shared" ref="G150:J150" si="62">SUM(G141:G149)</f>
        <v>0</v>
      </c>
      <c r="H150" s="19">
        <f t="shared" si="62"/>
        <v>0</v>
      </c>
      <c r="I150" s="19">
        <f t="shared" si="62"/>
        <v>0</v>
      </c>
      <c r="J150" s="19">
        <f t="shared" si="62"/>
        <v>0</v>
      </c>
      <c r="K150" s="25"/>
      <c r="L150" s="53">
        <f t="shared" ref="L150" si="63">SUM(L141:L149)</f>
        <v>0</v>
      </c>
    </row>
    <row r="151" spans="1:12" ht="14.4" x14ac:dyDescent="0.25">
      <c r="A151" s="29">
        <f>A133</f>
        <v>2</v>
      </c>
      <c r="B151" s="30">
        <f>B133</f>
        <v>2</v>
      </c>
      <c r="C151" s="54" t="s">
        <v>4</v>
      </c>
      <c r="D151" s="55"/>
      <c r="E151" s="31"/>
      <c r="F151" s="32">
        <f>F140+F150</f>
        <v>545</v>
      </c>
      <c r="G151" s="32">
        <f t="shared" ref="G151" si="64">G140+G150</f>
        <v>16</v>
      </c>
      <c r="H151" s="32">
        <f t="shared" ref="H151" si="65">H140+H150</f>
        <v>16</v>
      </c>
      <c r="I151" s="32">
        <f t="shared" ref="I151" si="66">I140+I150</f>
        <v>64</v>
      </c>
      <c r="J151" s="32">
        <f t="shared" ref="J151:L151" si="67">J140+J150</f>
        <v>477</v>
      </c>
      <c r="K151" s="32"/>
      <c r="L151" s="32">
        <f t="shared" si="67"/>
        <v>74.77</v>
      </c>
    </row>
    <row r="152" spans="1:12" ht="14.4" x14ac:dyDescent="0.3">
      <c r="A152" s="20">
        <v>2</v>
      </c>
      <c r="B152" s="21">
        <v>3</v>
      </c>
      <c r="C152" s="22" t="s">
        <v>20</v>
      </c>
      <c r="D152" s="5" t="s">
        <v>21</v>
      </c>
      <c r="E152" s="39" t="s">
        <v>70</v>
      </c>
      <c r="F152" s="40">
        <v>150</v>
      </c>
      <c r="G152" s="40">
        <v>4</v>
      </c>
      <c r="H152" s="40">
        <v>2</v>
      </c>
      <c r="I152" s="40">
        <v>40</v>
      </c>
      <c r="J152" s="40">
        <v>214</v>
      </c>
      <c r="K152" s="41">
        <v>171</v>
      </c>
      <c r="L152" s="40">
        <v>74.77</v>
      </c>
    </row>
    <row r="153" spans="1:12" ht="14.4" x14ac:dyDescent="0.3">
      <c r="A153" s="23"/>
      <c r="B153" s="15"/>
      <c r="C153" s="11"/>
      <c r="D153" s="6" t="s">
        <v>24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7" t="s">
        <v>22</v>
      </c>
      <c r="E154" s="42" t="s">
        <v>65</v>
      </c>
      <c r="F154" s="43">
        <v>200</v>
      </c>
      <c r="G154" s="43">
        <v>0</v>
      </c>
      <c r="H154" s="43">
        <v>0</v>
      </c>
      <c r="I154" s="43">
        <v>10</v>
      </c>
      <c r="J154" s="43">
        <v>41</v>
      </c>
      <c r="K154" s="44">
        <v>377</v>
      </c>
      <c r="L154" s="43"/>
    </row>
    <row r="155" spans="1:12" ht="14.4" x14ac:dyDescent="0.3">
      <c r="A155" s="23"/>
      <c r="B155" s="15"/>
      <c r="C155" s="11"/>
      <c r="D155" s="7" t="s">
        <v>23</v>
      </c>
      <c r="E155" s="42" t="s">
        <v>38</v>
      </c>
      <c r="F155" s="43">
        <v>30</v>
      </c>
      <c r="G155" s="43">
        <v>2</v>
      </c>
      <c r="H155" s="43">
        <v>0</v>
      </c>
      <c r="I155" s="43">
        <v>12</v>
      </c>
      <c r="J155" s="43">
        <v>60</v>
      </c>
      <c r="K155" s="44"/>
      <c r="L155" s="43"/>
    </row>
    <row r="156" spans="1:12" ht="14.4" x14ac:dyDescent="0.3">
      <c r="A156" s="23"/>
      <c r="B156" s="15"/>
      <c r="C156" s="11"/>
      <c r="D156" s="7" t="s">
        <v>59</v>
      </c>
      <c r="E156" s="42" t="s">
        <v>71</v>
      </c>
      <c r="F156" s="43">
        <v>60</v>
      </c>
      <c r="G156" s="43">
        <v>4</v>
      </c>
      <c r="H156" s="43">
        <v>3</v>
      </c>
      <c r="I156" s="43">
        <v>16</v>
      </c>
      <c r="J156" s="43">
        <v>78</v>
      </c>
      <c r="K156" s="44" t="s">
        <v>48</v>
      </c>
      <c r="L156" s="43"/>
    </row>
    <row r="157" spans="1:12" ht="14.4" x14ac:dyDescent="0.3">
      <c r="A157" s="23"/>
      <c r="B157" s="15"/>
      <c r="C157" s="11"/>
      <c r="D157" s="6" t="s">
        <v>21</v>
      </c>
      <c r="E157" s="42" t="s">
        <v>72</v>
      </c>
      <c r="F157" s="43">
        <v>100</v>
      </c>
      <c r="G157" s="43">
        <v>10</v>
      </c>
      <c r="H157" s="43">
        <v>15</v>
      </c>
      <c r="I157" s="43">
        <v>10</v>
      </c>
      <c r="J157" s="43">
        <v>221</v>
      </c>
      <c r="K157" s="44">
        <v>260</v>
      </c>
      <c r="L157" s="43"/>
    </row>
    <row r="158" spans="1:12" ht="14.4" x14ac:dyDescent="0.3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4"/>
      <c r="B159" s="17"/>
      <c r="C159" s="8"/>
      <c r="D159" s="18" t="s">
        <v>30</v>
      </c>
      <c r="E159" s="9"/>
      <c r="F159" s="19">
        <f>SUM(F152:F158)</f>
        <v>540</v>
      </c>
      <c r="G159" s="19">
        <f>SUM(G152:G158)</f>
        <v>20</v>
      </c>
      <c r="H159" s="19">
        <f>SUM(H152:H158)</f>
        <v>20</v>
      </c>
      <c r="I159" s="19">
        <f>SUM(I152:I158)</f>
        <v>88</v>
      </c>
      <c r="J159" s="19">
        <f>SUM(J152:J158)</f>
        <v>614</v>
      </c>
      <c r="K159" s="25"/>
      <c r="L159" s="19">
        <f t="shared" ref="L159" si="68">SUM(L152:L158)</f>
        <v>74.77</v>
      </c>
    </row>
    <row r="160" spans="1:12" ht="14.4" x14ac:dyDescent="0.3">
      <c r="A160" s="26">
        <f>A152</f>
        <v>2</v>
      </c>
      <c r="B160" s="13">
        <f>B152</f>
        <v>3</v>
      </c>
      <c r="C160" s="10" t="s">
        <v>25</v>
      </c>
      <c r="D160" s="7" t="s">
        <v>27</v>
      </c>
      <c r="E160" s="42"/>
      <c r="F160" s="43"/>
      <c r="G160" s="43"/>
      <c r="H160" s="43"/>
      <c r="I160" s="43"/>
      <c r="J160" s="43"/>
      <c r="K160" s="44"/>
      <c r="L160" s="52"/>
    </row>
    <row r="161" spans="1:12" ht="14.4" x14ac:dyDescent="0.3">
      <c r="A161" s="23"/>
      <c r="B161" s="15"/>
      <c r="C161" s="11"/>
      <c r="D161" s="7" t="s">
        <v>28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29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7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7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3"/>
      <c r="B165" s="15"/>
      <c r="C165" s="11"/>
      <c r="D165" s="7"/>
      <c r="E165" s="42"/>
      <c r="F165" s="43"/>
      <c r="G165" s="43"/>
      <c r="H165" s="43"/>
      <c r="I165" s="43"/>
      <c r="J165" s="43"/>
      <c r="K165" s="44"/>
      <c r="L165" s="43"/>
    </row>
    <row r="166" spans="1:12" ht="14.4" x14ac:dyDescent="0.3">
      <c r="A166" s="23"/>
      <c r="B166" s="15"/>
      <c r="C166" s="11"/>
      <c r="D166" s="7"/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4"/>
      <c r="B169" s="17"/>
      <c r="C169" s="8"/>
      <c r="D169" s="18" t="s">
        <v>30</v>
      </c>
      <c r="E169" s="9"/>
      <c r="F169" s="19">
        <f>SUM(F160:F168)</f>
        <v>0</v>
      </c>
      <c r="G169" s="19">
        <f t="shared" ref="G169:J169" si="69">SUM(G160:G168)</f>
        <v>0</v>
      </c>
      <c r="H169" s="19">
        <f t="shared" si="69"/>
        <v>0</v>
      </c>
      <c r="I169" s="19">
        <f t="shared" si="69"/>
        <v>0</v>
      </c>
      <c r="J169" s="19">
        <f t="shared" si="69"/>
        <v>0</v>
      </c>
      <c r="K169" s="25"/>
      <c r="L169" s="53">
        <f t="shared" ref="L169" si="70">SUM(L160:L168)</f>
        <v>0</v>
      </c>
    </row>
    <row r="170" spans="1:12" ht="14.4" x14ac:dyDescent="0.25">
      <c r="A170" s="29">
        <f>A152</f>
        <v>2</v>
      </c>
      <c r="B170" s="30">
        <f>B152</f>
        <v>3</v>
      </c>
      <c r="C170" s="54" t="s">
        <v>4</v>
      </c>
      <c r="D170" s="55"/>
      <c r="E170" s="31"/>
      <c r="F170" s="32">
        <f>F159+F169</f>
        <v>540</v>
      </c>
      <c r="G170" s="32">
        <f t="shared" ref="G170" si="71">G159+G169</f>
        <v>20</v>
      </c>
      <c r="H170" s="32">
        <f t="shared" ref="H170" si="72">H159+H169</f>
        <v>20</v>
      </c>
      <c r="I170" s="32">
        <f t="shared" ref="I170" si="73">I159+I169</f>
        <v>88</v>
      </c>
      <c r="J170" s="32">
        <f t="shared" ref="J170:L170" si="74">J159+J169</f>
        <v>614</v>
      </c>
      <c r="K170" s="32"/>
      <c r="L170" s="32">
        <f t="shared" si="74"/>
        <v>74.77</v>
      </c>
    </row>
    <row r="171" spans="1:12" ht="14.4" x14ac:dyDescent="0.3">
      <c r="A171" s="20">
        <v>2</v>
      </c>
      <c r="B171" s="21">
        <v>4</v>
      </c>
      <c r="C171" s="22" t="s">
        <v>20</v>
      </c>
      <c r="D171" s="5" t="s">
        <v>21</v>
      </c>
      <c r="E171" s="39" t="s">
        <v>40</v>
      </c>
      <c r="F171" s="40">
        <v>153</v>
      </c>
      <c r="G171" s="40">
        <v>3</v>
      </c>
      <c r="H171" s="40">
        <v>6</v>
      </c>
      <c r="I171" s="40">
        <v>20</v>
      </c>
      <c r="J171" s="40">
        <v>150</v>
      </c>
      <c r="K171" s="41">
        <v>312</v>
      </c>
      <c r="L171" s="40">
        <v>74.77</v>
      </c>
    </row>
    <row r="172" spans="1:12" ht="14.4" x14ac:dyDescent="0.3">
      <c r="A172" s="23"/>
      <c r="B172" s="15"/>
      <c r="C172" s="11"/>
      <c r="D172" s="6" t="s">
        <v>26</v>
      </c>
      <c r="E172" s="42" t="s">
        <v>73</v>
      </c>
      <c r="F172" s="43">
        <v>60</v>
      </c>
      <c r="G172" s="43">
        <v>1</v>
      </c>
      <c r="H172" s="43">
        <v>0</v>
      </c>
      <c r="I172" s="43">
        <v>6</v>
      </c>
      <c r="J172" s="43">
        <v>29</v>
      </c>
      <c r="K172" s="44" t="s">
        <v>48</v>
      </c>
      <c r="L172" s="43"/>
    </row>
    <row r="173" spans="1:12" ht="14.4" x14ac:dyDescent="0.3">
      <c r="A173" s="23"/>
      <c r="B173" s="15"/>
      <c r="C173" s="11"/>
      <c r="D173" s="7" t="s">
        <v>22</v>
      </c>
      <c r="E173" s="42" t="s">
        <v>42</v>
      </c>
      <c r="F173" s="43">
        <v>200</v>
      </c>
      <c r="G173" s="43">
        <v>1</v>
      </c>
      <c r="H173" s="43">
        <v>0</v>
      </c>
      <c r="I173" s="43">
        <v>22</v>
      </c>
      <c r="J173" s="43">
        <v>93</v>
      </c>
      <c r="K173" s="44">
        <v>349</v>
      </c>
      <c r="L173" s="43"/>
    </row>
    <row r="174" spans="1:12" ht="14.4" x14ac:dyDescent="0.3">
      <c r="A174" s="23"/>
      <c r="B174" s="15"/>
      <c r="C174" s="11"/>
      <c r="D174" s="7" t="s">
        <v>23</v>
      </c>
      <c r="E174" s="42" t="s">
        <v>38</v>
      </c>
      <c r="F174" s="43">
        <v>40</v>
      </c>
      <c r="G174" s="43">
        <v>3</v>
      </c>
      <c r="H174" s="43">
        <v>0</v>
      </c>
      <c r="I174" s="43">
        <v>16</v>
      </c>
      <c r="J174" s="43">
        <v>79</v>
      </c>
      <c r="K174" s="44"/>
      <c r="L174" s="43"/>
    </row>
    <row r="175" spans="1:12" ht="14.4" x14ac:dyDescent="0.3">
      <c r="A175" s="23"/>
      <c r="B175" s="15"/>
      <c r="C175" s="11"/>
      <c r="D175" s="7" t="s">
        <v>23</v>
      </c>
      <c r="E175" s="42" t="s">
        <v>41</v>
      </c>
      <c r="F175" s="43">
        <v>30</v>
      </c>
      <c r="G175" s="43">
        <v>2</v>
      </c>
      <c r="H175" s="43">
        <v>0</v>
      </c>
      <c r="I175" s="43">
        <v>15</v>
      </c>
      <c r="J175" s="43">
        <v>71</v>
      </c>
      <c r="K175" s="44"/>
      <c r="L175" s="43"/>
    </row>
    <row r="176" spans="1:12" ht="14.4" x14ac:dyDescent="0.3">
      <c r="A176" s="23"/>
      <c r="B176" s="15"/>
      <c r="C176" s="11"/>
      <c r="D176" s="6" t="s">
        <v>21</v>
      </c>
      <c r="E176" s="42" t="s">
        <v>45</v>
      </c>
      <c r="F176" s="43">
        <v>100</v>
      </c>
      <c r="G176" s="43">
        <v>10</v>
      </c>
      <c r="H176" s="43">
        <v>12</v>
      </c>
      <c r="I176" s="43">
        <v>9</v>
      </c>
      <c r="J176" s="43">
        <v>192</v>
      </c>
      <c r="K176" s="44" t="s">
        <v>48</v>
      </c>
      <c r="L176" s="43"/>
    </row>
    <row r="177" spans="1:12" ht="14.4" x14ac:dyDescent="0.3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5.75" customHeight="1" x14ac:dyDescent="0.3">
      <c r="A178" s="24"/>
      <c r="B178" s="17"/>
      <c r="C178" s="8"/>
      <c r="D178" s="18" t="s">
        <v>30</v>
      </c>
      <c r="E178" s="9"/>
      <c r="F178" s="19">
        <f>SUM(F171:F177)</f>
        <v>583</v>
      </c>
      <c r="G178" s="19">
        <f t="shared" ref="G178:J178" si="75">SUM(G171:G177)</f>
        <v>20</v>
      </c>
      <c r="H178" s="19">
        <f t="shared" si="75"/>
        <v>18</v>
      </c>
      <c r="I178" s="19">
        <f t="shared" si="75"/>
        <v>88</v>
      </c>
      <c r="J178" s="19">
        <f t="shared" si="75"/>
        <v>614</v>
      </c>
      <c r="K178" s="25"/>
      <c r="L178" s="19">
        <f t="shared" ref="L178" si="76">SUM(L171:L177)</f>
        <v>74.77</v>
      </c>
    </row>
    <row r="179" spans="1:12" ht="14.4" x14ac:dyDescent="0.3">
      <c r="A179" s="26">
        <f>A171</f>
        <v>2</v>
      </c>
      <c r="B179" s="13">
        <f>B171</f>
        <v>4</v>
      </c>
      <c r="C179" s="10" t="s">
        <v>25</v>
      </c>
      <c r="D179" s="7" t="s">
        <v>27</v>
      </c>
      <c r="E179" s="42"/>
      <c r="F179" s="43"/>
      <c r="G179" s="43"/>
      <c r="H179" s="43"/>
      <c r="I179" s="43"/>
      <c r="J179" s="43"/>
      <c r="K179" s="44"/>
      <c r="L179" s="52"/>
    </row>
    <row r="180" spans="1:12" ht="14.4" x14ac:dyDescent="0.3">
      <c r="A180" s="23"/>
      <c r="B180" s="15"/>
      <c r="C180" s="11"/>
      <c r="D180" s="7" t="s">
        <v>28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29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7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7"/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3"/>
      <c r="B185" s="15"/>
      <c r="C185" s="11"/>
      <c r="D185" s="7"/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4"/>
      <c r="B188" s="17"/>
      <c r="C188" s="8"/>
      <c r="D188" s="18" t="s">
        <v>30</v>
      </c>
      <c r="E188" s="9"/>
      <c r="F188" s="19">
        <f>SUM(F179:F187)</f>
        <v>0</v>
      </c>
      <c r="G188" s="19">
        <f t="shared" ref="G188:J188" si="77">SUM(G179:G187)</f>
        <v>0</v>
      </c>
      <c r="H188" s="19">
        <f t="shared" si="77"/>
        <v>0</v>
      </c>
      <c r="I188" s="19">
        <f t="shared" si="77"/>
        <v>0</v>
      </c>
      <c r="J188" s="19">
        <f t="shared" si="77"/>
        <v>0</v>
      </c>
      <c r="K188" s="25"/>
      <c r="L188" s="53">
        <f t="shared" ref="L188" si="78">SUM(L179:L187)</f>
        <v>0</v>
      </c>
    </row>
    <row r="189" spans="1:12" ht="15" thickBot="1" x14ac:dyDescent="0.3">
      <c r="A189" s="29">
        <f>A171</f>
        <v>2</v>
      </c>
      <c r="B189" s="30">
        <f>B171</f>
        <v>4</v>
      </c>
      <c r="C189" s="54" t="s">
        <v>4</v>
      </c>
      <c r="D189" s="55"/>
      <c r="E189" s="31"/>
      <c r="F189" s="32">
        <f>F178+F188</f>
        <v>583</v>
      </c>
      <c r="G189" s="32">
        <f t="shared" ref="G189" si="79">G178+G188</f>
        <v>20</v>
      </c>
      <c r="H189" s="32">
        <f t="shared" ref="H189" si="80">H178+H188</f>
        <v>18</v>
      </c>
      <c r="I189" s="32">
        <f t="shared" ref="I189" si="81">I178+I188</f>
        <v>88</v>
      </c>
      <c r="J189" s="32">
        <f t="shared" ref="J189:L189" si="82">J178+J188</f>
        <v>614</v>
      </c>
      <c r="K189" s="32"/>
      <c r="L189" s="32">
        <f t="shared" si="82"/>
        <v>74.77</v>
      </c>
    </row>
    <row r="190" spans="1:12" ht="26.4" x14ac:dyDescent="0.3">
      <c r="A190" s="20">
        <v>2</v>
      </c>
      <c r="B190" s="21">
        <v>5</v>
      </c>
      <c r="C190" s="22" t="s">
        <v>20</v>
      </c>
      <c r="D190" s="5" t="s">
        <v>21</v>
      </c>
      <c r="E190" s="39" t="s">
        <v>75</v>
      </c>
      <c r="F190" s="40">
        <v>100</v>
      </c>
      <c r="G190" s="40">
        <v>7</v>
      </c>
      <c r="H190" s="40">
        <v>12</v>
      </c>
      <c r="I190" s="40">
        <v>8</v>
      </c>
      <c r="J190" s="40">
        <v>124</v>
      </c>
      <c r="K190" s="41">
        <v>279</v>
      </c>
      <c r="L190" s="40">
        <v>74.77</v>
      </c>
    </row>
    <row r="191" spans="1:12" ht="14.4" x14ac:dyDescent="0.3">
      <c r="A191" s="23"/>
      <c r="B191" s="15"/>
      <c r="C191" s="11"/>
      <c r="D191" s="6" t="s">
        <v>74</v>
      </c>
      <c r="E191" s="42" t="s">
        <v>43</v>
      </c>
      <c r="F191" s="43">
        <v>15</v>
      </c>
      <c r="G191" s="43">
        <v>4</v>
      </c>
      <c r="H191" s="43">
        <v>4</v>
      </c>
      <c r="I191" s="43">
        <v>0</v>
      </c>
      <c r="J191" s="43">
        <v>51</v>
      </c>
      <c r="K191" s="44">
        <v>15</v>
      </c>
      <c r="L191" s="43"/>
    </row>
    <row r="192" spans="1:12" ht="14.4" x14ac:dyDescent="0.3">
      <c r="A192" s="23"/>
      <c r="B192" s="15"/>
      <c r="C192" s="11"/>
      <c r="D192" s="7" t="s">
        <v>22</v>
      </c>
      <c r="E192" s="42" t="s">
        <v>76</v>
      </c>
      <c r="F192" s="43">
        <v>200</v>
      </c>
      <c r="G192" s="43">
        <v>0</v>
      </c>
      <c r="H192" s="43">
        <v>0</v>
      </c>
      <c r="I192" s="43">
        <v>21</v>
      </c>
      <c r="J192" s="43">
        <v>104</v>
      </c>
      <c r="K192" s="44" t="s">
        <v>48</v>
      </c>
      <c r="L192" s="43"/>
    </row>
    <row r="193" spans="1:12" ht="14.4" x14ac:dyDescent="0.3">
      <c r="A193" s="23"/>
      <c r="B193" s="15"/>
      <c r="C193" s="11"/>
      <c r="D193" s="7" t="s">
        <v>23</v>
      </c>
      <c r="E193" s="42" t="s">
        <v>51</v>
      </c>
      <c r="F193" s="43">
        <v>45</v>
      </c>
      <c r="G193" s="43">
        <v>3</v>
      </c>
      <c r="H193" s="43">
        <v>0</v>
      </c>
      <c r="I193" s="43">
        <v>22</v>
      </c>
      <c r="J193" s="43">
        <v>106</v>
      </c>
      <c r="K193" s="44"/>
      <c r="L193" s="43"/>
    </row>
    <row r="194" spans="1:12" ht="26.4" x14ac:dyDescent="0.3">
      <c r="A194" s="23"/>
      <c r="B194" s="15"/>
      <c r="C194" s="11"/>
      <c r="D194" s="7" t="s">
        <v>21</v>
      </c>
      <c r="E194" s="42" t="s">
        <v>77</v>
      </c>
      <c r="F194" s="43">
        <v>185</v>
      </c>
      <c r="G194" s="43">
        <v>5</v>
      </c>
      <c r="H194" s="43">
        <v>4</v>
      </c>
      <c r="I194" s="43">
        <v>32</v>
      </c>
      <c r="J194" s="43">
        <v>176</v>
      </c>
      <c r="K194" s="44">
        <v>203</v>
      </c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5.75" customHeight="1" x14ac:dyDescent="0.3">
      <c r="A197" s="24"/>
      <c r="B197" s="17"/>
      <c r="C197" s="8"/>
      <c r="D197" s="18" t="s">
        <v>30</v>
      </c>
      <c r="E197" s="9"/>
      <c r="F197" s="19">
        <f>SUM(F190:F196)</f>
        <v>545</v>
      </c>
      <c r="G197" s="19">
        <f t="shared" ref="G197:J197" si="83">SUM(G190:G196)</f>
        <v>19</v>
      </c>
      <c r="H197" s="19">
        <f t="shared" si="83"/>
        <v>20</v>
      </c>
      <c r="I197" s="19">
        <f t="shared" si="83"/>
        <v>83</v>
      </c>
      <c r="J197" s="19">
        <f t="shared" si="83"/>
        <v>561</v>
      </c>
      <c r="K197" s="25"/>
      <c r="L197" s="19">
        <f t="shared" ref="L197" si="84">SUM(L190:L196)</f>
        <v>74.77</v>
      </c>
    </row>
    <row r="198" spans="1:12" ht="14.4" x14ac:dyDescent="0.3">
      <c r="A198" s="26">
        <f>A190</f>
        <v>2</v>
      </c>
      <c r="B198" s="13">
        <f>B190</f>
        <v>5</v>
      </c>
      <c r="C198" s="10" t="s">
        <v>25</v>
      </c>
      <c r="D198" s="7" t="s">
        <v>27</v>
      </c>
      <c r="E198" s="42"/>
      <c r="F198" s="43"/>
      <c r="G198" s="43"/>
      <c r="H198" s="43"/>
      <c r="I198" s="43"/>
      <c r="J198" s="43"/>
      <c r="K198" s="44"/>
      <c r="L198" s="52"/>
    </row>
    <row r="199" spans="1:12" ht="14.4" x14ac:dyDescent="0.3">
      <c r="A199" s="23"/>
      <c r="B199" s="15"/>
      <c r="C199" s="11"/>
      <c r="D199" s="7" t="s">
        <v>28</v>
      </c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 t="s">
        <v>29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/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30</v>
      </c>
      <c r="E207" s="9"/>
      <c r="F207" s="19">
        <f>SUM(F198:F206)</f>
        <v>0</v>
      </c>
      <c r="G207" s="19">
        <f t="shared" ref="G207:J207" si="85">SUM(G198:G206)</f>
        <v>0</v>
      </c>
      <c r="H207" s="19">
        <f t="shared" si="85"/>
        <v>0</v>
      </c>
      <c r="I207" s="19">
        <f t="shared" si="85"/>
        <v>0</v>
      </c>
      <c r="J207" s="19">
        <f t="shared" si="85"/>
        <v>0</v>
      </c>
      <c r="K207" s="25"/>
      <c r="L207" s="53">
        <f t="shared" ref="L207" si="86">SUM(L198:L206)</f>
        <v>0</v>
      </c>
    </row>
    <row r="208" spans="1:12" ht="15" thickBot="1" x14ac:dyDescent="0.3">
      <c r="A208" s="29">
        <f>A190</f>
        <v>2</v>
      </c>
      <c r="B208" s="30">
        <f>B190</f>
        <v>5</v>
      </c>
      <c r="C208" s="54" t="s">
        <v>4</v>
      </c>
      <c r="D208" s="55"/>
      <c r="E208" s="31"/>
      <c r="F208" s="32">
        <f>F197+F207</f>
        <v>545</v>
      </c>
      <c r="G208" s="32">
        <f t="shared" ref="G208:J208" si="87">G197+G207</f>
        <v>19</v>
      </c>
      <c r="H208" s="32">
        <f t="shared" si="87"/>
        <v>20</v>
      </c>
      <c r="I208" s="32">
        <f t="shared" si="87"/>
        <v>83</v>
      </c>
      <c r="J208" s="32">
        <f t="shared" si="87"/>
        <v>561</v>
      </c>
      <c r="K208" s="32"/>
      <c r="L208" s="32">
        <f t="shared" ref="L208" si="88">L197+L207</f>
        <v>74.77</v>
      </c>
    </row>
    <row r="209" spans="1:12" ht="26.4" x14ac:dyDescent="0.3">
      <c r="A209" s="20">
        <v>2</v>
      </c>
      <c r="B209" s="21">
        <v>6</v>
      </c>
      <c r="C209" s="22" t="s">
        <v>20</v>
      </c>
      <c r="D209" s="5" t="s">
        <v>21</v>
      </c>
      <c r="E209" s="39" t="s">
        <v>78</v>
      </c>
      <c r="F209" s="40">
        <v>228</v>
      </c>
      <c r="G209" s="40">
        <v>13</v>
      </c>
      <c r="H209" s="40">
        <v>12</v>
      </c>
      <c r="I209" s="40">
        <v>43</v>
      </c>
      <c r="J209" s="40">
        <v>304</v>
      </c>
      <c r="K209" s="41" t="s">
        <v>48</v>
      </c>
      <c r="L209" s="40">
        <v>74.77</v>
      </c>
    </row>
    <row r="210" spans="1:12" ht="14.4" x14ac:dyDescent="0.3">
      <c r="A210" s="23"/>
      <c r="B210" s="15"/>
      <c r="C210" s="11"/>
      <c r="D210" s="7" t="s">
        <v>26</v>
      </c>
      <c r="E210" s="42" t="s">
        <v>64</v>
      </c>
      <c r="F210" s="43">
        <v>80</v>
      </c>
      <c r="G210" s="43">
        <v>1</v>
      </c>
      <c r="H210" s="43">
        <v>3</v>
      </c>
      <c r="I210" s="43">
        <v>5</v>
      </c>
      <c r="J210" s="43">
        <v>48</v>
      </c>
      <c r="K210" s="44">
        <v>47</v>
      </c>
      <c r="L210" s="43"/>
    </row>
    <row r="211" spans="1:12" ht="14.4" x14ac:dyDescent="0.3">
      <c r="A211" s="23"/>
      <c r="B211" s="15"/>
      <c r="C211" s="11"/>
      <c r="D211" s="7" t="s">
        <v>22</v>
      </c>
      <c r="E211" s="42" t="s">
        <v>39</v>
      </c>
      <c r="F211" s="43">
        <v>200</v>
      </c>
      <c r="G211" s="43">
        <v>0</v>
      </c>
      <c r="H211" s="43">
        <v>0</v>
      </c>
      <c r="I211" s="43">
        <v>10</v>
      </c>
      <c r="J211" s="43">
        <v>41</v>
      </c>
      <c r="K211" s="44">
        <v>377</v>
      </c>
      <c r="L211" s="43"/>
    </row>
    <row r="212" spans="1:12" ht="14.4" x14ac:dyDescent="0.3">
      <c r="A212" s="23"/>
      <c r="B212" s="15"/>
      <c r="C212" s="11"/>
      <c r="D212" s="7" t="s">
        <v>23</v>
      </c>
      <c r="E212" s="42" t="s">
        <v>38</v>
      </c>
      <c r="F212" s="43">
        <v>30</v>
      </c>
      <c r="G212" s="43">
        <v>2</v>
      </c>
      <c r="H212" s="43">
        <v>0</v>
      </c>
      <c r="I212" s="43">
        <v>12</v>
      </c>
      <c r="J212" s="43">
        <v>59</v>
      </c>
      <c r="K212" s="44"/>
      <c r="L212" s="43"/>
    </row>
    <row r="213" spans="1:12" ht="14.4" x14ac:dyDescent="0.3">
      <c r="A213" s="23"/>
      <c r="B213" s="15"/>
      <c r="C213" s="11"/>
      <c r="D213" s="6"/>
      <c r="E213" s="42"/>
      <c r="F213" s="43"/>
      <c r="G213" s="43"/>
      <c r="H213" s="43"/>
      <c r="I213" s="43"/>
      <c r="J213" s="43"/>
      <c r="K213" s="44"/>
      <c r="L213" s="43"/>
    </row>
    <row r="214" spans="1:12" ht="14.4" x14ac:dyDescent="0.3">
      <c r="A214" s="23"/>
      <c r="B214" s="15"/>
      <c r="C214" s="11"/>
      <c r="D214" s="6"/>
      <c r="E214" s="42"/>
      <c r="F214" s="43"/>
      <c r="G214" s="43"/>
      <c r="H214" s="43"/>
      <c r="I214" s="43"/>
      <c r="J214" s="43"/>
      <c r="K214" s="44"/>
      <c r="L214" s="43"/>
    </row>
    <row r="215" spans="1:12" ht="15.75" customHeight="1" x14ac:dyDescent="0.3">
      <c r="A215" s="24"/>
      <c r="B215" s="17"/>
      <c r="C215" s="8"/>
      <c r="D215" s="18" t="s">
        <v>30</v>
      </c>
      <c r="E215" s="9"/>
      <c r="F215" s="19">
        <f>SUM(F209:F214)</f>
        <v>538</v>
      </c>
      <c r="G215" s="19">
        <f t="shared" ref="G215:J215" si="89">SUM(G209:G214)</f>
        <v>16</v>
      </c>
      <c r="H215" s="19">
        <f t="shared" si="89"/>
        <v>15</v>
      </c>
      <c r="I215" s="19">
        <f t="shared" si="89"/>
        <v>70</v>
      </c>
      <c r="J215" s="19">
        <f t="shared" si="89"/>
        <v>452</v>
      </c>
      <c r="K215" s="25"/>
      <c r="L215" s="19">
        <f t="shared" ref="L215" si="90">SUM(L209:L214)</f>
        <v>74.77</v>
      </c>
    </row>
    <row r="216" spans="1:12" ht="14.4" x14ac:dyDescent="0.3">
      <c r="A216" s="26">
        <f>A209</f>
        <v>2</v>
      </c>
      <c r="B216" s="13">
        <f>B209</f>
        <v>6</v>
      </c>
      <c r="C216" s="10" t="s">
        <v>25</v>
      </c>
      <c r="D216" s="7" t="s">
        <v>27</v>
      </c>
      <c r="E216" s="42"/>
      <c r="F216" s="43"/>
      <c r="G216" s="43"/>
      <c r="H216" s="43"/>
      <c r="I216" s="43"/>
      <c r="J216" s="43"/>
      <c r="K216" s="44"/>
      <c r="L216" s="52"/>
    </row>
    <row r="217" spans="1:12" ht="14.4" x14ac:dyDescent="0.3">
      <c r="A217" s="23"/>
      <c r="B217" s="15"/>
      <c r="C217" s="11"/>
      <c r="D217" s="7" t="s">
        <v>28</v>
      </c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7" t="s">
        <v>29</v>
      </c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7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7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7"/>
      <c r="E221" s="42"/>
      <c r="F221" s="43"/>
      <c r="G221" s="43"/>
      <c r="H221" s="43"/>
      <c r="I221" s="43"/>
      <c r="J221" s="43"/>
      <c r="K221" s="44"/>
      <c r="L221" s="43"/>
    </row>
    <row r="222" spans="1:12" ht="14.4" x14ac:dyDescent="0.3">
      <c r="A222" s="23"/>
      <c r="B222" s="15"/>
      <c r="C222" s="11"/>
      <c r="D222" s="7"/>
      <c r="E222" s="42"/>
      <c r="F222" s="43"/>
      <c r="G222" s="43"/>
      <c r="H222" s="43"/>
      <c r="I222" s="43"/>
      <c r="J222" s="43"/>
      <c r="K222" s="44"/>
      <c r="L222" s="43"/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6"/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4"/>
      <c r="B225" s="17"/>
      <c r="C225" s="8"/>
      <c r="D225" s="18" t="s">
        <v>30</v>
      </c>
      <c r="E225" s="9"/>
      <c r="F225" s="19">
        <f>SUM(F216:F224)</f>
        <v>0</v>
      </c>
      <c r="G225" s="19">
        <f t="shared" ref="G225:J225" si="91">SUM(G216:G224)</f>
        <v>0</v>
      </c>
      <c r="H225" s="19">
        <f t="shared" si="91"/>
        <v>0</v>
      </c>
      <c r="I225" s="19">
        <f t="shared" si="91"/>
        <v>0</v>
      </c>
      <c r="J225" s="19">
        <f t="shared" si="91"/>
        <v>0</v>
      </c>
      <c r="K225" s="25"/>
      <c r="L225" s="53">
        <f t="shared" ref="L225" si="92">SUM(L216:L224)</f>
        <v>0</v>
      </c>
    </row>
    <row r="226" spans="1:12" ht="15" thickBot="1" x14ac:dyDescent="0.3">
      <c r="A226" s="29">
        <f>A209</f>
        <v>2</v>
      </c>
      <c r="B226" s="30">
        <f>B209</f>
        <v>6</v>
      </c>
      <c r="C226" s="54" t="s">
        <v>4</v>
      </c>
      <c r="D226" s="55"/>
      <c r="E226" s="31"/>
      <c r="F226" s="32">
        <f>F215+F225</f>
        <v>538</v>
      </c>
      <c r="G226" s="32">
        <f t="shared" ref="G226:J226" si="93">G215+G225</f>
        <v>16</v>
      </c>
      <c r="H226" s="32">
        <f t="shared" si="93"/>
        <v>15</v>
      </c>
      <c r="I226" s="32">
        <f t="shared" si="93"/>
        <v>70</v>
      </c>
      <c r="J226" s="32">
        <f t="shared" si="93"/>
        <v>452</v>
      </c>
      <c r="K226" s="32"/>
      <c r="L226" s="32">
        <f t="shared" ref="L226" si="94">L215+L225</f>
        <v>74.77</v>
      </c>
    </row>
    <row r="227" spans="1:12" ht="13.95" customHeight="1" thickBot="1" x14ac:dyDescent="0.3">
      <c r="A227" s="27"/>
      <c r="B227" s="28"/>
      <c r="C227" s="59" t="s">
        <v>5</v>
      </c>
      <c r="D227" s="60"/>
      <c r="E227" s="61"/>
      <c r="F227" s="34">
        <f>(F23+F41+F59+F77+F95+F114+F132+F151+F170+F189+F208+F226)/(IF(F23=0,0,1)+IF(F41=0,0,1)+IF(F59=0,0,1)+IF(F77=0,0,1)+IF(F95=0,0,1)+IF(F114=0,0,1)+IF(F132=0,0,1)+IF(F151=0,0,1)+IF(F170=0,0,1)+IF(F189=0,0,1)+IF(F208=0,0,1)+IF(F226=0,0,1))</f>
        <v>536.83333333333337</v>
      </c>
      <c r="G227" s="34">
        <f>(G23+G41+G59+G77+G95+G114+G132+G151+G170+G189+G208+G226)/(IF(G23=0,0,1)+IF(G41=0,0,1)+IF(G59=0,0,1)+IF(G77=0,0,1)+IF(G95=0,0,1)+IF(G114=0,0,1)+IF(G132=0,0,1)+IF(G151=0,0,1)+IF(G170=0,0,1)+IF(G189=0,0,1)+IF(G208=0,0,1)+IF(G226=0,0,1))</f>
        <v>18</v>
      </c>
      <c r="H227" s="34">
        <f>(H23+H41+H59+H77+H95+H114+H132+H151+H170+H189+H208+H226)/(IF(H23=0,0,1)+IF(H41=0,0,1)+IF(H59=0,0,1)+IF(H77=0,0,1)+IF(H95=0,0,1)+IF(H114=0,0,1)+IF(H132=0,0,1)+IF(H151=0,0,1)+IF(H170=0,0,1)+IF(H189=0,0,1)+IF(H208=0,0,1)+IF(H226=0,0,1))</f>
        <v>17.75</v>
      </c>
      <c r="I227" s="34">
        <f>(I23+I41+I59+I77+I95+I114+I132+I151+I170+I189+I208+I226)/(IF(I23=0,0,1)+IF(I41=0,0,1)+IF(I59=0,0,1)+IF(I77=0,0,1)+IF(I95=0,0,1)+IF(I114=0,0,1)+IF(I132=0,0,1)+IF(I151=0,0,1)+IF(I170=0,0,1)+IF(I189=0,0,1)+IF(I208=0,0,1)+IF(I226=0,0,1))</f>
        <v>76.666666666666671</v>
      </c>
      <c r="J227" s="34">
        <f>(J23+J41+J59+J77+J95+J114+J132+J151+J170+J189+J208+J226)/(IF(J23=0,0,1)+IF(J41=0,0,1)+IF(J59=0,0,1)+IF(J77=0,0,1)+IF(J95=0,0,1)+IF(J114=0,0,1)+IF(J132=0,0,1)+IF(J151=0,0,1)+IF(J170=0,0,1)+IF(J189=0,0,1)+IF(J208=0,0,1)+IF(J226=0,0,1))</f>
        <v>543.41666666666663</v>
      </c>
      <c r="K227" s="34"/>
      <c r="L227" s="34">
        <f>(L23+L41+L59+L77+L95+L114+L132+L151+L170+L189+L208+L226)/(IF(L23=0,0,1)+IF(L41=0,0,1)+IF(L59=0,0,1)+IF(L77=0,0,1)+IF(L95=0,0,1)+IF(L114=0,0,1)+IF(L132=0,0,1)+IF(L151=0,0,1)+IF(L170=0,0,1)+IF(L189=0,0,1)+IF(L208=0,0,1)+IF(L226=0,0,1))</f>
        <v>74.77</v>
      </c>
    </row>
  </sheetData>
  <mergeCells count="16">
    <mergeCell ref="C227:E227"/>
    <mergeCell ref="C189:D189"/>
    <mergeCell ref="C114:D114"/>
    <mergeCell ref="C132:D132"/>
    <mergeCell ref="C151:D151"/>
    <mergeCell ref="C170:D170"/>
    <mergeCell ref="C208:D208"/>
    <mergeCell ref="C226:D226"/>
    <mergeCell ref="C77:D77"/>
    <mergeCell ref="C95:D95"/>
    <mergeCell ref="C23:D23"/>
    <mergeCell ref="C1:E1"/>
    <mergeCell ref="H1:K1"/>
    <mergeCell ref="H2:K2"/>
    <mergeCell ref="C41:D41"/>
    <mergeCell ref="C59:D5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2025-11-14T06:02:34Z</cp:lastPrinted>
  <dcterms:created xsi:type="dcterms:W3CDTF">2022-05-16T14:23:56Z</dcterms:created>
  <dcterms:modified xsi:type="dcterms:W3CDTF">2025-11-19T10:40:18Z</dcterms:modified>
</cp:coreProperties>
</file>