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filterPrivacy="1"/>
  <xr:revisionPtr revIDLastSave="0" documentId="13_ncr:1_{1E35F236-4385-41A6-9F74-391310F1F5BD}" xr6:coauthVersionLast="40" xr6:coauthVersionMax="40" xr10:uidLastSave="{00000000-0000-0000-0000-000000000000}"/>
  <bookViews>
    <workbookView xWindow="6585" yWindow="555" windowWidth="15855" windowHeight="12645" xr2:uid="{00000000-000D-0000-FFFF-FFFF00000000}"/>
  </bookViews>
  <sheets>
    <sheet name="Приложение № 1" sheetId="1" r:id="rId1"/>
  </sheets>
  <definedNames>
    <definedName name="_xlnm._FilterDatabase" localSheetId="0" hidden="1">'Приложение № 1'!$A$2:$H$52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0" i="1" l="1"/>
  <c r="G24" i="1"/>
  <c r="G28" i="1"/>
  <c r="G39" i="1"/>
  <c r="G9" i="1" l="1"/>
  <c r="G49" i="1" l="1"/>
  <c r="G33" i="1"/>
  <c r="G38" i="1" l="1"/>
  <c r="G17" i="1"/>
  <c r="G16" i="1" l="1"/>
  <c r="G15" i="1" l="1"/>
  <c r="G7" i="1" s="1"/>
  <c r="G4" i="1" s="1"/>
  <c r="G3" i="1" s="1"/>
</calcChain>
</file>

<file path=xl/sharedStrings.xml><?xml version="1.0" encoding="utf-8"?>
<sst xmlns="http://schemas.openxmlformats.org/spreadsheetml/2006/main" count="249" uniqueCount="222">
  <si>
    <t>№ п/п</t>
  </si>
  <si>
    <t>Обязательное требование</t>
  </si>
  <si>
    <t>Подтверждающий документ</t>
  </si>
  <si>
    <t>Показатель</t>
  </si>
  <si>
    <t>Вес показателя</t>
  </si>
  <si>
    <t>1.1</t>
  </si>
  <si>
    <t>Наименование показателя</t>
  </si>
  <si>
    <t>1</t>
  </si>
  <si>
    <t>1.1.1</t>
  </si>
  <si>
    <t>1.1.2</t>
  </si>
  <si>
    <t>1.1.3</t>
  </si>
  <si>
    <t>1.1.4</t>
  </si>
  <si>
    <t>1.1.5</t>
  </si>
  <si>
    <t>1.1.6</t>
  </si>
  <si>
    <t>1.1.7</t>
  </si>
  <si>
    <t>1.1.8</t>
  </si>
  <si>
    <t>1.2</t>
  </si>
  <si>
    <t>1.3</t>
  </si>
  <si>
    <t>1.4</t>
  </si>
  <si>
    <t>1.5</t>
  </si>
  <si>
    <t>2</t>
  </si>
  <si>
    <t>ИНДЕКС ГОТОВНОСТИ</t>
  </si>
  <si>
    <t>1.1.9</t>
  </si>
  <si>
    <t>1.2.1</t>
  </si>
  <si>
    <t>1.2.2</t>
  </si>
  <si>
    <t>% наличия запас мат факт по инвентар</t>
  </si>
  <si>
    <t>1.5.1</t>
  </si>
  <si>
    <t>1.5.2</t>
  </si>
  <si>
    <t>1.5.3</t>
  </si>
  <si>
    <t>1.5.4</t>
  </si>
  <si>
    <t>1.5.6</t>
  </si>
  <si>
    <t>1.5.7</t>
  </si>
  <si>
    <t>1.5.8</t>
  </si>
  <si>
    <t>1.5.9</t>
  </si>
  <si>
    <t>1.5.10</t>
  </si>
  <si>
    <t>2.1</t>
  </si>
  <si>
    <t>2.2</t>
  </si>
  <si>
    <t>1.5.1.1</t>
  </si>
  <si>
    <t>1.5.1.2</t>
  </si>
  <si>
    <t>1.5.9.1</t>
  </si>
  <si>
    <t>1.5.5</t>
  </si>
  <si>
    <t>2.3</t>
  </si>
  <si>
    <t>1.1.3.1</t>
  </si>
  <si>
    <t>1.1.3.2</t>
  </si>
  <si>
    <t>1.1.5.1</t>
  </si>
  <si>
    <t>1.1.5.2</t>
  </si>
  <si>
    <t>1.1.7.1</t>
  </si>
  <si>
    <t>1.1.7.2</t>
  </si>
  <si>
    <t xml:space="preserve">Разъяснения по расчетам показателей готовности </t>
  </si>
  <si>
    <t>Показатель выполнения требований Федерального закона о теплоснабжении</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</si>
  <si>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</si>
  <si>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</si>
  <si>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</si>
  <si>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</si>
  <si>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</si>
  <si>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</si>
  <si>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</si>
  <si>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</si>
  <si>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</si>
  <si>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</si>
  <si>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</si>
  <si>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</si>
  <si>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</si>
  <si>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t>Расчет показателей готовности (рабочие формулы и ячейки для заполненния)</t>
  </si>
  <si>
    <t xml:space="preserve"> – </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</si>
  <si>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</si>
  <si>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</si>
  <si>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</si>
  <si>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</si>
  <si>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</si>
  <si>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</si>
  <si>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</si>
  <si>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</si>
  <si>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</si>
  <si>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</si>
  <si>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t>К</t>
    </r>
    <r>
      <rPr>
        <sz val="8"/>
        <color theme="1"/>
        <rFont val="Times New Roman"/>
        <family val="1"/>
        <charset val="204"/>
      </rPr>
      <t>перечень неОПО</t>
    </r>
  </si>
  <si>
    <r>
      <t>К</t>
    </r>
    <r>
      <rPr>
        <sz val="8"/>
        <color theme="1"/>
        <rFont val="Times New Roman"/>
        <family val="1"/>
        <charset val="204"/>
      </rPr>
      <t>переченьОПО</t>
    </r>
  </si>
  <si>
    <r>
      <t>К</t>
    </r>
    <r>
      <rPr>
        <sz val="8"/>
        <color theme="1"/>
        <rFont val="Times New Roman"/>
        <family val="1"/>
        <charset val="204"/>
      </rPr>
      <t>закон о тепл</t>
    </r>
  </si>
  <si>
    <r>
      <t>К</t>
    </r>
    <r>
      <rPr>
        <sz val="8"/>
        <color theme="1"/>
        <rFont val="Times New Roman"/>
        <family val="1"/>
        <charset val="204"/>
      </rPr>
      <t>порядок</t>
    </r>
    <r>
      <rPr>
        <sz val="12"/>
        <color theme="1"/>
        <rFont val="Times New Roman"/>
        <family val="1"/>
        <charset val="204"/>
      </rPr>
      <t xml:space="preserve">
</t>
    </r>
  </si>
  <si>
    <r>
      <t>К</t>
    </r>
    <r>
      <rPr>
        <sz val="8"/>
        <color theme="1"/>
        <rFont val="Times New Roman"/>
        <family val="1"/>
        <charset val="204"/>
      </rPr>
      <t>схем</t>
    </r>
  </si>
  <si>
    <r>
      <t>К</t>
    </r>
    <r>
      <rPr>
        <sz val="8"/>
        <color theme="1"/>
        <rFont val="Times New Roman"/>
        <family val="1"/>
        <charset val="204"/>
      </rPr>
      <t>бесхоз</t>
    </r>
  </si>
  <si>
    <r>
      <t>К</t>
    </r>
    <r>
      <rPr>
        <sz val="8"/>
        <color theme="1"/>
        <rFont val="Times New Roman"/>
        <family val="1"/>
        <charset val="204"/>
      </rPr>
      <t>оценка</t>
    </r>
  </si>
  <si>
    <r>
      <t>l</t>
    </r>
    <r>
      <rPr>
        <sz val="8"/>
        <color theme="1"/>
        <rFont val="Times New Roman"/>
        <family val="1"/>
        <charset val="204"/>
      </rPr>
      <t>порядок</t>
    </r>
  </si>
  <si>
    <r>
      <t>n</t>
    </r>
    <r>
      <rPr>
        <sz val="8"/>
        <color theme="1"/>
        <rFont val="Times New Roman"/>
        <family val="1"/>
        <charset val="204"/>
      </rPr>
      <t xml:space="preserve">актов </t>
    </r>
  </si>
  <si>
    <r>
      <t>n</t>
    </r>
    <r>
      <rPr>
        <sz val="8"/>
        <color theme="1"/>
        <rFont val="Times New Roman"/>
        <family val="1"/>
        <charset val="204"/>
      </rPr>
      <t xml:space="preserve">всего </t>
    </r>
  </si>
  <si>
    <r>
      <t>К</t>
    </r>
    <r>
      <rPr>
        <sz val="8"/>
        <color theme="1"/>
        <rFont val="Times New Roman"/>
        <family val="1"/>
        <charset val="204"/>
      </rPr>
      <t>пров зн не ОПО</t>
    </r>
  </si>
  <si>
    <r>
      <t>К</t>
    </r>
    <r>
      <rPr>
        <sz val="8"/>
        <color theme="1"/>
        <rFont val="Times New Roman"/>
        <family val="1"/>
        <charset val="204"/>
      </rPr>
      <t>знаний</t>
    </r>
  </si>
  <si>
    <r>
      <t>К</t>
    </r>
    <r>
      <rPr>
        <b/>
        <sz val="8"/>
        <color theme="1"/>
        <rFont val="Times New Roman"/>
        <family val="1"/>
        <charset val="204"/>
      </rPr>
      <t>бесхоз</t>
    </r>
  </si>
  <si>
    <r>
      <t>К</t>
    </r>
    <r>
      <rPr>
        <sz val="8"/>
        <color theme="1"/>
        <rFont val="Times New Roman"/>
        <family val="1"/>
        <charset val="204"/>
      </rPr>
      <t>функц</t>
    </r>
  </si>
  <si>
    <r>
      <t>К</t>
    </r>
    <r>
      <rPr>
        <sz val="8"/>
        <color theme="1"/>
        <rFont val="Times New Roman"/>
        <family val="1"/>
        <charset val="204"/>
      </rPr>
      <t>шт</t>
    </r>
  </si>
  <si>
    <r>
      <t>К</t>
    </r>
    <r>
      <rPr>
        <sz val="8"/>
        <color theme="1"/>
        <rFont val="Times New Roman"/>
        <family val="1"/>
        <charset val="204"/>
      </rPr>
      <t>дисп</t>
    </r>
  </si>
  <si>
    <r>
      <t>К</t>
    </r>
    <r>
      <rPr>
        <sz val="8"/>
        <color theme="1"/>
        <rFont val="Times New Roman"/>
        <family val="1"/>
        <charset val="204"/>
      </rPr>
      <t>перечень</t>
    </r>
  </si>
  <si>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</si>
  <si>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t>Показатель наличия перечня документации эксплуатирующей организации для объектов, не являющихся ОПО</t>
  </si>
  <si>
    <r>
      <t>К</t>
    </r>
    <r>
      <rPr>
        <sz val="8"/>
        <color theme="1"/>
        <rFont val="Times New Roman"/>
        <family val="1"/>
        <charset val="204"/>
      </rPr>
      <t>экспл/произв.инстр</t>
    </r>
  </si>
  <si>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</si>
  <si>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</si>
  <si>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</si>
  <si>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</si>
  <si>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</si>
  <si>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t>К</t>
    </r>
    <r>
      <rPr>
        <sz val="8"/>
        <color theme="1"/>
        <rFont val="Times New Roman"/>
        <family val="1"/>
        <charset val="204"/>
      </rPr>
      <t>пров зн ОПО</t>
    </r>
  </si>
  <si>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</si>
  <si>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t>К</t>
    </r>
    <r>
      <rPr>
        <sz val="8"/>
        <color theme="1"/>
        <rFont val="Times New Roman"/>
        <family val="1"/>
        <charset val="204"/>
      </rPr>
      <t>обуч</t>
    </r>
  </si>
  <si>
    <r>
      <t>К</t>
    </r>
    <r>
      <rPr>
        <sz val="8"/>
        <color theme="1"/>
        <rFont val="Times New Roman"/>
        <family val="1"/>
        <charset val="204"/>
      </rPr>
      <t>отв</t>
    </r>
  </si>
  <si>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</si>
  <si>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</si>
  <si>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</si>
  <si>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</si>
  <si>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</si>
  <si>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</si>
  <si>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charset val="204"/>
      </rPr>
      <t>отв неОПО</t>
    </r>
  </si>
  <si>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</si>
  <si>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</si>
  <si>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t>К</t>
    </r>
    <r>
      <rPr>
        <sz val="8"/>
        <color theme="1"/>
        <rFont val="Times New Roman"/>
        <family val="1"/>
        <charset val="204"/>
      </rPr>
      <t>охр.труда</t>
    </r>
  </si>
  <si>
    <r>
      <t>К</t>
    </r>
    <r>
      <rPr>
        <sz val="8"/>
        <color theme="1"/>
        <rFont val="Times New Roman"/>
        <family val="1"/>
        <charset val="204"/>
      </rPr>
      <t>отв ОПО</t>
    </r>
  </si>
  <si>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</si>
  <si>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</si>
  <si>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</si>
  <si>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</si>
  <si>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</si>
  <si>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</si>
  <si>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Показатель проведения наладки тепловых сетей и контроля за режимами потребления тепловой энергии</t>
  </si>
  <si>
    <r>
      <t>К</t>
    </r>
    <r>
      <rPr>
        <sz val="8"/>
        <color theme="1"/>
        <rFont val="Times New Roman"/>
        <family val="1"/>
        <charset val="204"/>
      </rPr>
      <t>режим.налад</t>
    </r>
  </si>
  <si>
    <t xml:space="preserve">Показатель наличия температурных графиков, гидравлических режимов работы системы теплоснабжения </t>
  </si>
  <si>
    <r>
      <t>К</t>
    </r>
    <r>
      <rPr>
        <sz val="8"/>
        <color theme="1"/>
        <rFont val="Times New Roman"/>
        <family val="1"/>
        <charset val="204"/>
      </rPr>
      <t>темп.граф</t>
    </r>
  </si>
  <si>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</si>
  <si>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</si>
  <si>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t>К</t>
    </r>
    <r>
      <rPr>
        <sz val="8"/>
        <color theme="1"/>
        <rFont val="Times New Roman"/>
        <family val="1"/>
        <charset val="204"/>
      </rPr>
      <t>режим.карт</t>
    </r>
  </si>
  <si>
    <r>
      <t>К</t>
    </r>
    <r>
      <rPr>
        <sz val="8"/>
        <color theme="1"/>
        <rFont val="Times New Roman"/>
        <family val="1"/>
        <charset val="204"/>
      </rPr>
      <t>качест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</si>
  <si>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</si>
  <si>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</si>
  <si>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</si>
  <si>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t>К</t>
    </r>
    <r>
      <rPr>
        <sz val="8"/>
        <color theme="1"/>
        <rFont val="Times New Roman"/>
        <family val="1"/>
        <charset val="204"/>
      </rPr>
      <t>кач.строит</t>
    </r>
  </si>
  <si>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</si>
  <si>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</si>
  <si>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t>Документы, предусмотренные подпунктами 9.3.15, 9.3.16, 9.3.18 – 9.3.24, 9.3.26, 9.3.27 пункта 9 Правил</t>
  </si>
  <si>
    <t>Обеспечивать надежное теплоснабжение потребителей (пункт 7 части 4 статьи 20 Федерального закона о теплоснабжении)</t>
  </si>
  <si>
    <t>Показатель обеспечения надежного теплоснабжения потребителей</t>
  </si>
  <si>
    <r>
      <t>К</t>
    </r>
    <r>
      <rPr>
        <sz val="8"/>
        <color theme="1"/>
        <rFont val="Times New Roman"/>
        <family val="1"/>
        <charset val="204"/>
      </rPr>
      <t>надеж</t>
    </r>
  </si>
  <si>
    <r>
      <t>К</t>
    </r>
    <r>
      <rPr>
        <sz val="8"/>
        <color theme="1"/>
        <rFont val="Times New Roman"/>
        <family val="1"/>
        <charset val="204"/>
      </rPr>
      <t>освид</t>
    </r>
  </si>
  <si>
    <r>
      <t>К</t>
    </r>
    <r>
      <rPr>
        <sz val="8"/>
        <color theme="1"/>
        <rFont val="Times New Roman"/>
        <family val="1"/>
        <charset val="204"/>
      </rPr>
      <t>освид не ОПО</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</si>
  <si>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</si>
  <si>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</si>
  <si>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</si>
  <si>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</si>
  <si>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t>К</t>
    </r>
    <r>
      <rPr>
        <sz val="8"/>
        <color theme="1"/>
        <rFont val="Times New Roman"/>
        <family val="1"/>
        <charset val="204"/>
      </rPr>
      <t>освид ОПО</t>
    </r>
  </si>
  <si>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</si>
  <si>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charset val="204"/>
      </rPr>
      <t>обслед</t>
    </r>
  </si>
  <si>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</si>
  <si>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</si>
  <si>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r>
      <t>К</t>
    </r>
    <r>
      <rPr>
        <sz val="8"/>
        <color theme="1"/>
        <rFont val="Times New Roman"/>
        <family val="1"/>
        <charset val="204"/>
      </rPr>
      <t>испыт</t>
    </r>
  </si>
  <si>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</si>
  <si>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</si>
  <si>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t>К</t>
    </r>
    <r>
      <rPr>
        <sz val="8"/>
        <color theme="1"/>
        <rFont val="Times New Roman"/>
        <family val="1"/>
        <charset val="204"/>
      </rPr>
      <t>гидр</t>
    </r>
  </si>
  <si>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</si>
  <si>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</si>
  <si>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t>К</t>
    </r>
    <r>
      <rPr>
        <sz val="8"/>
        <color theme="1"/>
        <rFont val="Times New Roman"/>
        <family val="1"/>
        <charset val="204"/>
      </rPr>
      <t>шурф</t>
    </r>
  </si>
  <si>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</si>
  <si>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</si>
  <si>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t>К</t>
    </r>
    <r>
      <rPr>
        <sz val="8"/>
        <color theme="1"/>
        <rFont val="Times New Roman"/>
        <family val="1"/>
        <charset val="204"/>
      </rPr>
      <t>очист.промыв</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</si>
  <si>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</si>
  <si>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</si>
  <si>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</si>
  <si>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</si>
  <si>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t>К</t>
    </r>
    <r>
      <rPr>
        <sz val="8"/>
        <color theme="1"/>
        <rFont val="Times New Roman"/>
        <family val="1"/>
        <charset val="204"/>
      </rPr>
      <t>насос.стан</t>
    </r>
  </si>
  <si>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</si>
  <si>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</si>
  <si>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t>К</t>
    </r>
    <r>
      <rPr>
        <sz val="8"/>
        <color theme="1"/>
        <rFont val="Times New Roman"/>
        <family val="1"/>
        <charset val="204"/>
      </rPr>
      <t>матер</t>
    </r>
  </si>
  <si>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</si>
  <si>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</si>
  <si>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</si>
  <si>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</si>
  <si>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</si>
  <si>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t>К</t>
    </r>
    <r>
      <rPr>
        <sz val="8"/>
        <color theme="1"/>
        <rFont val="Times New Roman"/>
        <family val="1"/>
        <charset val="204"/>
      </rPr>
      <t>предп</t>
    </r>
  </si>
  <si>
    <r>
      <t>К</t>
    </r>
    <r>
      <rPr>
        <sz val="8"/>
        <color theme="1"/>
        <rFont val="Times New Roman"/>
        <family val="1"/>
        <charset val="204"/>
      </rPr>
      <t>страх</t>
    </r>
  </si>
  <si>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</si>
  <si>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</si>
  <si>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t>К</t>
    </r>
    <r>
      <rPr>
        <sz val="8"/>
        <color theme="1"/>
        <rFont val="Times New Roman"/>
        <family val="1"/>
        <charset val="204"/>
      </rPr>
      <t>электр.сопр</t>
    </r>
  </si>
  <si>
    <r>
      <t>Расчет осуществляется автоматически по формуле:
И</t>
    </r>
    <r>
      <rPr>
        <sz val="8"/>
        <color theme="1"/>
        <rFont val="Times New Roman"/>
        <family val="1"/>
        <charset val="204"/>
      </rPr>
      <t>мо</t>
    </r>
    <r>
      <rPr>
        <sz val="12"/>
        <color theme="1"/>
        <rFont val="Times New Roman"/>
        <family val="1"/>
        <charset val="204"/>
      </rPr>
      <t xml:space="preserve"> = К</t>
    </r>
    <r>
      <rPr>
        <sz val="8"/>
        <color theme="1"/>
        <rFont val="Times New Roman"/>
        <family val="1"/>
        <charset val="204"/>
      </rPr>
      <t>закон о тепл</t>
    </r>
    <r>
      <rPr>
        <sz val="12"/>
        <color theme="1"/>
        <rFont val="Times New Roman"/>
        <family val="1"/>
        <charset val="204"/>
      </rPr>
      <t>*0,65+К</t>
    </r>
    <r>
      <rPr>
        <sz val="8"/>
        <color theme="1"/>
        <rFont val="Times New Roman"/>
        <family val="1"/>
        <charset val="204"/>
      </rPr>
      <t>оценка</t>
    </r>
    <r>
      <rPr>
        <sz val="12"/>
        <color theme="1"/>
        <rFont val="Times New Roman"/>
        <family val="1"/>
        <charset val="204"/>
      </rPr>
      <t xml:space="preserve">*0,35 </t>
    </r>
  </si>
  <si>
    <r>
      <t>Расчет осуществляется автоматически по формуле:
К</t>
    </r>
    <r>
      <rPr>
        <sz val="8"/>
        <color theme="1"/>
        <rFont val="Times New Roman"/>
        <family val="1"/>
        <charset val="204"/>
      </rPr>
      <t>оценка</t>
    </r>
    <r>
      <rPr>
        <sz val="12"/>
        <color theme="1"/>
        <rFont val="Times New Roman"/>
        <family val="1"/>
        <charset val="204"/>
      </rPr>
      <t>=(n</t>
    </r>
    <r>
      <rPr>
        <sz val="8"/>
        <color theme="1"/>
        <rFont val="Times New Roman"/>
        <family val="1"/>
        <charset val="204"/>
      </rPr>
      <t>актов</t>
    </r>
    <r>
      <rPr>
        <sz val="12"/>
        <color theme="1"/>
        <rFont val="Times New Roman"/>
        <family val="1"/>
        <charset val="204"/>
      </rPr>
      <t>/n</t>
    </r>
    <r>
      <rPr>
        <sz val="8"/>
        <color theme="1"/>
        <rFont val="Times New Roman"/>
        <family val="1"/>
        <charset val="204"/>
      </rPr>
      <t>всего</t>
    </r>
    <r>
      <rPr>
        <sz val="12"/>
        <color theme="1"/>
        <rFont val="Times New Roman"/>
        <family val="1"/>
        <charset val="204"/>
      </rPr>
      <t>)*l</t>
    </r>
    <r>
      <rPr>
        <sz val="8"/>
        <color theme="1"/>
        <rFont val="Times New Roman"/>
        <family val="1"/>
        <charset val="204"/>
      </rPr>
      <t>порядок</t>
    </r>
    <r>
      <rPr>
        <sz val="12"/>
        <color theme="1"/>
        <rFont val="Times New Roman"/>
        <family val="1"/>
        <charset val="204"/>
      </rPr>
      <t xml:space="preserve"> </t>
    </r>
  </si>
  <si>
    <t>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</si>
  <si>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 xml:space="preserve">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</si>
  <si>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*0,04+К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 xml:space="preserve">*0,6
</t>
    </r>
  </si>
  <si>
    <r>
      <t>Расчет осуществляется автоматически по формуле:
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 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*0,15+К</t>
    </r>
    <r>
      <rPr>
        <sz val="8"/>
        <color theme="1"/>
        <rFont val="Times New Roman"/>
        <family val="1"/>
        <charset val="204"/>
      </rPr>
      <t>трен</t>
    </r>
    <r>
      <rPr>
        <sz val="12"/>
        <color theme="1"/>
        <rFont val="Times New Roman"/>
        <family val="1"/>
        <charset val="204"/>
      </rPr>
      <t xml:space="preserve">*0,15
</t>
    </r>
  </si>
  <si>
    <r>
      <t>Расчет осуществляется автоматически по формуле:
К</t>
    </r>
    <r>
      <rPr>
        <sz val="8"/>
        <color theme="1"/>
        <rFont val="Times New Roman"/>
        <family val="1"/>
        <charset val="204"/>
      </rPr>
      <t>перечень</t>
    </r>
    <r>
      <rPr>
        <sz val="12"/>
        <color theme="1"/>
        <rFont val="Times New Roman"/>
        <family val="1"/>
        <charset val="204"/>
      </rPr>
      <t xml:space="preserve"> =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</si>
  <si>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если для бесхозяйных объектов не определена организация, которая будет осуществлять содержание и обслуживание.
Расчет осуществляется автоматически по формуле:
К</t>
    </r>
    <r>
      <rPr>
        <sz val="8"/>
        <color theme="1"/>
        <rFont val="Times New Roman"/>
        <family val="1"/>
        <charset val="204"/>
      </rPr>
      <t>бесхоз</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 xml:space="preserve">*0,1
</t>
    </r>
  </si>
  <si>
    <t>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</si>
  <si>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</si>
  <si>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</si>
  <si>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</si>
  <si>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</si>
  <si>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Расчет осуществляется автоматически по формуле:
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 xml:space="preserve"> *0,5+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</si>
  <si>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автоматически по формуле:
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*0,5+К</t>
    </r>
    <r>
      <rPr>
        <sz val="8"/>
        <color theme="1"/>
        <rFont val="Times New Roman"/>
        <family val="1"/>
        <charset val="204"/>
      </rPr>
      <t>пров зн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</si>
  <si>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Расчет осуществляется автоматически по формуле:
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</si>
  <si>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r>
      <t>Расчет осуществляется автоматически по формуле:
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*0,05+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 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*0,01</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</si>
  <si>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</si>
  <si>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t>Расчет осуществляется автоматически по формуле:
К</t>
    </r>
    <r>
      <rPr>
        <sz val="8"/>
        <color theme="1"/>
        <rFont val="Times New Roman"/>
        <family val="1"/>
        <charset val="204"/>
      </rPr>
      <t>матер</t>
    </r>
    <r>
      <rPr>
        <sz val="12"/>
        <color theme="1"/>
        <rFont val="Times New Roman"/>
        <family val="1"/>
        <charset val="204"/>
      </rPr>
      <t>=% наличия запас мат факт по инвентар/100</t>
    </r>
  </si>
  <si>
    <t>Фактическое значение наличия материальных запасов по инвентаризации, выраженное в процентах от необходимого.</t>
  </si>
  <si>
    <r>
      <t>Расчет осуществляется автоматически по формуле:
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порядок</t>
    </r>
    <r>
      <rPr>
        <sz val="12"/>
        <color theme="1"/>
        <rFont val="Times New Roman"/>
        <family val="1"/>
        <charset val="204"/>
      </rPr>
      <t>*0,4+К</t>
    </r>
    <r>
      <rPr>
        <sz val="8"/>
        <color theme="1"/>
        <rFont val="Times New Roman"/>
        <family val="1"/>
        <charset val="204"/>
      </rPr>
      <t>схем</t>
    </r>
    <r>
      <rPr>
        <sz val="12"/>
        <color theme="1"/>
        <rFont val="Times New Roman"/>
        <family val="1"/>
        <charset val="204"/>
      </rPr>
      <t>*0,3+К</t>
    </r>
    <r>
      <rPr>
        <sz val="8"/>
        <color theme="1"/>
        <rFont val="Times New Roman"/>
        <family val="1"/>
        <charset val="204"/>
      </rPr>
      <t>бесхоз</t>
    </r>
    <r>
      <rPr>
        <sz val="12"/>
        <color theme="1"/>
        <rFont val="Times New Roman"/>
        <family val="1"/>
        <charset val="204"/>
      </rPr>
      <t xml:space="preserve">*0,3
</t>
    </r>
  </si>
  <si>
    <r>
      <t>Необходимо выбрать одно значение, в зависимости от следующих условий:
наличие – 1;
отсутствие – 0.
В случае, если ОПО не эксплуатируются, то К</t>
    </r>
    <r>
      <rPr>
        <sz val="8"/>
        <color theme="1"/>
        <rFont val="Times New Roman"/>
        <family val="1"/>
        <charset val="204"/>
      </rPr>
      <t>обуч</t>
    </r>
    <r>
      <rPr>
        <sz val="12"/>
        <color theme="1"/>
        <rFont val="Times New Roman"/>
        <family val="1"/>
        <charset val="204"/>
      </rPr>
      <t xml:space="preserve"> принимается равным 1. 
</t>
    </r>
  </si>
  <si>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</si>
  <si>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</si>
  <si>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</si>
  <si>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t xml:space="preserve">Необходимо выбрать одно значение, в зависимости от следующих условий:
наличие – 1;
отсутствие – 0
</t>
  </si>
  <si>
    <r>
      <t>Необходимо выбрать одно значение, в зависимости от следующих условий:
- при соблюдении Порядка l</t>
    </r>
    <r>
      <rPr>
        <sz val="8"/>
        <color theme="1"/>
        <rFont val="Times New Roman"/>
        <family val="1"/>
        <charset val="204"/>
      </rPr>
      <t>порядок</t>
    </r>
    <r>
      <rPr>
        <sz val="12"/>
        <color theme="1"/>
        <rFont val="Times New Roman"/>
        <family val="1"/>
        <charset val="204"/>
      </rPr>
      <t xml:space="preserve"> принимается равным 1.
- при не соблюдении Порядка l</t>
    </r>
    <r>
      <rPr>
        <sz val="8"/>
        <color theme="1"/>
        <rFont val="Times New Roman"/>
        <family val="1"/>
        <charset val="204"/>
      </rPr>
      <t xml:space="preserve">порядок </t>
    </r>
    <r>
      <rPr>
        <sz val="12"/>
        <color theme="1"/>
        <rFont val="Times New Roman"/>
        <family val="1"/>
        <charset val="204"/>
      </rPr>
      <t>принимается равным 0</t>
    </r>
  </si>
  <si>
    <t>Необходимо выбрать одно значение, в зависимости от следующих условий:
наличие – 1;
отсутствие – 0</t>
  </si>
  <si>
    <r>
      <t>Необходимо выбрать одно значение, в зависимости от следующих условий:
наличие – 1;
отсутствие – 0.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</si>
  <si>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испыт</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</si>
  <si>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гидр</t>
    </r>
    <r>
      <rPr>
        <sz val="12"/>
        <color theme="1"/>
        <rFont val="Times New Roman"/>
        <family val="1"/>
        <charset val="204"/>
      </rPr>
      <t xml:space="preserve"> принимается равным 1.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</si>
  <si>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шурф</t>
    </r>
    <r>
      <rPr>
        <sz val="12"/>
        <color theme="1"/>
        <rFont val="Times New Roman"/>
        <family val="1"/>
        <charset val="204"/>
      </rPr>
      <t xml:space="preserve"> принимается равным 1
</t>
    </r>
  </si>
  <si>
    <r>
      <t>Необходимо выбрать одно значение, в зависимости от следующих условий:
наличие – 1;
отсутствие – 0.
Значение К</t>
    </r>
    <r>
      <rPr>
        <sz val="8"/>
        <color theme="1"/>
        <rFont val="Times New Roman"/>
        <family val="1"/>
        <charset val="204"/>
      </rPr>
      <t>бесхоз</t>
    </r>
    <r>
      <rPr>
        <sz val="12"/>
        <color theme="1"/>
        <rFont val="Times New Roman"/>
        <family val="1"/>
        <charset val="204"/>
      </rPr>
      <t xml:space="preserve"> не может быть более 0,8 в случае, если данный показатель равен 0.</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</si>
  <si>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charset val="204"/>
      </rPr>
      <t>электр.сопр</t>
    </r>
    <r>
      <rPr>
        <sz val="12"/>
        <color theme="1"/>
        <rFont val="Times New Roman"/>
        <family val="1"/>
        <charset val="204"/>
      </rPr>
      <t xml:space="preserve"> принимается равным 1
</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</si>
  <si>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</si>
  <si>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t xml:space="preserve">Образец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</si>
  <si>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t>Расчет осуществляется автоматически по формуле:
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 xml:space="preserve"> *0,5+ К</t>
    </r>
    <r>
      <rPr>
        <sz val="8"/>
        <color theme="1"/>
        <rFont val="Times New Roman"/>
        <family val="1"/>
        <charset val="204"/>
      </rPr>
      <t>освид ОПО</t>
    </r>
    <r>
      <rPr>
        <sz val="12"/>
        <color theme="1"/>
        <rFont val="Times New Roman"/>
        <family val="1"/>
        <charset val="204"/>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</si>
  <si>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Необходимо выбрать одно значение, в зависимости от следующих условий:
- 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принимается значение 1;
- при наличии бесхозяйных объектов теплоснабжения, для которых определена организация по содержанию и обслуживанию принимается значение 1;
- при наличии бесхозяйных объектов теплоснабжения, для которых не определена организация по содержанию и обслуживанию принимается значение 0, при этом расчет К</t>
    </r>
    <r>
      <rPr>
        <sz val="8"/>
        <color theme="1"/>
        <rFont val="Times New Roman"/>
        <family val="1"/>
        <charset val="204"/>
      </rPr>
      <t>бесхоз</t>
    </r>
    <r>
      <rPr>
        <sz val="12"/>
        <color theme="1"/>
        <rFont val="Times New Roman"/>
        <family val="1"/>
        <charset val="204"/>
      </rPr>
      <t xml:space="preserve"> ведется в соответствии с Образцом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t>
    </r>
  </si>
  <si>
    <t>Проверка наличия бесхозяйных объектов теплоснабжения</t>
  </si>
  <si>
    <t xml:space="preserve">Значение ячейки проставляется автоматически, в зависимости от проверки наличия бесхозяйных объектов теплоснабжения.
</t>
  </si>
  <si>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</si>
  <si>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r>
      <t xml:space="preserve">Образец расчета индекса готовности к отопительному периоду муниципального образования
</t>
    </r>
    <r>
      <rPr>
        <i/>
        <sz val="12"/>
        <color theme="1"/>
        <rFont val="Times New Roman"/>
        <family val="1"/>
        <charset val="204"/>
      </rPr>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</si>
  <si>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t xml:space="preserve">Примечания к расчетам показателей готовности </t>
  </si>
  <si>
    <t>Показатель выполнения требований Федерального
закона о теплоснабжении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</si>
</sst>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1"/>
      <name val="Times New Roman"/>
      <family val="1"/>
      <charset val="204"/>
    </font>
    <font>
      <sz val="12"/>
      <color theme="1"/>
      <name val="Times New Roman"/>
      <family val="1"/>
      <charset val="204"/>
    </font>
    <font>
      <sz val="8"/>
      <color theme="1"/>
      <name val="Times New Roman"/>
      <family val="1"/>
      <charset val="204"/>
    </font>
    <font>
      <b/>
      <sz val="12"/>
      <color theme="1"/>
      <name val="Times New Roman"/>
      <family val="1"/>
      <charset val="204"/>
    </font>
    <font>
      <sz val="12"/>
      <name val="Times New Roman"/>
      <family val="1"/>
      <charset val="204"/>
    </font>
    <font>
      <sz val="12"/>
      <color rgb="FF000000"/>
      <name val="Times New Roman"/>
      <family val="1"/>
      <charset val="204"/>
    </font>
    <font>
      <b/>
      <sz val="8"/>
      <color theme="1"/>
      <name val="Times New Roman"/>
      <family val="1"/>
      <charset val="204"/>
    </font>
    <font>
      <i/>
      <sz val="12"/>
      <color theme="1"/>
      <name val="Times New Roman"/>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7">
    <xf numFmtId="0" fontId="0" fillId="0" borderId="0" xfId="0"/>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2" fillId="0" borderId="1" xfId="0" applyNumberFormat="1" applyFont="1" applyBorder="1" applyAlignment="1">
      <alignment horizontal="left" vertical="top"/>
    </xf>
    <xf numFmtId="49" fontId="2"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2" fillId="0" borderId="1" xfId="0" applyFont="1" applyBorder="1" applyAlignment="1">
      <alignment horizontal="left" vertical="top"/>
    </xf>
    <xf numFmtId="0" fontId="2" fillId="0" borderId="1" xfId="0" applyFont="1" applyFill="1" applyBorder="1" applyAlignment="1">
      <alignment horizontal="left" vertical="top" wrapText="1"/>
    </xf>
    <xf numFmtId="49" fontId="2" fillId="0" borderId="1" xfId="0" applyNumberFormat="1" applyFont="1" applyBorder="1" applyAlignment="1">
      <alignment vertical="top" wrapText="1"/>
    </xf>
    <xf numFmtId="0" fontId="2" fillId="0" borderId="1" xfId="0" applyFont="1" applyBorder="1" applyAlignment="1">
      <alignment vertical="top" wrapText="1"/>
    </xf>
    <xf numFmtId="49" fontId="2" fillId="0" borderId="0" xfId="0" applyNumberFormat="1" applyFont="1"/>
    <xf numFmtId="0" fontId="2" fillId="0" borderId="0" xfId="0" applyFont="1"/>
    <xf numFmtId="0" fontId="2" fillId="0" borderId="0" xfId="0" applyFont="1" applyAlignment="1">
      <alignment horizontal="left" vertical="top" wrapText="1"/>
    </xf>
    <xf numFmtId="49" fontId="4" fillId="0" borderId="1" xfId="0" applyNumberFormat="1" applyFont="1" applyFill="1" applyBorder="1" applyAlignment="1">
      <alignment horizontal="center" wrapText="1"/>
    </xf>
    <xf numFmtId="0" fontId="4" fillId="0" borderId="1" xfId="0" applyFont="1" applyFill="1" applyBorder="1" applyAlignment="1">
      <alignment horizontal="center" wrapText="1"/>
    </xf>
    <xf numFmtId="0" fontId="0" fillId="0" borderId="0" xfId="0" applyFill="1"/>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xf>
    <xf numFmtId="0" fontId="6" fillId="0" borderId="1" xfId="0" applyFont="1" applyBorder="1" applyAlignment="1">
      <alignment horizontal="left" vertical="top" wrapText="1"/>
    </xf>
    <xf numFmtId="0" fontId="2" fillId="0" borderId="1" xfId="0" applyFont="1" applyBorder="1" applyAlignment="1">
      <alignment horizontal="left" vertical="top" wrapText="1"/>
    </xf>
    <xf numFmtId="0" fontId="2" fillId="3" borderId="1" xfId="0" applyNumberFormat="1" applyFont="1" applyFill="1" applyBorder="1" applyAlignment="1" applyProtection="1">
      <alignment horizontal="left" vertical="top" wrapText="1"/>
    </xf>
    <xf numFmtId="0" fontId="2" fillId="3" borderId="1" xfId="0" applyFont="1" applyFill="1" applyBorder="1" applyAlignment="1">
      <alignment horizontal="left" vertical="top"/>
    </xf>
    <xf numFmtId="0" fontId="2" fillId="3" borderId="1" xfId="0" applyFont="1" applyFill="1" applyBorder="1" applyAlignment="1">
      <alignment horizontal="left" vertical="top" wrapText="1"/>
    </xf>
    <xf numFmtId="0" fontId="2" fillId="4" borderId="1" xfId="0" applyFont="1" applyFill="1" applyBorder="1" applyAlignment="1" applyProtection="1">
      <alignment horizontal="left" vertical="top"/>
      <protection locked="0"/>
    </xf>
    <xf numFmtId="0" fontId="2" fillId="4" borderId="1" xfId="0" applyFont="1" applyFill="1" applyBorder="1" applyAlignment="1" applyProtection="1">
      <alignment horizontal="left" vertical="top" wrapText="1"/>
      <protection locked="0"/>
    </xf>
    <xf numFmtId="0" fontId="2" fillId="3" borderId="1" xfId="0" applyFont="1" applyFill="1" applyBorder="1" applyAlignment="1" applyProtection="1">
      <alignment horizontal="left" vertical="top" wrapText="1"/>
    </xf>
    <xf numFmtId="0" fontId="2" fillId="2" borderId="1" xfId="0" applyFont="1" applyFill="1" applyBorder="1" applyAlignment="1" applyProtection="1">
      <alignment horizontal="left" vertical="top" wrapText="1"/>
      <protection locked="0"/>
    </xf>
    <xf numFmtId="0" fontId="2" fillId="3" borderId="1" xfId="0" applyFont="1" applyFill="1" applyBorder="1" applyAlignment="1" applyProtection="1">
      <alignment horizontal="left" vertical="top"/>
    </xf>
    <xf numFmtId="1" fontId="2" fillId="4" borderId="1" xfId="0" applyNumberFormat="1" applyFont="1" applyFill="1" applyBorder="1" applyAlignment="1" applyProtection="1">
      <alignment horizontal="left" vertical="top"/>
      <protection locked="0"/>
    </xf>
    <xf numFmtId="1" fontId="2" fillId="2" borderId="1" xfId="0" applyNumberFormat="1" applyFont="1" applyFill="1" applyBorder="1" applyAlignment="1" applyProtection="1">
      <alignment horizontal="left" vertical="top"/>
      <protection locked="0"/>
    </xf>
    <xf numFmtId="49"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4" fillId="0" borderId="1" xfId="0" applyFont="1" applyBorder="1" applyAlignment="1">
      <alignment horizontal="right" vertical="top" wrapText="1"/>
    </xf>
    <xf numFmtId="49" fontId="1" fillId="0" borderId="1" xfId="0" applyNumberFormat="1" applyFont="1" applyBorder="1" applyAlignment="1">
      <alignment horizontal="left" vertical="top" wrapText="1"/>
    </xf>
    <xf numFmtId="0" fontId="4" fillId="0" borderId="1" xfId="0" applyFont="1" applyFill="1" applyBorder="1" applyAlignment="1">
      <alignment horizontal="righ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J53"/>
  <sheetViews>
    <sheetView tabSelected="1" zoomScale="90" zoomScaleNormal="90" workbookViewId="0">
      <pane ySplit="3" topLeftCell="A4" activePane="bottomLeft" state="frozen"/>
      <selection pane="bottomLeft" sqref="A1:H1"/>
    </sheetView>
  </sheetViews>
  <sheetFormatPr defaultRowHeight="15.75" x14ac:dyDescent="0.25"/>
  <cols>
    <col min="1" max="1" width="8.5703125" style="10" customWidth="1"/>
    <col min="2" max="2" width="53.42578125" style="11" customWidth="1"/>
    <col min="3" max="3" width="55.28515625" style="11" customWidth="1"/>
    <col min="4" max="4" width="32.140625" style="11" customWidth="1"/>
    <col min="5" max="5" width="13.5703125" style="11" customWidth="1"/>
    <col min="6" max="6" width="17.42578125" style="11" customWidth="1"/>
    <col min="7" max="7" width="22.42578125" style="11" customWidth="1"/>
    <col min="8" max="8" width="56" style="12" customWidth="1"/>
    <col min="9" max="9" width="9.140625" customWidth="1"/>
  </cols>
  <sheetData>
    <row r="1" spans="1:8" ht="67.5" customHeight="1" x14ac:dyDescent="0.25">
      <c r="A1" s="32" t="s">
        <v>219</v>
      </c>
      <c r="B1" s="33"/>
      <c r="C1" s="33"/>
      <c r="D1" s="33"/>
      <c r="E1" s="33"/>
      <c r="F1" s="33"/>
      <c r="G1" s="33"/>
      <c r="H1" s="33"/>
    </row>
    <row r="2" spans="1:8" ht="76.5" customHeight="1" x14ac:dyDescent="0.25">
      <c r="A2" s="1" t="s">
        <v>0</v>
      </c>
      <c r="B2" s="2" t="s">
        <v>1</v>
      </c>
      <c r="C2" s="2" t="s">
        <v>2</v>
      </c>
      <c r="D2" s="2" t="s">
        <v>3</v>
      </c>
      <c r="E2" s="2" t="s">
        <v>4</v>
      </c>
      <c r="F2" s="2" t="s">
        <v>6</v>
      </c>
      <c r="G2" s="2" t="s">
        <v>63</v>
      </c>
      <c r="H2" s="2" t="s">
        <v>220</v>
      </c>
    </row>
    <row r="3" spans="1:8" ht="33.75" customHeight="1" x14ac:dyDescent="0.25">
      <c r="A3" s="13"/>
      <c r="B3" s="14"/>
      <c r="C3" s="14"/>
      <c r="D3" s="36" t="s">
        <v>21</v>
      </c>
      <c r="E3" s="36"/>
      <c r="F3" s="36"/>
      <c r="G3" s="20">
        <f>E4*G4+E9*G9</f>
        <v>1</v>
      </c>
      <c r="H3" s="7" t="s">
        <v>178</v>
      </c>
    </row>
    <row r="4" spans="1:8" ht="131.25" customHeight="1" x14ac:dyDescent="0.25">
      <c r="A4" s="3">
        <v>1</v>
      </c>
      <c r="B4" s="19" t="s">
        <v>218</v>
      </c>
      <c r="C4" s="19" t="s">
        <v>51</v>
      </c>
      <c r="D4" s="19" t="s">
        <v>221</v>
      </c>
      <c r="E4" s="19">
        <v>0.65</v>
      </c>
      <c r="F4" s="19" t="s">
        <v>77</v>
      </c>
      <c r="G4" s="21">
        <f>E5*G5+E6*G6+E7*G7</f>
        <v>1</v>
      </c>
      <c r="H4" s="19" t="s">
        <v>198</v>
      </c>
    </row>
    <row r="5" spans="1:8" ht="115.5" customHeight="1" x14ac:dyDescent="0.25">
      <c r="A5" s="4" t="s">
        <v>5</v>
      </c>
      <c r="B5" s="19" t="s">
        <v>50</v>
      </c>
      <c r="C5" s="19" t="s">
        <v>52</v>
      </c>
      <c r="D5" s="19" t="s">
        <v>53</v>
      </c>
      <c r="E5" s="19">
        <v>0.4</v>
      </c>
      <c r="F5" s="19" t="s">
        <v>78</v>
      </c>
      <c r="G5" s="23">
        <v>1</v>
      </c>
      <c r="H5" s="19" t="s">
        <v>202</v>
      </c>
    </row>
    <row r="6" spans="1:8" ht="82.5" customHeight="1" x14ac:dyDescent="0.25">
      <c r="A6" s="4" t="s">
        <v>16</v>
      </c>
      <c r="B6" s="19" t="s">
        <v>54</v>
      </c>
      <c r="C6" s="19" t="s">
        <v>55</v>
      </c>
      <c r="D6" s="19" t="s">
        <v>56</v>
      </c>
      <c r="E6" s="19">
        <v>0.3</v>
      </c>
      <c r="F6" s="19" t="s">
        <v>79</v>
      </c>
      <c r="G6" s="23">
        <v>1</v>
      </c>
      <c r="H6" s="19" t="s">
        <v>203</v>
      </c>
    </row>
    <row r="7" spans="1:8" ht="48.75" customHeight="1" x14ac:dyDescent="0.25">
      <c r="A7" s="30" t="s">
        <v>17</v>
      </c>
      <c r="B7" s="31" t="s">
        <v>57</v>
      </c>
      <c r="C7" s="31" t="s">
        <v>58</v>
      </c>
      <c r="D7" s="9" t="s">
        <v>59</v>
      </c>
      <c r="E7" s="19">
        <v>0.3</v>
      </c>
      <c r="F7" s="19" t="s">
        <v>80</v>
      </c>
      <c r="G7" s="27">
        <f>IF(G8=0,G15,1)</f>
        <v>1</v>
      </c>
      <c r="H7" s="19" t="s">
        <v>217</v>
      </c>
    </row>
    <row r="8" spans="1:8" ht="300" customHeight="1" x14ac:dyDescent="0.25">
      <c r="A8" s="30"/>
      <c r="B8" s="31"/>
      <c r="C8" s="31"/>
      <c r="D8" s="9" t="s">
        <v>216</v>
      </c>
      <c r="E8" s="19" t="s">
        <v>64</v>
      </c>
      <c r="F8" s="19" t="s">
        <v>64</v>
      </c>
      <c r="G8" s="23">
        <v>1</v>
      </c>
      <c r="H8" s="19" t="s">
        <v>215</v>
      </c>
    </row>
    <row r="9" spans="1:8" ht="36.75" customHeight="1" collapsed="1" x14ac:dyDescent="0.25">
      <c r="A9" s="19">
        <v>2</v>
      </c>
      <c r="B9" s="31" t="s">
        <v>60</v>
      </c>
      <c r="C9" s="31" t="s">
        <v>61</v>
      </c>
      <c r="D9" s="31" t="s">
        <v>62</v>
      </c>
      <c r="E9" s="5">
        <v>0.35</v>
      </c>
      <c r="F9" s="19" t="s">
        <v>81</v>
      </c>
      <c r="G9" s="21">
        <f>(G11/G12)*G10</f>
        <v>1</v>
      </c>
      <c r="H9" s="19" t="s">
        <v>179</v>
      </c>
    </row>
    <row r="10" spans="1:8" ht="78.75" customHeight="1" x14ac:dyDescent="0.25">
      <c r="A10" s="4" t="s">
        <v>35</v>
      </c>
      <c r="B10" s="31"/>
      <c r="C10" s="31"/>
      <c r="D10" s="31"/>
      <c r="E10" s="19" t="s">
        <v>64</v>
      </c>
      <c r="F10" s="19" t="s">
        <v>82</v>
      </c>
      <c r="G10" s="28">
        <v>1</v>
      </c>
      <c r="H10" s="19" t="s">
        <v>204</v>
      </c>
    </row>
    <row r="11" spans="1:8" ht="94.5" customHeight="1" x14ac:dyDescent="0.25">
      <c r="A11" s="4" t="s">
        <v>36</v>
      </c>
      <c r="B11" s="31"/>
      <c r="C11" s="31"/>
      <c r="D11" s="31"/>
      <c r="E11" s="19" t="s">
        <v>64</v>
      </c>
      <c r="F11" s="19" t="s">
        <v>83</v>
      </c>
      <c r="G11" s="29">
        <v>1</v>
      </c>
      <c r="H11" s="19" t="s">
        <v>180</v>
      </c>
    </row>
    <row r="12" spans="1:8" ht="95.25" customHeight="1" x14ac:dyDescent="0.25">
      <c r="A12" s="4" t="s">
        <v>41</v>
      </c>
      <c r="B12" s="31"/>
      <c r="C12" s="31"/>
      <c r="D12" s="31"/>
      <c r="E12" s="6" t="s">
        <v>64</v>
      </c>
      <c r="F12" s="19" t="s">
        <v>84</v>
      </c>
      <c r="G12" s="29">
        <v>1</v>
      </c>
      <c r="H12" s="19" t="s">
        <v>181</v>
      </c>
    </row>
    <row r="13" spans="1:8" ht="39" customHeight="1" collapsed="1" x14ac:dyDescent="0.25">
      <c r="A13" s="35" t="s">
        <v>213</v>
      </c>
      <c r="B13" s="35"/>
      <c r="C13" s="35"/>
      <c r="D13" s="35"/>
      <c r="E13" s="35"/>
      <c r="F13" s="35"/>
      <c r="G13" s="35"/>
      <c r="H13" s="35"/>
    </row>
    <row r="14" spans="1:8" ht="66.75" customHeight="1" x14ac:dyDescent="0.25">
      <c r="A14" s="1" t="s">
        <v>0</v>
      </c>
      <c r="B14" s="2" t="s">
        <v>1</v>
      </c>
      <c r="C14" s="2" t="s">
        <v>2</v>
      </c>
      <c r="D14" s="2" t="s">
        <v>3</v>
      </c>
      <c r="E14" s="2" t="s">
        <v>4</v>
      </c>
      <c r="F14" s="2" t="s">
        <v>6</v>
      </c>
      <c r="G14" s="2" t="s">
        <v>63</v>
      </c>
      <c r="H14" s="2" t="s">
        <v>48</v>
      </c>
    </row>
    <row r="15" spans="1:8" ht="84.75" customHeight="1" x14ac:dyDescent="0.25">
      <c r="A15" s="1"/>
      <c r="B15" s="2"/>
      <c r="C15" s="2"/>
      <c r="D15" s="34" t="s">
        <v>87</v>
      </c>
      <c r="E15" s="34"/>
      <c r="F15" s="34"/>
      <c r="G15" s="22">
        <f>E16*G16+E52*G52</f>
        <v>1</v>
      </c>
      <c r="H15" s="19" t="s">
        <v>185</v>
      </c>
    </row>
    <row r="16" spans="1:8" ht="127.5" customHeight="1" x14ac:dyDescent="0.25">
      <c r="A16" s="4" t="s">
        <v>7</v>
      </c>
      <c r="B16" s="19" t="s">
        <v>65</v>
      </c>
      <c r="C16" s="19" t="s">
        <v>51</v>
      </c>
      <c r="D16" s="19" t="s">
        <v>49</v>
      </c>
      <c r="E16" s="19">
        <v>0.9</v>
      </c>
      <c r="F16" s="19" t="s">
        <v>77</v>
      </c>
      <c r="G16" s="22">
        <f>E17*G17+E33*G33+E36*G36+E37*G37+E38*G38</f>
        <v>1</v>
      </c>
      <c r="H16" s="19" t="s">
        <v>182</v>
      </c>
    </row>
    <row r="17" spans="1:8" ht="79.5" customHeight="1" x14ac:dyDescent="0.25">
      <c r="A17" s="4" t="s">
        <v>5</v>
      </c>
      <c r="B17" s="31" t="s">
        <v>66</v>
      </c>
      <c r="C17" s="19" t="s">
        <v>67</v>
      </c>
      <c r="D17" s="19" t="s">
        <v>68</v>
      </c>
      <c r="E17" s="19">
        <v>0.05</v>
      </c>
      <c r="F17" s="19" t="s">
        <v>88</v>
      </c>
      <c r="G17" s="22">
        <f>E18*G18+E19*G19+E20*G20+E23*G23+E24*G24+E27*G27+E28*G28+E31*G31+E32*G32</f>
        <v>1</v>
      </c>
      <c r="H17" s="19" t="s">
        <v>183</v>
      </c>
    </row>
    <row r="18" spans="1:8" ht="126" customHeight="1" x14ac:dyDescent="0.25">
      <c r="A18" s="3" t="s">
        <v>8</v>
      </c>
      <c r="B18" s="31"/>
      <c r="C18" s="19" t="s">
        <v>69</v>
      </c>
      <c r="D18" s="19" t="s">
        <v>70</v>
      </c>
      <c r="E18" s="19">
        <v>0.1</v>
      </c>
      <c r="F18" s="19" t="s">
        <v>89</v>
      </c>
      <c r="G18" s="24">
        <v>1</v>
      </c>
      <c r="H18" s="19" t="s">
        <v>202</v>
      </c>
    </row>
    <row r="19" spans="1:8" ht="147.75" customHeight="1" x14ac:dyDescent="0.25">
      <c r="A19" s="3" t="s">
        <v>9</v>
      </c>
      <c r="B19" s="31"/>
      <c r="C19" s="19" t="s">
        <v>71</v>
      </c>
      <c r="D19" s="19" t="s">
        <v>72</v>
      </c>
      <c r="E19" s="19">
        <v>0.1</v>
      </c>
      <c r="F19" s="19" t="s">
        <v>90</v>
      </c>
      <c r="G19" s="24">
        <v>1</v>
      </c>
      <c r="H19" s="19" t="s">
        <v>202</v>
      </c>
    </row>
    <row r="20" spans="1:8" ht="195.75" customHeight="1" x14ac:dyDescent="0.25">
      <c r="A20" s="3" t="s">
        <v>10</v>
      </c>
      <c r="B20" s="31"/>
      <c r="C20" s="31" t="s">
        <v>73</v>
      </c>
      <c r="D20" s="19" t="s">
        <v>74</v>
      </c>
      <c r="E20" s="19">
        <v>0.1</v>
      </c>
      <c r="F20" s="19" t="s">
        <v>91</v>
      </c>
      <c r="G20" s="22">
        <f>IF(OR(G21=0,G22=0),0,E21*G21+E22*G22)</f>
        <v>1</v>
      </c>
      <c r="H20" s="7" t="s">
        <v>184</v>
      </c>
    </row>
    <row r="21" spans="1:8" ht="96" customHeight="1" x14ac:dyDescent="0.25">
      <c r="A21" s="3" t="s">
        <v>42</v>
      </c>
      <c r="B21" s="31"/>
      <c r="C21" s="31"/>
      <c r="D21" s="19" t="s">
        <v>92</v>
      </c>
      <c r="E21" s="19">
        <v>0.5</v>
      </c>
      <c r="F21" s="19" t="s">
        <v>76</v>
      </c>
      <c r="G21" s="24">
        <v>1</v>
      </c>
      <c r="H21" s="7" t="s">
        <v>187</v>
      </c>
    </row>
    <row r="22" spans="1:8" ht="402.75" customHeight="1" x14ac:dyDescent="0.25">
      <c r="A22" s="3" t="s">
        <v>43</v>
      </c>
      <c r="B22" s="31"/>
      <c r="C22" s="31"/>
      <c r="D22" s="19" t="s">
        <v>93</v>
      </c>
      <c r="E22" s="19">
        <v>0.5</v>
      </c>
      <c r="F22" s="19" t="s">
        <v>75</v>
      </c>
      <c r="G22" s="24">
        <v>1</v>
      </c>
      <c r="H22" s="7" t="s">
        <v>186</v>
      </c>
    </row>
    <row r="23" spans="1:8" ht="132.75" customHeight="1" x14ac:dyDescent="0.25">
      <c r="A23" s="3" t="s">
        <v>11</v>
      </c>
      <c r="B23" s="31"/>
      <c r="C23" s="19" t="s">
        <v>95</v>
      </c>
      <c r="D23" s="19" t="s">
        <v>96</v>
      </c>
      <c r="E23" s="19">
        <v>0.1</v>
      </c>
      <c r="F23" s="6" t="s">
        <v>94</v>
      </c>
      <c r="G23" s="24">
        <v>1</v>
      </c>
      <c r="H23" s="19" t="s">
        <v>205</v>
      </c>
    </row>
    <row r="24" spans="1:8" ht="208.5" customHeight="1" x14ac:dyDescent="0.25">
      <c r="A24" s="3" t="s">
        <v>12</v>
      </c>
      <c r="B24" s="31"/>
      <c r="C24" s="31" t="s">
        <v>97</v>
      </c>
      <c r="D24" s="19" t="s">
        <v>98</v>
      </c>
      <c r="E24" s="19">
        <v>0.1</v>
      </c>
      <c r="F24" s="19" t="s">
        <v>86</v>
      </c>
      <c r="G24" s="25">
        <f>IF(OR(G25=0,G26=0),0,E25*G25+E26*G26)</f>
        <v>1</v>
      </c>
      <c r="H24" s="19" t="s">
        <v>192</v>
      </c>
    </row>
    <row r="25" spans="1:8" ht="402" customHeight="1" x14ac:dyDescent="0.25">
      <c r="A25" s="3" t="s">
        <v>44</v>
      </c>
      <c r="B25" s="31"/>
      <c r="C25" s="31"/>
      <c r="D25" s="19" t="s">
        <v>99</v>
      </c>
      <c r="E25" s="19">
        <v>0.5</v>
      </c>
      <c r="F25" s="19" t="s">
        <v>85</v>
      </c>
      <c r="G25" s="24">
        <v>1</v>
      </c>
      <c r="H25" s="19" t="s">
        <v>188</v>
      </c>
    </row>
    <row r="26" spans="1:8" ht="183.75" customHeight="1" x14ac:dyDescent="0.25">
      <c r="A26" s="3" t="s">
        <v>45</v>
      </c>
      <c r="B26" s="31"/>
      <c r="C26" s="31"/>
      <c r="D26" s="19" t="s">
        <v>101</v>
      </c>
      <c r="E26" s="19">
        <v>0.5</v>
      </c>
      <c r="F26" s="19" t="s">
        <v>100</v>
      </c>
      <c r="G26" s="24">
        <v>1</v>
      </c>
      <c r="H26" s="19" t="s">
        <v>187</v>
      </c>
    </row>
    <row r="27" spans="1:8" ht="126.75" customHeight="1" x14ac:dyDescent="0.25">
      <c r="A27" s="3" t="s">
        <v>13</v>
      </c>
      <c r="B27" s="31"/>
      <c r="C27" s="19" t="s">
        <v>104</v>
      </c>
      <c r="D27" s="19" t="s">
        <v>105</v>
      </c>
      <c r="E27" s="19">
        <v>0.1</v>
      </c>
      <c r="F27" s="19" t="s">
        <v>102</v>
      </c>
      <c r="G27" s="24">
        <v>1</v>
      </c>
      <c r="H27" s="19" t="s">
        <v>199</v>
      </c>
    </row>
    <row r="28" spans="1:8" ht="208.5" customHeight="1" x14ac:dyDescent="0.25">
      <c r="A28" s="3" t="s">
        <v>14</v>
      </c>
      <c r="B28" s="31"/>
      <c r="C28" s="31" t="s">
        <v>106</v>
      </c>
      <c r="D28" s="19" t="s">
        <v>107</v>
      </c>
      <c r="E28" s="19">
        <v>0.1</v>
      </c>
      <c r="F28" s="19" t="s">
        <v>103</v>
      </c>
      <c r="G28" s="22">
        <f>IF(OR(G29=0,G30=0),0,E29*G29+E30*G30)</f>
        <v>1</v>
      </c>
      <c r="H28" s="19" t="s">
        <v>191</v>
      </c>
    </row>
    <row r="29" spans="1:8" ht="333.75" customHeight="1" x14ac:dyDescent="0.25">
      <c r="A29" s="3" t="s">
        <v>46</v>
      </c>
      <c r="B29" s="31"/>
      <c r="C29" s="31"/>
      <c r="D29" s="19" t="s">
        <v>108</v>
      </c>
      <c r="E29" s="19">
        <v>0.5</v>
      </c>
      <c r="F29" s="19" t="s">
        <v>110</v>
      </c>
      <c r="G29" s="24">
        <v>1</v>
      </c>
      <c r="H29" s="19" t="s">
        <v>189</v>
      </c>
    </row>
    <row r="30" spans="1:8" ht="175.5" customHeight="1" x14ac:dyDescent="0.25">
      <c r="A30" s="3" t="s">
        <v>47</v>
      </c>
      <c r="B30" s="31"/>
      <c r="C30" s="31"/>
      <c r="D30" s="19" t="s">
        <v>109</v>
      </c>
      <c r="E30" s="19">
        <v>0.5</v>
      </c>
      <c r="F30" s="19" t="s">
        <v>114</v>
      </c>
      <c r="G30" s="24">
        <v>1</v>
      </c>
      <c r="H30" s="19" t="s">
        <v>190</v>
      </c>
    </row>
    <row r="31" spans="1:8" ht="146.25" customHeight="1" x14ac:dyDescent="0.25">
      <c r="A31" s="3" t="s">
        <v>15</v>
      </c>
      <c r="B31" s="31"/>
      <c r="C31" s="19" t="s">
        <v>111</v>
      </c>
      <c r="D31" s="19" t="s">
        <v>112</v>
      </c>
      <c r="E31" s="7">
        <v>0.15</v>
      </c>
      <c r="F31" s="7" t="s">
        <v>113</v>
      </c>
      <c r="G31" s="24">
        <v>1</v>
      </c>
      <c r="H31" s="19" t="s">
        <v>202</v>
      </c>
    </row>
    <row r="32" spans="1:8" ht="127.5" customHeight="1" x14ac:dyDescent="0.25">
      <c r="A32" s="3" t="s">
        <v>22</v>
      </c>
      <c r="B32" s="31"/>
      <c r="C32" s="19" t="s">
        <v>115</v>
      </c>
      <c r="D32" s="19" t="s">
        <v>116</v>
      </c>
      <c r="E32" s="7">
        <v>0.15</v>
      </c>
      <c r="F32" s="7" t="s">
        <v>117</v>
      </c>
      <c r="G32" s="24">
        <v>1</v>
      </c>
      <c r="H32" s="19" t="s">
        <v>203</v>
      </c>
    </row>
    <row r="33" spans="1:8" ht="64.5" customHeight="1" x14ac:dyDescent="0.25">
      <c r="A33" s="3" t="s">
        <v>16</v>
      </c>
      <c r="B33" s="31" t="s">
        <v>118</v>
      </c>
      <c r="C33" s="19" t="s">
        <v>119</v>
      </c>
      <c r="D33" s="19" t="s">
        <v>121</v>
      </c>
      <c r="E33" s="19">
        <v>0.01</v>
      </c>
      <c r="F33" s="19" t="s">
        <v>122</v>
      </c>
      <c r="G33" s="22">
        <f>E34*G34+E35*G35</f>
        <v>1</v>
      </c>
      <c r="H33" s="19" t="s">
        <v>193</v>
      </c>
    </row>
    <row r="34" spans="1:8" ht="142.5" customHeight="1" x14ac:dyDescent="0.25">
      <c r="A34" s="8" t="s">
        <v>23</v>
      </c>
      <c r="B34" s="31"/>
      <c r="C34" s="19" t="s">
        <v>120</v>
      </c>
      <c r="D34" s="19" t="s">
        <v>123</v>
      </c>
      <c r="E34" s="19">
        <v>0.5</v>
      </c>
      <c r="F34" s="19" t="s">
        <v>124</v>
      </c>
      <c r="G34" s="24">
        <v>1</v>
      </c>
      <c r="H34" s="19" t="s">
        <v>202</v>
      </c>
    </row>
    <row r="35" spans="1:8" ht="94.5" customHeight="1" x14ac:dyDescent="0.25">
      <c r="A35" s="8" t="s">
        <v>24</v>
      </c>
      <c r="B35" s="31"/>
      <c r="C35" s="19" t="s">
        <v>125</v>
      </c>
      <c r="D35" s="19" t="s">
        <v>126</v>
      </c>
      <c r="E35" s="19">
        <v>0.5</v>
      </c>
      <c r="F35" s="19" t="s">
        <v>127</v>
      </c>
      <c r="G35" s="24">
        <v>1</v>
      </c>
      <c r="H35" s="19" t="s">
        <v>200</v>
      </c>
    </row>
    <row r="36" spans="1:8" ht="192.75" customHeight="1" x14ac:dyDescent="0.25">
      <c r="A36" s="8" t="s">
        <v>17</v>
      </c>
      <c r="B36" s="19" t="s">
        <v>129</v>
      </c>
      <c r="C36" s="19" t="s">
        <v>130</v>
      </c>
      <c r="D36" s="19" t="s">
        <v>131</v>
      </c>
      <c r="E36" s="19">
        <v>0.04</v>
      </c>
      <c r="F36" s="19" t="s">
        <v>128</v>
      </c>
      <c r="G36" s="24">
        <v>1</v>
      </c>
      <c r="H36" s="19" t="s">
        <v>200</v>
      </c>
    </row>
    <row r="37" spans="1:8" ht="285" customHeight="1" x14ac:dyDescent="0.25">
      <c r="A37" s="16" t="s">
        <v>18</v>
      </c>
      <c r="B37" s="7" t="s">
        <v>133</v>
      </c>
      <c r="C37" s="7" t="s">
        <v>176</v>
      </c>
      <c r="D37" s="7" t="s">
        <v>134</v>
      </c>
      <c r="E37" s="7">
        <v>0.3</v>
      </c>
      <c r="F37" s="7" t="s">
        <v>132</v>
      </c>
      <c r="G37" s="24">
        <v>1</v>
      </c>
      <c r="H37" s="19" t="s">
        <v>206</v>
      </c>
    </row>
    <row r="38" spans="1:8" ht="67.5" customHeight="1" x14ac:dyDescent="0.25">
      <c r="A38" s="3" t="s">
        <v>19</v>
      </c>
      <c r="B38" s="31" t="s">
        <v>136</v>
      </c>
      <c r="C38" s="19" t="s">
        <v>135</v>
      </c>
      <c r="D38" s="19" t="s">
        <v>137</v>
      </c>
      <c r="E38" s="7">
        <v>0.6</v>
      </c>
      <c r="F38" s="19" t="s">
        <v>138</v>
      </c>
      <c r="G38" s="22">
        <f>E39*G39+E42*G42+E43*G43+E44*G44+E45*G45+E46*G46+E47*G47+E48*G48+E49*G49+E51*G51</f>
        <v>1</v>
      </c>
      <c r="H38" s="19" t="s">
        <v>194</v>
      </c>
    </row>
    <row r="39" spans="1:8" ht="193.5" customHeight="1" x14ac:dyDescent="0.25">
      <c r="A39" s="3" t="s">
        <v>26</v>
      </c>
      <c r="B39" s="31"/>
      <c r="C39" s="31" t="s">
        <v>141</v>
      </c>
      <c r="D39" s="19" t="s">
        <v>142</v>
      </c>
      <c r="E39" s="19">
        <v>0.01</v>
      </c>
      <c r="F39" s="19" t="s">
        <v>139</v>
      </c>
      <c r="G39" s="25">
        <f>IF(OR(G40=0,G41=0),0,E40*G40+E41*G41)</f>
        <v>1</v>
      </c>
      <c r="H39" s="19" t="s">
        <v>214</v>
      </c>
    </row>
    <row r="40" spans="1:8" ht="349.5" customHeight="1" x14ac:dyDescent="0.25">
      <c r="A40" s="3" t="s">
        <v>37</v>
      </c>
      <c r="B40" s="31"/>
      <c r="C40" s="31"/>
      <c r="D40" s="19" t="s">
        <v>143</v>
      </c>
      <c r="E40" s="19">
        <v>0.5</v>
      </c>
      <c r="F40" s="19" t="s">
        <v>140</v>
      </c>
      <c r="G40" s="24">
        <v>1</v>
      </c>
      <c r="H40" s="19" t="s">
        <v>195</v>
      </c>
    </row>
    <row r="41" spans="1:8" ht="180" customHeight="1" x14ac:dyDescent="0.25">
      <c r="A41" s="3" t="s">
        <v>38</v>
      </c>
      <c r="B41" s="31"/>
      <c r="C41" s="31"/>
      <c r="D41" s="19" t="s">
        <v>144</v>
      </c>
      <c r="E41" s="19">
        <v>0.5</v>
      </c>
      <c r="F41" s="19" t="s">
        <v>145</v>
      </c>
      <c r="G41" s="24">
        <v>1</v>
      </c>
      <c r="H41" s="19" t="s">
        <v>187</v>
      </c>
    </row>
    <row r="42" spans="1:8" ht="174.75" customHeight="1" x14ac:dyDescent="0.25">
      <c r="A42" s="3" t="s">
        <v>27</v>
      </c>
      <c r="B42" s="31"/>
      <c r="C42" s="19" t="s">
        <v>149</v>
      </c>
      <c r="D42" s="19" t="s">
        <v>146</v>
      </c>
      <c r="E42" s="19">
        <v>0.05</v>
      </c>
      <c r="F42" s="19" t="s">
        <v>147</v>
      </c>
      <c r="G42" s="24">
        <v>1</v>
      </c>
      <c r="H42" s="19" t="s">
        <v>201</v>
      </c>
    </row>
    <row r="43" spans="1:8" ht="252.75" customHeight="1" x14ac:dyDescent="0.25">
      <c r="A43" s="3" t="s">
        <v>28</v>
      </c>
      <c r="B43" s="31"/>
      <c r="C43" s="19" t="s">
        <v>148</v>
      </c>
      <c r="D43" s="19" t="s">
        <v>175</v>
      </c>
      <c r="E43" s="19">
        <v>0.05</v>
      </c>
      <c r="F43" s="19" t="s">
        <v>150</v>
      </c>
      <c r="G43" s="24">
        <v>1</v>
      </c>
      <c r="H43" s="19" t="s">
        <v>207</v>
      </c>
    </row>
    <row r="44" spans="1:8" ht="159" customHeight="1" x14ac:dyDescent="0.25">
      <c r="A44" s="17" t="s">
        <v>29</v>
      </c>
      <c r="B44" s="31"/>
      <c r="C44" s="7" t="s">
        <v>151</v>
      </c>
      <c r="D44" s="7" t="s">
        <v>152</v>
      </c>
      <c r="E44" s="7">
        <v>0.4</v>
      </c>
      <c r="F44" s="7" t="s">
        <v>153</v>
      </c>
      <c r="G44" s="24">
        <v>1</v>
      </c>
      <c r="H44" s="19" t="s">
        <v>208</v>
      </c>
    </row>
    <row r="45" spans="1:8" ht="144.75" customHeight="1" x14ac:dyDescent="0.25">
      <c r="A45" s="3" t="s">
        <v>40</v>
      </c>
      <c r="B45" s="31"/>
      <c r="C45" s="19" t="s">
        <v>154</v>
      </c>
      <c r="D45" s="19" t="s">
        <v>155</v>
      </c>
      <c r="E45" s="19">
        <v>0.02</v>
      </c>
      <c r="F45" s="19" t="s">
        <v>156</v>
      </c>
      <c r="G45" s="24">
        <v>1</v>
      </c>
      <c r="H45" s="19" t="s">
        <v>209</v>
      </c>
    </row>
    <row r="46" spans="1:8" ht="113.25" customHeight="1" x14ac:dyDescent="0.25">
      <c r="A46" s="17" t="s">
        <v>30</v>
      </c>
      <c r="B46" s="31"/>
      <c r="C46" s="7" t="s">
        <v>157</v>
      </c>
      <c r="D46" s="7" t="s">
        <v>158</v>
      </c>
      <c r="E46" s="7">
        <v>0.4</v>
      </c>
      <c r="F46" s="7" t="s">
        <v>159</v>
      </c>
      <c r="G46" s="24">
        <v>1</v>
      </c>
      <c r="H46" s="19" t="s">
        <v>210</v>
      </c>
    </row>
    <row r="47" spans="1:8" ht="116.25" customHeight="1" x14ac:dyDescent="0.25">
      <c r="A47" s="3" t="s">
        <v>31</v>
      </c>
      <c r="B47" s="31"/>
      <c r="C47" s="19" t="s">
        <v>160</v>
      </c>
      <c r="D47" s="19" t="s">
        <v>161</v>
      </c>
      <c r="E47" s="19">
        <v>0.01</v>
      </c>
      <c r="F47" s="19" t="s">
        <v>177</v>
      </c>
      <c r="G47" s="24">
        <v>1</v>
      </c>
      <c r="H47" s="19" t="s">
        <v>211</v>
      </c>
    </row>
    <row r="48" spans="1:8" ht="81" customHeight="1" x14ac:dyDescent="0.25">
      <c r="A48" s="3" t="s">
        <v>32</v>
      </c>
      <c r="B48" s="31"/>
      <c r="C48" s="19" t="s">
        <v>162</v>
      </c>
      <c r="D48" s="19" t="s">
        <v>163</v>
      </c>
      <c r="E48" s="19">
        <v>0.01</v>
      </c>
      <c r="F48" s="19" t="s">
        <v>164</v>
      </c>
      <c r="G48" s="24">
        <v>1</v>
      </c>
      <c r="H48" s="19" t="s">
        <v>202</v>
      </c>
    </row>
    <row r="49" spans="1:10" ht="36" customHeight="1" x14ac:dyDescent="0.25">
      <c r="A49" s="3" t="s">
        <v>33</v>
      </c>
      <c r="B49" s="31"/>
      <c r="C49" s="31" t="s">
        <v>165</v>
      </c>
      <c r="D49" s="31" t="s">
        <v>166</v>
      </c>
      <c r="E49" s="19">
        <v>0.04</v>
      </c>
      <c r="F49" s="19" t="s">
        <v>167</v>
      </c>
      <c r="G49" s="22">
        <f>G50/100</f>
        <v>1</v>
      </c>
      <c r="H49" s="19" t="s">
        <v>196</v>
      </c>
    </row>
    <row r="50" spans="1:10" ht="187.5" customHeight="1" x14ac:dyDescent="0.25">
      <c r="A50" s="3" t="s">
        <v>39</v>
      </c>
      <c r="B50" s="31"/>
      <c r="C50" s="31"/>
      <c r="D50" s="31"/>
      <c r="E50" s="19" t="s">
        <v>51</v>
      </c>
      <c r="F50" s="19" t="s">
        <v>25</v>
      </c>
      <c r="G50" s="26">
        <v>100</v>
      </c>
      <c r="H50" s="19" t="s">
        <v>197</v>
      </c>
      <c r="J50" s="15"/>
    </row>
    <row r="51" spans="1:10" ht="255" customHeight="1" x14ac:dyDescent="0.25">
      <c r="A51" s="3" t="s">
        <v>34</v>
      </c>
      <c r="B51" s="31"/>
      <c r="C51" s="19" t="s">
        <v>168</v>
      </c>
      <c r="D51" s="19" t="s">
        <v>169</v>
      </c>
      <c r="E51" s="19">
        <v>0.01</v>
      </c>
      <c r="F51" s="19" t="s">
        <v>174</v>
      </c>
      <c r="G51" s="24">
        <v>1</v>
      </c>
      <c r="H51" s="19" t="s">
        <v>212</v>
      </c>
      <c r="J51" s="15"/>
    </row>
    <row r="52" spans="1:10" ht="380.25" customHeight="1" x14ac:dyDescent="0.25">
      <c r="A52" s="8" t="s">
        <v>20</v>
      </c>
      <c r="B52" s="18" t="s">
        <v>170</v>
      </c>
      <c r="C52" s="9" t="s">
        <v>171</v>
      </c>
      <c r="D52" s="9" t="s">
        <v>172</v>
      </c>
      <c r="E52" s="19">
        <v>0.1</v>
      </c>
      <c r="F52" s="19" t="s">
        <v>173</v>
      </c>
      <c r="G52" s="24">
        <v>1</v>
      </c>
      <c r="H52" s="19" t="s">
        <v>200</v>
      </c>
    </row>
    <row r="53" spans="1:10" ht="33" customHeight="1" x14ac:dyDescent="0.25"/>
  </sheetData>
  <sheetProtection sheet="1" sort="0" autoFilter="0"/>
  <autoFilter ref="A2:H52" xr:uid="{00000000-0009-0000-0000-000000000000}"/>
  <mergeCells count="19">
    <mergeCell ref="C20:C22"/>
    <mergeCell ref="C28:C30"/>
    <mergeCell ref="D9:D12"/>
    <mergeCell ref="A7:A8"/>
    <mergeCell ref="B7:B8"/>
    <mergeCell ref="C7:C8"/>
    <mergeCell ref="A1:H1"/>
    <mergeCell ref="C49:C50"/>
    <mergeCell ref="B33:B35"/>
    <mergeCell ref="B38:B51"/>
    <mergeCell ref="D15:F15"/>
    <mergeCell ref="C39:C41"/>
    <mergeCell ref="D49:D50"/>
    <mergeCell ref="A13:H13"/>
    <mergeCell ref="D3:F3"/>
    <mergeCell ref="B17:B32"/>
    <mergeCell ref="B9:B12"/>
    <mergeCell ref="C9:C12"/>
    <mergeCell ref="C24:C26"/>
  </mergeCells>
  <dataValidations count="2">
    <dataValidation type="list" allowBlank="1" showInputMessage="1" showErrorMessage="1" sqref="G40:G42 G44:G48 G51:G52 G10 G5:G6 G18:G19 G34:G37 G29:G32 G21:G23 G25:G27 G8" xr:uid="{00000000-0002-0000-0000-000000000000}">
      <formula1>"0,1"</formula1>
    </dataValidation>
    <dataValidation type="list" allowBlank="1" showInputMessage="1" showErrorMessage="1" sqref="G43" xr:uid="{00000000-0002-0000-0000-000001000000}">
      <formula1>#REF!</formula1>
    </dataValidation>
  </dataValidation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2025-02-26T06:37:08Z</dcterms:modified>
</cp:coreProperties>
</file>