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ТИПОВОЕ МЕНЮ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89" i="1" l="1"/>
  <c r="L13" i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93" i="1"/>
  <c r="L563" i="1"/>
  <c r="L578" i="1"/>
  <c r="L573" i="1"/>
  <c r="L592" i="1"/>
  <c r="L585" i="1"/>
</calcChain>
</file>

<file path=xl/sharedStrings.xml><?xml version="1.0" encoding="utf-8"?>
<sst xmlns="http://schemas.openxmlformats.org/spreadsheetml/2006/main" count="590" uniqueCount="87">
  <si>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</si>
  <si>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</si>
  <si>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</si>
  <si>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</si>
  <si>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</si>
  <si>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</si>
  <si>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</si>
  <si>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</si>
  <si>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</si>
  <si>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</si>
  <si>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</si>
  <si>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</si>
  <si>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</si>
  <si>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</si>
  <si>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</si>
  <si>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</si>
  <si>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</si>
  <si>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</si>
  <si>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</si>
  <si>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</si>
  <si>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</si>
  <si>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</si>
  <si>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</si>
  <si>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</si>
  <si>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</si>
  <si>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</si>
  <si>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</si>
  <si>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</si>
  <si>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</si>
  <si>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</si>
  <si>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</si>
  <si>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</si>
  <si>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</si>
  <si>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</si>
  <si>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</si>
  <si>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</si>
  <si>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</si>
  <si>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</si>
  <si>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</si>
  <si>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</si>
  <si>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</si>
  <si>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</si>
  <si>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</si>
  <si>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</si>
  <si>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</si>
  <si>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</si>
  <si>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Котлета из мяса птицы</t>
  </si>
  <si>
    <t>Макаронные изделия отварные с маслом сливочным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</si>
  <si>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</si>
  <si>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</si>
  <si>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</si>
  <si>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</si>
  <si>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</si>
  <si>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</si>
  <si>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</si>
  <si>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</si>
  <si>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</si>
  <si>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</si>
  <si>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</si>
  <si>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</si>
  <si>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Тефтели мясные в сметанно-томатном соусе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</si>
  <si>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</si>
  <si>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</si>
  <si>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</si>
  <si>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</si>
  <si>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</si>
  <si>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</si>
  <si>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Салат из отварной свеклы</t>
  </si>
  <si>
    <t>Рыба, тушенная в томате с овощами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</si>
  <si>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</si>
  <si>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</si>
  <si>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</si>
  <si>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Котлеты "Аппетитные"</t>
  </si>
  <si>
    <t>Каша гречневая рассыпчатая с маслом сливочным</t>
  </si>
  <si>
    <t>ТТК</t>
  </si>
  <si>
    <t>МБОУ "Сизинская ООШ" Арского муниципального района РТ</t>
  </si>
  <si>
    <t>Абдуллин М.М.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</si>
  <si>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</si>
  <si>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</si>
  <si>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</si>
  <si>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</si>
  <si>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</si>
  <si>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 xml:space="preserve">Напиток из свежих фруктов </t>
  </si>
  <si>
    <t>279, 331</t>
  </si>
  <si>
    <t xml:space="preserve">Компот из свежих яблок </t>
  </si>
  <si>
    <t xml:space="preserve">Компот из сухофруктов 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</si>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</sst>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10" fillId="0" borderId="6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/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4" borderId="2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26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9" xfId="0" applyFont="1" applyFill="1" applyBorder="1" applyAlignment="1" applyProtection="1">
      <alignment horizontal="center" vertical="top" wrapText="1"/>
      <protection locked="0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top"/>
    </xf>
    <xf numFmtId="164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2" borderId="19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0" borderId="2" xfId="0" applyFont="1" applyBorder="1"/>
    <xf numFmtId="0" fontId="3" fillId="0" borderId="2" xfId="0" applyFont="1" applyBorder="1"/>
    <xf numFmtId="0" fontId="3" fillId="0" borderId="1" xfId="0" applyFont="1" applyBorder="1"/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16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2" fontId="7" fillId="0" borderId="2" xfId="0" applyNumberFormat="1" applyFont="1" applyBorder="1" applyAlignment="1">
      <alignment horizontal="center" vertical="top" wrapText="1"/>
    </xf>
    <xf numFmtId="2" fontId="7" fillId="4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2" fontId="16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5" borderId="2" xfId="0" applyFill="1" applyBorder="1" applyProtection="1">
      <protection locked="0"/>
    </xf>
    <xf numFmtId="1" fontId="7" fillId="0" borderId="12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11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76" activePane="bottomRight" state="frozen"/>
      <selection pane="topRight" activeCell="E1" sqref="E1"/>
      <selection pane="bottomLeft" activeCell="A6" sqref="A6"/>
      <selection pane="bottomRight" activeCell="A552" sqref="A552:B55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27" customHeight="1" x14ac:dyDescent="0.25">
      <c r="A1" s="1" t="s">
        <v>7</v>
      </c>
      <c r="C1" s="85" t="s">
        <v>75</v>
      </c>
      <c r="D1" s="86"/>
      <c r="E1" s="86"/>
      <c r="F1" s="13" t="s">
        <v>45</v>
      </c>
      <c r="G1" s="2" t="s">
        <v>16</v>
      </c>
      <c r="H1" s="87" t="s">
        <v>44</v>
      </c>
      <c r="I1" s="87"/>
      <c r="J1" s="87"/>
      <c r="K1" s="87"/>
    </row>
    <row r="2" spans="1:12" ht="18" x14ac:dyDescent="0.2">
      <c r="A2" s="43" t="s">
        <v>6</v>
      </c>
      <c r="C2" s="2"/>
      <c r="G2" s="2" t="s">
        <v>17</v>
      </c>
      <c r="H2" s="87" t="s">
        <v>76</v>
      </c>
      <c r="I2" s="87"/>
      <c r="J2" s="87"/>
      <c r="K2" s="8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2</v>
      </c>
      <c r="I3" s="55">
        <v>9</v>
      </c>
      <c r="J3" s="56">
        <v>2024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26</v>
      </c>
      <c r="E6" s="47" t="s">
        <v>77</v>
      </c>
      <c r="F6" s="48">
        <v>60</v>
      </c>
      <c r="G6" s="68">
        <v>0.64</v>
      </c>
      <c r="H6" s="68">
        <v>3.01</v>
      </c>
      <c r="I6" s="68">
        <v>5.1100000000000003</v>
      </c>
      <c r="J6" s="68">
        <v>50.91</v>
      </c>
      <c r="K6" s="49" t="s">
        <v>74</v>
      </c>
      <c r="L6" s="48">
        <v>66.760000000000005</v>
      </c>
    </row>
    <row r="7" spans="1:12" ht="15" x14ac:dyDescent="0.25">
      <c r="A7" s="25"/>
      <c r="B7" s="16"/>
      <c r="C7" s="11"/>
      <c r="D7" s="5" t="s">
        <v>20</v>
      </c>
      <c r="E7" s="59" t="s">
        <v>78</v>
      </c>
      <c r="F7" s="51">
        <v>90</v>
      </c>
      <c r="G7" s="69">
        <v>10.199999999999999</v>
      </c>
      <c r="H7" s="69">
        <v>12.93</v>
      </c>
      <c r="I7" s="69">
        <v>13.79</v>
      </c>
      <c r="J7" s="69">
        <v>198</v>
      </c>
      <c r="K7" s="60" t="s">
        <v>74</v>
      </c>
      <c r="L7" s="51"/>
    </row>
    <row r="8" spans="1:12" ht="15" x14ac:dyDescent="0.25">
      <c r="A8" s="25"/>
      <c r="B8" s="16"/>
      <c r="C8" s="11"/>
      <c r="D8" s="66" t="s">
        <v>20</v>
      </c>
      <c r="E8" s="59" t="s">
        <v>79</v>
      </c>
      <c r="F8" s="51">
        <v>155</v>
      </c>
      <c r="G8" s="69">
        <v>5.7</v>
      </c>
      <c r="H8" s="69">
        <v>4.3</v>
      </c>
      <c r="I8" s="69">
        <v>31.99</v>
      </c>
      <c r="J8" s="69">
        <v>189.3</v>
      </c>
      <c r="K8" s="52">
        <v>203</v>
      </c>
      <c r="L8" s="51"/>
    </row>
    <row r="9" spans="1:12" ht="15" x14ac:dyDescent="0.25">
      <c r="A9" s="25"/>
      <c r="B9" s="16"/>
      <c r="C9" s="11"/>
      <c r="D9" s="66" t="s">
        <v>21</v>
      </c>
      <c r="E9" s="59" t="s">
        <v>80</v>
      </c>
      <c r="F9" s="51">
        <v>200</v>
      </c>
      <c r="G9" s="69">
        <v>0.66</v>
      </c>
      <c r="H9" s="70">
        <v>0.09</v>
      </c>
      <c r="I9" s="69">
        <v>22.03</v>
      </c>
      <c r="J9" s="69">
        <v>92.8</v>
      </c>
      <c r="K9" s="52">
        <v>349</v>
      </c>
      <c r="L9" s="51"/>
    </row>
    <row r="10" spans="1:12" ht="15" x14ac:dyDescent="0.25">
      <c r="A10" s="25"/>
      <c r="B10" s="16"/>
      <c r="C10" s="11"/>
      <c r="D10" s="71" t="s">
        <v>32</v>
      </c>
      <c r="E10" s="59" t="s">
        <v>81</v>
      </c>
      <c r="F10" s="51">
        <v>30</v>
      </c>
      <c r="G10" s="69">
        <v>1.98</v>
      </c>
      <c r="H10" s="69">
        <v>0.36</v>
      </c>
      <c r="I10" s="69">
        <v>11.88</v>
      </c>
      <c r="J10" s="69">
        <v>59.4</v>
      </c>
      <c r="K10" s="52"/>
      <c r="L10" s="51"/>
    </row>
    <row r="11" spans="1:12" ht="15" x14ac:dyDescent="0.25">
      <c r="A11" s="25"/>
      <c r="B11" s="16"/>
      <c r="C11" s="11"/>
      <c r="D11" s="7"/>
      <c r="E11" s="50"/>
      <c r="F11" s="51"/>
      <c r="G11" s="58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7"/>
      <c r="E12" s="50"/>
      <c r="F12" s="51"/>
      <c r="G12" s="58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72">
        <f t="shared" si="0"/>
        <v>84.8</v>
      </c>
      <c r="J13" s="72">
        <f t="shared" si="0"/>
        <v>590.41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5" x14ac:dyDescent="0.2">
      <c r="A47" s="31">
        <f>A6</f>
        <v>1</v>
      </c>
      <c r="B47" s="32">
        <f>B6</f>
        <v>1</v>
      </c>
      <c r="C47" s="83" t="s">
        <v>4</v>
      </c>
      <c r="D47" s="84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73">
        <f t="shared" si="7"/>
        <v>84.8</v>
      </c>
      <c r="J47" s="34">
        <f t="shared" si="7"/>
        <v>590.41</v>
      </c>
      <c r="K47" s="35"/>
      <c r="L47" s="34">
        <f>L13+L17+L27+L32+L39+L46</f>
        <v>66.760000000000005</v>
      </c>
    </row>
    <row r="48" spans="1:12" ht="15.75" thickBot="1" x14ac:dyDescent="0.3">
      <c r="A48" s="15">
        <v>1</v>
      </c>
      <c r="B48" s="16">
        <v>2</v>
      </c>
      <c r="C48" s="24" t="s">
        <v>19</v>
      </c>
      <c r="D48" s="5" t="s">
        <v>23</v>
      </c>
      <c r="E48" s="61" t="s">
        <v>49</v>
      </c>
      <c r="F48" s="48">
        <v>100</v>
      </c>
      <c r="G48" s="68">
        <v>0.4</v>
      </c>
      <c r="H48" s="68">
        <v>0.4</v>
      </c>
      <c r="I48" s="68">
        <v>9.8000000000000007</v>
      </c>
      <c r="J48" s="68">
        <v>47</v>
      </c>
      <c r="K48" s="62"/>
      <c r="L48" s="63">
        <v>66.760000000000005</v>
      </c>
    </row>
    <row r="49" spans="1:12" ht="25.5" x14ac:dyDescent="0.25">
      <c r="A49" s="15"/>
      <c r="B49" s="16"/>
      <c r="C49" s="11"/>
      <c r="D49" s="67" t="s">
        <v>20</v>
      </c>
      <c r="E49" s="59" t="s">
        <v>50</v>
      </c>
      <c r="F49" s="51">
        <v>215</v>
      </c>
      <c r="G49" s="70">
        <v>13.65</v>
      </c>
      <c r="H49" s="69">
        <v>15.29</v>
      </c>
      <c r="I49" s="69">
        <v>32.32</v>
      </c>
      <c r="J49" s="69">
        <v>330.9</v>
      </c>
      <c r="K49" s="52" t="s">
        <v>74</v>
      </c>
      <c r="L49" s="51"/>
    </row>
    <row r="50" spans="1:12" ht="15" x14ac:dyDescent="0.25">
      <c r="A50" s="15"/>
      <c r="B50" s="16"/>
      <c r="C50" s="11"/>
      <c r="D50" s="66" t="s">
        <v>21</v>
      </c>
      <c r="E50" s="59" t="s">
        <v>51</v>
      </c>
      <c r="F50" s="51">
        <v>200</v>
      </c>
      <c r="G50" s="69">
        <v>7.0000000000000007E-2</v>
      </c>
      <c r="H50" s="70">
        <v>0.02</v>
      </c>
      <c r="I50" s="69">
        <v>10.01</v>
      </c>
      <c r="J50" s="69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74" t="s">
        <v>32</v>
      </c>
      <c r="E51" s="59" t="s">
        <v>48</v>
      </c>
      <c r="F51" s="51">
        <v>30</v>
      </c>
      <c r="G51" s="69">
        <v>1.98</v>
      </c>
      <c r="H51" s="70">
        <v>0.36</v>
      </c>
      <c r="I51" s="69">
        <v>11.88</v>
      </c>
      <c r="J51" s="69">
        <v>59.4</v>
      </c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545</v>
      </c>
      <c r="G55" s="72">
        <f t="shared" ref="G55" si="8">SUM(G48:G54)</f>
        <v>16.100000000000001</v>
      </c>
      <c r="H55" s="72">
        <f>SUM(H48:H54)</f>
        <v>16.07</v>
      </c>
      <c r="I55" s="72">
        <f t="shared" ref="I55" si="9">SUM(I48:I54)</f>
        <v>64.010000000000005</v>
      </c>
      <c r="J55" s="72">
        <f>SUM(J48:J54)</f>
        <v>477.29999999999995</v>
      </c>
      <c r="K55" s="27"/>
      <c r="L55" s="21">
        <f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83" t="s">
        <v>4</v>
      </c>
      <c r="D89" s="84"/>
      <c r="E89" s="33"/>
      <c r="F89" s="34">
        <f>F55+F59+F69+F74+F81+F88</f>
        <v>545</v>
      </c>
      <c r="G89" s="73">
        <f t="shared" ref="G89" si="30">G55+G59+G69+G74+G81+G88</f>
        <v>16.100000000000001</v>
      </c>
      <c r="H89" s="34">
        <f t="shared" ref="H89" si="31">H55+H59+H69+H74+H81+H88</f>
        <v>16.07</v>
      </c>
      <c r="I89" s="34">
        <f t="shared" ref="I89" si="32">I55+I59+I69+I74+I81+I88</f>
        <v>64.010000000000005</v>
      </c>
      <c r="J89" s="73">
        <f t="shared" ref="J89" si="33">J55+J59+J69+J74+J81+J88</f>
        <v>477.29999999999995</v>
      </c>
      <c r="K89" s="35"/>
      <c r="L89" s="34">
        <f>L55+L59+L69+L74+L81+L88</f>
        <v>66.760000000000005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 t="s">
        <v>26</v>
      </c>
      <c r="E90" s="47" t="s">
        <v>52</v>
      </c>
      <c r="F90" s="48">
        <v>10</v>
      </c>
      <c r="G90" s="68">
        <v>2.63</v>
      </c>
      <c r="H90" s="68">
        <v>2.66</v>
      </c>
      <c r="I90" s="68">
        <v>0</v>
      </c>
      <c r="J90" s="68">
        <v>34.33</v>
      </c>
      <c r="K90" s="49">
        <v>15</v>
      </c>
      <c r="L90" s="48">
        <v>66.760000000000005</v>
      </c>
    </row>
    <row r="91" spans="1:12" ht="15" x14ac:dyDescent="0.25">
      <c r="A91" s="25"/>
      <c r="B91" s="16"/>
      <c r="C91" s="11"/>
      <c r="D91" s="5" t="s">
        <v>20</v>
      </c>
      <c r="E91" s="50" t="s">
        <v>53</v>
      </c>
      <c r="F91" s="51">
        <v>100</v>
      </c>
      <c r="G91" s="69">
        <v>10.39</v>
      </c>
      <c r="H91" s="69">
        <v>14.79</v>
      </c>
      <c r="I91" s="69">
        <v>10.3</v>
      </c>
      <c r="J91" s="69">
        <v>221</v>
      </c>
      <c r="K91" s="52">
        <v>260</v>
      </c>
      <c r="L91" s="51"/>
    </row>
    <row r="92" spans="1:12" ht="15" x14ac:dyDescent="0.25">
      <c r="A92" s="25"/>
      <c r="B92" s="16"/>
      <c r="C92" s="11"/>
      <c r="D92" s="7" t="s">
        <v>20</v>
      </c>
      <c r="E92" s="50" t="s">
        <v>54</v>
      </c>
      <c r="F92" s="51">
        <v>150</v>
      </c>
      <c r="G92" s="69">
        <v>3.77</v>
      </c>
      <c r="H92" s="69">
        <v>2.29</v>
      </c>
      <c r="I92" s="69">
        <v>39.72</v>
      </c>
      <c r="J92" s="69">
        <v>214</v>
      </c>
      <c r="K92" s="52">
        <v>171</v>
      </c>
      <c r="L92" s="51"/>
    </row>
    <row r="93" spans="1:12" ht="15" x14ac:dyDescent="0.25">
      <c r="A93" s="25"/>
      <c r="B93" s="16"/>
      <c r="C93" s="11"/>
      <c r="D93" s="7" t="s">
        <v>21</v>
      </c>
      <c r="E93" s="50" t="s">
        <v>55</v>
      </c>
      <c r="F93" s="51">
        <v>200</v>
      </c>
      <c r="G93" s="69">
        <v>0.11</v>
      </c>
      <c r="H93" s="69">
        <v>0.02</v>
      </c>
      <c r="I93" s="69">
        <v>10.15</v>
      </c>
      <c r="J93" s="69">
        <v>41.32</v>
      </c>
      <c r="K93" s="52">
        <v>377</v>
      </c>
      <c r="L93" s="51"/>
    </row>
    <row r="94" spans="1:12" ht="15" x14ac:dyDescent="0.25">
      <c r="A94" s="25"/>
      <c r="B94" s="16"/>
      <c r="C94" s="11"/>
      <c r="D94" s="74" t="s">
        <v>32</v>
      </c>
      <c r="E94" s="50" t="s">
        <v>48</v>
      </c>
      <c r="F94" s="51">
        <v>50</v>
      </c>
      <c r="G94" s="69">
        <v>3.3</v>
      </c>
      <c r="H94" s="69">
        <v>0.6</v>
      </c>
      <c r="I94" s="69">
        <v>19.8</v>
      </c>
      <c r="J94" s="69">
        <v>99</v>
      </c>
      <c r="K94" s="52"/>
      <c r="L94" s="51"/>
    </row>
    <row r="95" spans="1:12" ht="15" x14ac:dyDescent="0.25">
      <c r="A95" s="25"/>
      <c r="B95" s="16"/>
      <c r="C95" s="11"/>
      <c r="D95" s="7"/>
      <c r="E95" s="50"/>
      <c r="F95" s="51"/>
      <c r="G95" s="69"/>
      <c r="H95" s="69"/>
      <c r="I95" s="69"/>
      <c r="J95" s="69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69"/>
      <c r="H96" s="69"/>
      <c r="I96" s="69"/>
      <c r="J96" s="69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510</v>
      </c>
      <c r="G97" s="72">
        <f t="shared" ref="G97" si="34">SUM(G90:G96)</f>
        <v>20.2</v>
      </c>
      <c r="H97" s="72">
        <f t="shared" ref="H97" si="35">SUM(H90:H96)</f>
        <v>20.36</v>
      </c>
      <c r="I97" s="72">
        <f t="shared" ref="I97" si="36">SUM(I90:I96)</f>
        <v>79.97</v>
      </c>
      <c r="J97" s="72">
        <f t="shared" ref="J97" si="37">SUM(J90:J96)</f>
        <v>609.65</v>
      </c>
      <c r="K97" s="27"/>
      <c r="L97" s="21">
        <f t="shared" ref="L97" si="38">SUM(L90:L96)</f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83" t="s">
        <v>4</v>
      </c>
      <c r="D131" s="84"/>
      <c r="E131" s="33"/>
      <c r="F131" s="34">
        <f>F97+F101+F111+F116+F123+F130</f>
        <v>510</v>
      </c>
      <c r="G131" s="73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609.65</v>
      </c>
      <c r="K131" s="35"/>
      <c r="L131" s="34">
        <f t="shared" ref="L131" si="63">L97+L101+L111+L116+L123+L130</f>
        <v>66.760000000000005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 t="s">
        <v>26</v>
      </c>
      <c r="E132" s="47" t="s">
        <v>56</v>
      </c>
      <c r="F132" s="48">
        <v>60</v>
      </c>
      <c r="G132" s="68">
        <v>1.08</v>
      </c>
      <c r="H132" s="68">
        <v>0.06</v>
      </c>
      <c r="I132" s="68">
        <v>5.88</v>
      </c>
      <c r="J132" s="68">
        <v>28.8</v>
      </c>
      <c r="K132" s="49" t="s">
        <v>74</v>
      </c>
      <c r="L132" s="48">
        <v>66.760000000000005</v>
      </c>
    </row>
    <row r="133" spans="1:12" ht="15" x14ac:dyDescent="0.25">
      <c r="A133" s="25"/>
      <c r="B133" s="16"/>
      <c r="C133" s="11"/>
      <c r="D133" s="5" t="s">
        <v>20</v>
      </c>
      <c r="E133" s="50" t="s">
        <v>46</v>
      </c>
      <c r="F133" s="51">
        <v>90</v>
      </c>
      <c r="G133" s="69">
        <v>10.199999999999999</v>
      </c>
      <c r="H133" s="69">
        <v>12.93</v>
      </c>
      <c r="I133" s="69">
        <v>13.79</v>
      </c>
      <c r="J133" s="69">
        <v>198</v>
      </c>
      <c r="K133" s="52" t="s">
        <v>74</v>
      </c>
      <c r="L133" s="51"/>
    </row>
    <row r="134" spans="1:12" ht="15" x14ac:dyDescent="0.25">
      <c r="A134" s="25"/>
      <c r="B134" s="16"/>
      <c r="C134" s="11"/>
      <c r="D134" s="7" t="s">
        <v>20</v>
      </c>
      <c r="E134" s="50" t="s">
        <v>57</v>
      </c>
      <c r="F134" s="51">
        <v>153</v>
      </c>
      <c r="G134" s="69">
        <v>3.08</v>
      </c>
      <c r="H134" s="69">
        <v>6.25</v>
      </c>
      <c r="I134" s="69">
        <v>20.47</v>
      </c>
      <c r="J134" s="69">
        <v>150.44999999999999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21</v>
      </c>
      <c r="E135" s="59" t="s">
        <v>58</v>
      </c>
      <c r="F135" s="51">
        <v>200</v>
      </c>
      <c r="G135" s="69">
        <v>0.11</v>
      </c>
      <c r="H135" s="69">
        <v>0.06</v>
      </c>
      <c r="I135" s="69">
        <v>10.98</v>
      </c>
      <c r="J135" s="69">
        <v>44.7</v>
      </c>
      <c r="K135" s="52">
        <v>376</v>
      </c>
      <c r="L135" s="51"/>
    </row>
    <row r="136" spans="1:12" ht="15" x14ac:dyDescent="0.25">
      <c r="A136" s="25"/>
      <c r="B136" s="16"/>
      <c r="C136" s="11"/>
      <c r="D136" s="74" t="s">
        <v>31</v>
      </c>
      <c r="E136" s="59" t="s">
        <v>59</v>
      </c>
      <c r="F136" s="51">
        <v>30</v>
      </c>
      <c r="G136" s="69">
        <v>2.2799999999999998</v>
      </c>
      <c r="H136" s="69">
        <v>0.24</v>
      </c>
      <c r="I136" s="69">
        <v>14.76</v>
      </c>
      <c r="J136" s="69">
        <v>70.5</v>
      </c>
      <c r="K136" s="52"/>
      <c r="L136" s="51"/>
    </row>
    <row r="137" spans="1:12" ht="15" x14ac:dyDescent="0.25">
      <c r="A137" s="25"/>
      <c r="B137" s="16"/>
      <c r="C137" s="11"/>
      <c r="D137" s="74" t="s">
        <v>32</v>
      </c>
      <c r="E137" s="50" t="s">
        <v>48</v>
      </c>
      <c r="F137" s="51">
        <v>40</v>
      </c>
      <c r="G137" s="69">
        <v>2.64</v>
      </c>
      <c r="H137" s="69">
        <v>0.48</v>
      </c>
      <c r="I137" s="69">
        <v>15.84</v>
      </c>
      <c r="J137" s="69">
        <v>79.2</v>
      </c>
      <c r="K137" s="52"/>
      <c r="L137" s="51"/>
    </row>
    <row r="138" spans="1:12" ht="15" x14ac:dyDescent="0.25">
      <c r="A138" s="25"/>
      <c r="B138" s="16"/>
      <c r="C138" s="11"/>
      <c r="D138" s="7"/>
      <c r="E138" s="50"/>
      <c r="F138" s="51"/>
      <c r="G138" s="69"/>
      <c r="H138" s="69"/>
      <c r="I138" s="69"/>
      <c r="J138" s="69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573</v>
      </c>
      <c r="G139" s="72">
        <f t="shared" ref="G139" si="64">SUM(G132:G138)</f>
        <v>19.39</v>
      </c>
      <c r="H139" s="72">
        <f>SUM(H132:H138)</f>
        <v>20.02</v>
      </c>
      <c r="I139" s="72">
        <f t="shared" ref="I139" si="65">SUM(I132:I138)</f>
        <v>81.720000000000013</v>
      </c>
      <c r="J139" s="72">
        <f t="shared" ref="J139" si="66">SUM(J132:J138)</f>
        <v>571.65</v>
      </c>
      <c r="K139" s="27"/>
      <c r="L139" s="21">
        <f t="shared" ref="L139" si="67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83" t="s">
        <v>4</v>
      </c>
      <c r="D173" s="84"/>
      <c r="E173" s="33"/>
      <c r="F173" s="34">
        <f>F139+F143+F153+F158+F165+F172</f>
        <v>573</v>
      </c>
      <c r="G173" s="34">
        <f t="shared" ref="G173" si="88">G139+G143+G153+G158+G165+G172</f>
        <v>19.39</v>
      </c>
      <c r="H173" s="34">
        <f t="shared" ref="H173" si="89">H139+H143+H153+H158+H165+H172</f>
        <v>20.02</v>
      </c>
      <c r="I173" s="34">
        <f t="shared" ref="I173" si="90">I139+I143+I153+I158+I165+I172</f>
        <v>81.720000000000013</v>
      </c>
      <c r="J173" s="34">
        <f t="shared" ref="J173" si="91">J139+J143+J153+J158+J165+J172</f>
        <v>571.65</v>
      </c>
      <c r="K173" s="35"/>
      <c r="L173" s="34">
        <f t="shared" ref="L173" si="92">L139+L143+L153+L158+L165+L172</f>
        <v>66.760000000000005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 t="s">
        <v>26</v>
      </c>
      <c r="E174" s="61" t="s">
        <v>52</v>
      </c>
      <c r="F174" s="48">
        <v>15</v>
      </c>
      <c r="G174" s="68">
        <v>3.95</v>
      </c>
      <c r="H174" s="68">
        <v>3.99</v>
      </c>
      <c r="I174" s="75">
        <v>0</v>
      </c>
      <c r="J174" s="68">
        <v>51.5</v>
      </c>
      <c r="K174" s="49">
        <v>15</v>
      </c>
      <c r="L174" s="63">
        <v>66.760000000000005</v>
      </c>
    </row>
    <row r="175" spans="1:12" ht="15" x14ac:dyDescent="0.25">
      <c r="A175" s="25"/>
      <c r="B175" s="16"/>
      <c r="C175" s="11"/>
      <c r="D175" s="5" t="s">
        <v>20</v>
      </c>
      <c r="E175" s="59" t="s">
        <v>60</v>
      </c>
      <c r="F175" s="51">
        <v>100</v>
      </c>
      <c r="G175" s="69">
        <v>7.28</v>
      </c>
      <c r="H175" s="69">
        <v>11.94</v>
      </c>
      <c r="I175" s="69">
        <v>8.36</v>
      </c>
      <c r="J175" s="69">
        <v>124</v>
      </c>
      <c r="K175" s="60" t="s">
        <v>83</v>
      </c>
      <c r="L175" s="51"/>
    </row>
    <row r="176" spans="1:12" ht="15" x14ac:dyDescent="0.25">
      <c r="A176" s="25"/>
      <c r="B176" s="16"/>
      <c r="C176" s="11"/>
      <c r="D176" s="66" t="s">
        <v>20</v>
      </c>
      <c r="E176" s="59" t="s">
        <v>47</v>
      </c>
      <c r="F176" s="51">
        <v>185</v>
      </c>
      <c r="G176" s="69">
        <v>5.0999999999999996</v>
      </c>
      <c r="H176" s="69">
        <v>3.62</v>
      </c>
      <c r="I176" s="69">
        <v>31.96</v>
      </c>
      <c r="J176" s="69">
        <v>176.1</v>
      </c>
      <c r="K176" s="52">
        <v>203</v>
      </c>
      <c r="L176" s="51"/>
    </row>
    <row r="177" spans="1:12" ht="15" x14ac:dyDescent="0.25">
      <c r="A177" s="25"/>
      <c r="B177" s="16"/>
      <c r="C177" s="11"/>
      <c r="D177" s="66" t="s">
        <v>21</v>
      </c>
      <c r="E177" s="59" t="s">
        <v>82</v>
      </c>
      <c r="F177" s="51">
        <v>200</v>
      </c>
      <c r="G177" s="69">
        <v>0.34</v>
      </c>
      <c r="H177" s="69">
        <v>0.17</v>
      </c>
      <c r="I177" s="69">
        <v>21.46</v>
      </c>
      <c r="J177" s="69">
        <v>103.5</v>
      </c>
      <c r="K177" s="52" t="s">
        <v>74</v>
      </c>
      <c r="L177" s="51"/>
    </row>
    <row r="178" spans="1:12" ht="15" x14ac:dyDescent="0.25">
      <c r="A178" s="25"/>
      <c r="B178" s="16"/>
      <c r="C178" s="11"/>
      <c r="D178" s="74" t="s">
        <v>31</v>
      </c>
      <c r="E178" s="59" t="s">
        <v>59</v>
      </c>
      <c r="F178" s="51">
        <v>45</v>
      </c>
      <c r="G178" s="69">
        <v>3.42</v>
      </c>
      <c r="H178" s="69">
        <v>0.36</v>
      </c>
      <c r="I178" s="69">
        <v>22.14</v>
      </c>
      <c r="J178" s="69">
        <v>105.75</v>
      </c>
      <c r="K178" s="52"/>
      <c r="L178" s="51"/>
    </row>
    <row r="179" spans="1:12" ht="15" x14ac:dyDescent="0.25">
      <c r="A179" s="25"/>
      <c r="B179" s="16"/>
      <c r="C179" s="11"/>
      <c r="D179" s="64"/>
      <c r="E179" s="59"/>
      <c r="F179" s="51"/>
      <c r="G179" s="69"/>
      <c r="H179" s="69"/>
      <c r="I179" s="69"/>
      <c r="J179" s="69"/>
      <c r="K179" s="52"/>
      <c r="L179" s="51"/>
    </row>
    <row r="180" spans="1:12" ht="15" x14ac:dyDescent="0.25">
      <c r="A180" s="25"/>
      <c r="B180" s="16"/>
      <c r="C180" s="11"/>
      <c r="D180" s="7"/>
      <c r="E180" s="50"/>
      <c r="F180" s="51"/>
      <c r="G180" s="69"/>
      <c r="H180" s="69"/>
      <c r="I180" s="69"/>
      <c r="J180" s="69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545</v>
      </c>
      <c r="G181" s="72">
        <f t="shared" ref="G181" si="93">SUM(G174:G180)</f>
        <v>20.089999999999996</v>
      </c>
      <c r="H181" s="72">
        <f t="shared" ref="H181" si="94">SUM(H174:H180)</f>
        <v>20.080000000000002</v>
      </c>
      <c r="I181" s="72">
        <f>SUM(I174:I180)</f>
        <v>83.92</v>
      </c>
      <c r="J181" s="72">
        <f t="shared" ref="J181" si="95">SUM(J174:J180)</f>
        <v>560.85</v>
      </c>
      <c r="K181" s="27"/>
      <c r="L181" s="21">
        <f>SUM(L174:L180)</f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83" t="s">
        <v>4</v>
      </c>
      <c r="D215" s="84"/>
      <c r="E215" s="33"/>
      <c r="F215" s="34">
        <f>F181+F185+F195+F200+F207+F214</f>
        <v>545</v>
      </c>
      <c r="G215" s="34">
        <f t="shared" ref="G215" si="116">G181+G185+G195+G200+G207+G214</f>
        <v>20.089999999999996</v>
      </c>
      <c r="H215" s="34">
        <f t="shared" ref="H215" si="117">H181+H185+H195+H200+H207+H214</f>
        <v>20.080000000000002</v>
      </c>
      <c r="I215" s="34">
        <f t="shared" ref="I215" si="118">I181+I185+I195+I200+I207+I214</f>
        <v>83.92</v>
      </c>
      <c r="J215" s="34">
        <f t="shared" ref="J215" si="119">J181+J185+J195+J200+J207+J214</f>
        <v>560.85</v>
      </c>
      <c r="K215" s="35"/>
      <c r="L215" s="34">
        <f t="shared" ref="L215" si="120">L181+L185+L195+L200+L207+L214</f>
        <v>66.760000000000005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76" t="s">
        <v>26</v>
      </c>
      <c r="E216" s="61" t="s">
        <v>61</v>
      </c>
      <c r="F216" s="48">
        <v>80</v>
      </c>
      <c r="G216" s="68">
        <v>1.05</v>
      </c>
      <c r="H216" s="68">
        <v>2.6</v>
      </c>
      <c r="I216" s="68">
        <v>5.17</v>
      </c>
      <c r="J216" s="68">
        <v>48.32</v>
      </c>
      <c r="K216" s="49">
        <v>47</v>
      </c>
      <c r="L216" s="48">
        <v>66.760000000000005</v>
      </c>
    </row>
    <row r="217" spans="1:12" ht="15" x14ac:dyDescent="0.25">
      <c r="A217" s="25"/>
      <c r="B217" s="16"/>
      <c r="C217" s="11"/>
      <c r="D217" s="5" t="s">
        <v>20</v>
      </c>
      <c r="E217" s="59" t="s">
        <v>62</v>
      </c>
      <c r="F217" s="51">
        <v>90</v>
      </c>
      <c r="G217" s="69">
        <v>13.17</v>
      </c>
      <c r="H217" s="69">
        <v>10.7</v>
      </c>
      <c r="I217" s="69">
        <v>15.79</v>
      </c>
      <c r="J217" s="69">
        <v>193.3</v>
      </c>
      <c r="K217" s="52">
        <v>234</v>
      </c>
      <c r="L217" s="51"/>
    </row>
    <row r="218" spans="1:12" ht="15" x14ac:dyDescent="0.25">
      <c r="A218" s="25"/>
      <c r="B218" s="16"/>
      <c r="C218" s="11"/>
      <c r="D218" s="66" t="s">
        <v>20</v>
      </c>
      <c r="E218" s="59" t="s">
        <v>63</v>
      </c>
      <c r="F218" s="51">
        <v>153</v>
      </c>
      <c r="G218" s="69">
        <v>3.63</v>
      </c>
      <c r="H218" s="69">
        <v>6.5</v>
      </c>
      <c r="I218" s="69">
        <v>37.58</v>
      </c>
      <c r="J218" s="69">
        <v>223.35</v>
      </c>
      <c r="K218" s="52">
        <v>302</v>
      </c>
      <c r="L218" s="51"/>
    </row>
    <row r="219" spans="1:12" ht="15" x14ac:dyDescent="0.25">
      <c r="A219" s="25"/>
      <c r="B219" s="16"/>
      <c r="C219" s="11"/>
      <c r="D219" s="7" t="s">
        <v>21</v>
      </c>
      <c r="E219" s="59" t="s">
        <v>55</v>
      </c>
      <c r="F219" s="51">
        <v>200</v>
      </c>
      <c r="G219" s="69">
        <v>0.11</v>
      </c>
      <c r="H219" s="69">
        <v>0.02</v>
      </c>
      <c r="I219" s="69">
        <v>10.15</v>
      </c>
      <c r="J219" s="69">
        <v>41.32</v>
      </c>
      <c r="K219" s="52">
        <v>377</v>
      </c>
      <c r="L219" s="51"/>
    </row>
    <row r="220" spans="1:12" ht="15" x14ac:dyDescent="0.25">
      <c r="A220" s="25"/>
      <c r="B220" s="16"/>
      <c r="C220" s="11"/>
      <c r="D220" s="74" t="s">
        <v>32</v>
      </c>
      <c r="E220" s="59" t="s">
        <v>48</v>
      </c>
      <c r="F220" s="51">
        <v>30</v>
      </c>
      <c r="G220" s="69">
        <v>1.98</v>
      </c>
      <c r="H220" s="69">
        <v>0.36</v>
      </c>
      <c r="I220" s="69">
        <v>11.88</v>
      </c>
      <c r="J220" s="69">
        <v>59.4</v>
      </c>
      <c r="K220" s="52"/>
      <c r="L220" s="51"/>
    </row>
    <row r="221" spans="1:12" ht="15" x14ac:dyDescent="0.25">
      <c r="A221" s="25"/>
      <c r="B221" s="16"/>
      <c r="C221" s="11"/>
      <c r="D221" s="7"/>
      <c r="E221" s="50"/>
      <c r="F221" s="51"/>
      <c r="G221" s="69"/>
      <c r="H221" s="69"/>
      <c r="I221" s="69"/>
      <c r="J221" s="69"/>
      <c r="K221" s="52"/>
      <c r="L221" s="51"/>
    </row>
    <row r="222" spans="1:12" ht="15" x14ac:dyDescent="0.25">
      <c r="A222" s="25"/>
      <c r="B222" s="16"/>
      <c r="C222" s="11"/>
      <c r="D222" s="7"/>
      <c r="E222" s="50"/>
      <c r="F222" s="51"/>
      <c r="G222" s="69"/>
      <c r="H222" s="69"/>
      <c r="I222" s="69"/>
      <c r="J222" s="69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553</v>
      </c>
      <c r="G223" s="72">
        <f t="shared" ref="G223" si="121">SUM(G216:G222)</f>
        <v>19.940000000000001</v>
      </c>
      <c r="H223" s="72">
        <f t="shared" ref="H223" si="122">SUM(H216:H222)</f>
        <v>20.179999999999996</v>
      </c>
      <c r="I223" s="72">
        <f t="shared" ref="I223" si="123">SUM(I216:I222)</f>
        <v>80.569999999999993</v>
      </c>
      <c r="J223" s="72">
        <f t="shared" ref="J223" si="124">SUM(J216:J222)</f>
        <v>565.69000000000005</v>
      </c>
      <c r="K223" s="27"/>
      <c r="L223" s="21">
        <f t="shared" ref="L223:L265" si="125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83" t="s">
        <v>4</v>
      </c>
      <c r="D257" s="84"/>
      <c r="E257" s="33"/>
      <c r="F257" s="34">
        <f>F223+F227+F237+F242+F249+F256</f>
        <v>553</v>
      </c>
      <c r="G257" s="34">
        <f t="shared" ref="G257" si="146">G223+G227+G237+G242+G249+G256</f>
        <v>19.940000000000001</v>
      </c>
      <c r="H257" s="34">
        <f t="shared" ref="H257" si="147">H223+H227+H237+H242+H249+H256</f>
        <v>20.179999999999996</v>
      </c>
      <c r="I257" s="34">
        <f t="shared" ref="I257" si="148">I223+I227+I237+I242+I249+I256</f>
        <v>80.569999999999993</v>
      </c>
      <c r="J257" s="34">
        <f t="shared" ref="J257" si="149">J223+J227+J237+J242+J249+J256</f>
        <v>565.69000000000005</v>
      </c>
      <c r="K257" s="35"/>
      <c r="L257" s="34">
        <f t="shared" ref="L257" si="150">L223+L227+L237+L242+L249+L256</f>
        <v>66.760000000000005</v>
      </c>
    </row>
    <row r="258" spans="1:12" ht="25.5" x14ac:dyDescent="0.25">
      <c r="A258" s="22">
        <v>2</v>
      </c>
      <c r="B258" s="23">
        <v>7</v>
      </c>
      <c r="C258" s="24" t="s">
        <v>19</v>
      </c>
      <c r="D258" s="5" t="s">
        <v>20</v>
      </c>
      <c r="E258" s="47" t="s">
        <v>64</v>
      </c>
      <c r="F258" s="48">
        <v>245</v>
      </c>
      <c r="G258" s="48">
        <v>16.02</v>
      </c>
      <c r="H258" s="48">
        <v>18.13</v>
      </c>
      <c r="I258" s="48">
        <v>42.98</v>
      </c>
      <c r="J258" s="68">
        <v>386.4</v>
      </c>
      <c r="K258" s="49" t="s">
        <v>74</v>
      </c>
      <c r="L258" s="48">
        <v>66.760000000000005</v>
      </c>
    </row>
    <row r="259" spans="1:12" ht="15" x14ac:dyDescent="0.25">
      <c r="A259" s="25"/>
      <c r="B259" s="16"/>
      <c r="C259" s="11"/>
      <c r="D259" s="77" t="s">
        <v>21</v>
      </c>
      <c r="E259" s="50" t="s">
        <v>65</v>
      </c>
      <c r="F259" s="51">
        <v>200</v>
      </c>
      <c r="G259" s="51">
        <v>0.24</v>
      </c>
      <c r="H259" s="51">
        <v>0.09</v>
      </c>
      <c r="I259" s="51">
        <v>12.43</v>
      </c>
      <c r="J259" s="69">
        <v>54.2</v>
      </c>
      <c r="K259" s="52">
        <v>376</v>
      </c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59</v>
      </c>
      <c r="F260" s="51">
        <v>25</v>
      </c>
      <c r="G260" s="69">
        <v>1.9</v>
      </c>
      <c r="H260" s="69">
        <v>0.2</v>
      </c>
      <c r="I260" s="69">
        <v>12.3</v>
      </c>
      <c r="J260" s="69">
        <v>58.75</v>
      </c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 t="s">
        <v>48</v>
      </c>
      <c r="F261" s="51">
        <v>30</v>
      </c>
      <c r="G261" s="51">
        <v>1.98</v>
      </c>
      <c r="H261" s="51">
        <v>0.36</v>
      </c>
      <c r="I261" s="51">
        <v>11.88</v>
      </c>
      <c r="J261" s="69">
        <v>59.4</v>
      </c>
      <c r="K261" s="52"/>
      <c r="L261" s="51"/>
    </row>
    <row r="262" spans="1:12" ht="15" x14ac:dyDescent="0.25">
      <c r="A262" s="25"/>
      <c r="B262" s="16"/>
      <c r="C262" s="11"/>
      <c r="D262" s="7"/>
      <c r="E262" s="50"/>
      <c r="F262" s="51"/>
      <c r="G262" s="51"/>
      <c r="H262" s="51"/>
      <c r="I262" s="51"/>
      <c r="J262" s="69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69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69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500</v>
      </c>
      <c r="G265" s="21">
        <f t="shared" ref="G265" si="151">SUM(G258:G264)</f>
        <v>20.139999999999997</v>
      </c>
      <c r="H265" s="21">
        <f t="shared" ref="H265" si="152">SUM(H258:H264)</f>
        <v>18.779999999999998</v>
      </c>
      <c r="I265" s="21">
        <f t="shared" ref="I265" si="153">SUM(I258:I264)</f>
        <v>79.589999999999989</v>
      </c>
      <c r="J265" s="72">
        <f t="shared" ref="J265" si="154">SUM(J258:J264)</f>
        <v>558.75</v>
      </c>
      <c r="K265" s="27"/>
      <c r="L265" s="21">
        <f t="shared" si="125"/>
        <v>66.760000000000005</v>
      </c>
    </row>
    <row r="266" spans="1:12" ht="15" x14ac:dyDescent="0.25">
      <c r="A266" s="28">
        <f>A258</f>
        <v>2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2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2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2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2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25">
      <c r="A299" s="31">
        <f>A258</f>
        <v>2</v>
      </c>
      <c r="B299" s="32">
        <f>B258</f>
        <v>7</v>
      </c>
      <c r="C299" s="83" t="s">
        <v>4</v>
      </c>
      <c r="D299" s="84"/>
      <c r="E299" s="33"/>
      <c r="F299" s="34">
        <f>F265+F269+F279+F284+F291+F298</f>
        <v>500</v>
      </c>
      <c r="G299" s="34">
        <f t="shared" ref="G299" si="175">G265+G269+G279+G284+G291+G298</f>
        <v>20.139999999999997</v>
      </c>
      <c r="H299" s="34">
        <f t="shared" ref="H299" si="176">H265+H269+H279+H284+H291+H298</f>
        <v>18.779999999999998</v>
      </c>
      <c r="I299" s="34">
        <f t="shared" ref="I299" si="177">I265+I269+I279+I284+I291+I298</f>
        <v>79.589999999999989</v>
      </c>
      <c r="J299" s="34">
        <f t="shared" ref="J299" si="178">J265+J269+J279+J284+J291+J298</f>
        <v>558.75</v>
      </c>
      <c r="K299" s="35"/>
      <c r="L299" s="34">
        <f t="shared" ref="L299" si="179">L265+L269+L279+L284+L291+L298</f>
        <v>66.760000000000005</v>
      </c>
    </row>
    <row r="300" spans="1:12" ht="15.75" thickBot="1" x14ac:dyDescent="0.3">
      <c r="A300" s="22">
        <v>2</v>
      </c>
      <c r="B300" s="23">
        <v>8</v>
      </c>
      <c r="C300" s="24" t="s">
        <v>19</v>
      </c>
      <c r="D300" s="5" t="s">
        <v>23</v>
      </c>
      <c r="E300" s="61" t="s">
        <v>49</v>
      </c>
      <c r="F300" s="48">
        <v>100</v>
      </c>
      <c r="G300" s="68">
        <v>0.4</v>
      </c>
      <c r="H300" s="68">
        <v>0.4</v>
      </c>
      <c r="I300" s="75">
        <v>9.8000000000000007</v>
      </c>
      <c r="J300" s="68">
        <v>47</v>
      </c>
      <c r="K300" s="49"/>
      <c r="L300" s="63">
        <v>66.760000000000005</v>
      </c>
    </row>
    <row r="301" spans="1:12" ht="15" x14ac:dyDescent="0.25">
      <c r="A301" s="25"/>
      <c r="B301" s="16"/>
      <c r="C301" s="11"/>
      <c r="D301" s="5" t="s">
        <v>20</v>
      </c>
      <c r="E301" s="59" t="s">
        <v>66</v>
      </c>
      <c r="F301" s="51">
        <v>200</v>
      </c>
      <c r="G301" s="69">
        <v>15.95</v>
      </c>
      <c r="H301" s="69">
        <v>19.55</v>
      </c>
      <c r="I301" s="69">
        <v>39.75</v>
      </c>
      <c r="J301" s="69">
        <v>408.42</v>
      </c>
      <c r="K301" s="52">
        <v>265</v>
      </c>
      <c r="L301" s="51"/>
    </row>
    <row r="302" spans="1:12" ht="15" x14ac:dyDescent="0.25">
      <c r="A302" s="25"/>
      <c r="B302" s="16"/>
      <c r="C302" s="11"/>
      <c r="D302" s="66" t="s">
        <v>21</v>
      </c>
      <c r="E302" s="59" t="s">
        <v>51</v>
      </c>
      <c r="F302" s="51">
        <v>200</v>
      </c>
      <c r="G302" s="69">
        <v>7.0000000000000007E-2</v>
      </c>
      <c r="H302" s="69">
        <v>0.02</v>
      </c>
      <c r="I302" s="69">
        <v>10.01</v>
      </c>
      <c r="J302" s="69">
        <v>40</v>
      </c>
      <c r="K302" s="52">
        <v>376</v>
      </c>
      <c r="L302" s="51"/>
    </row>
    <row r="303" spans="1:12" ht="15" x14ac:dyDescent="0.25">
      <c r="A303" s="25"/>
      <c r="B303" s="16"/>
      <c r="C303" s="11"/>
      <c r="D303" s="74" t="s">
        <v>31</v>
      </c>
      <c r="E303" s="59" t="s">
        <v>59</v>
      </c>
      <c r="F303" s="51">
        <v>25</v>
      </c>
      <c r="G303" s="69">
        <v>1.9</v>
      </c>
      <c r="H303" s="69">
        <v>0.2</v>
      </c>
      <c r="I303" s="69">
        <v>12.3</v>
      </c>
      <c r="J303" s="69">
        <v>58.75</v>
      </c>
      <c r="K303" s="52"/>
      <c r="L303" s="51"/>
    </row>
    <row r="304" spans="1:12" ht="15" x14ac:dyDescent="0.25">
      <c r="A304" s="25"/>
      <c r="B304" s="16"/>
      <c r="C304" s="11"/>
      <c r="D304" s="74" t="s">
        <v>32</v>
      </c>
      <c r="E304" s="59" t="s">
        <v>48</v>
      </c>
      <c r="F304" s="51">
        <v>20</v>
      </c>
      <c r="G304" s="69">
        <v>1.32</v>
      </c>
      <c r="H304" s="69">
        <v>0.24</v>
      </c>
      <c r="I304" s="69">
        <v>7.92</v>
      </c>
      <c r="J304" s="69">
        <v>39.6</v>
      </c>
      <c r="K304" s="52"/>
      <c r="L304" s="51"/>
    </row>
    <row r="305" spans="1:12" ht="15" x14ac:dyDescent="0.25">
      <c r="A305" s="25"/>
      <c r="B305" s="16"/>
      <c r="C305" s="11"/>
      <c r="D305" s="7"/>
      <c r="E305" s="50"/>
      <c r="F305" s="51"/>
      <c r="G305" s="69"/>
      <c r="H305" s="69"/>
      <c r="I305" s="69"/>
      <c r="J305" s="69"/>
      <c r="K305" s="52"/>
      <c r="L305" s="51"/>
    </row>
    <row r="306" spans="1:12" ht="15" x14ac:dyDescent="0.25">
      <c r="A306" s="25"/>
      <c r="B306" s="16"/>
      <c r="C306" s="11"/>
      <c r="D306" s="7"/>
      <c r="E306" s="50"/>
      <c r="F306" s="51"/>
      <c r="G306" s="69"/>
      <c r="H306" s="69"/>
      <c r="I306" s="69"/>
      <c r="J306" s="69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545</v>
      </c>
      <c r="G307" s="72">
        <f t="shared" ref="G307" si="180">SUM(G300:G306)</f>
        <v>19.639999999999997</v>
      </c>
      <c r="H307" s="72">
        <f t="shared" ref="H307" si="181">SUM(H300:H306)</f>
        <v>20.409999999999997</v>
      </c>
      <c r="I307" s="72">
        <f>SUM(I300:I306)</f>
        <v>79.78</v>
      </c>
      <c r="J307" s="72">
        <f t="shared" ref="J307" si="182">SUM(J300:J306)</f>
        <v>593.7700000000001</v>
      </c>
      <c r="K307" s="27"/>
      <c r="L307" s="21">
        <f t="shared" ref="L307:L349" si="183">SUM(L300:L306)</f>
        <v>66.760000000000005</v>
      </c>
    </row>
    <row r="308" spans="1:12" ht="15" x14ac:dyDescent="0.25">
      <c r="A308" s="28">
        <f>A300</f>
        <v>2</v>
      </c>
      <c r="B308" s="14">
        <f>B300</f>
        <v>8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5" x14ac:dyDescent="0.25">
      <c r="A312" s="28">
        <f>A300</f>
        <v>2</v>
      </c>
      <c r="B312" s="14">
        <f>B300</f>
        <v>8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5" x14ac:dyDescent="0.25">
      <c r="A322" s="28">
        <f>A300</f>
        <v>2</v>
      </c>
      <c r="B322" s="14">
        <f>B300</f>
        <v>8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5" x14ac:dyDescent="0.25">
      <c r="A327" s="28">
        <f>A300</f>
        <v>2</v>
      </c>
      <c r="B327" s="14">
        <f>B300</f>
        <v>8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5" x14ac:dyDescent="0.25">
      <c r="A334" s="28">
        <f>A300</f>
        <v>2</v>
      </c>
      <c r="B334" s="14">
        <f>B300</f>
        <v>8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x14ac:dyDescent="0.2">
      <c r="A341" s="31">
        <f>A300</f>
        <v>2</v>
      </c>
      <c r="B341" s="32">
        <f>B300</f>
        <v>8</v>
      </c>
      <c r="C341" s="83" t="s">
        <v>4</v>
      </c>
      <c r="D341" s="84"/>
      <c r="E341" s="33"/>
      <c r="F341" s="34">
        <f>F307+F311+F321+F326+F333+F340</f>
        <v>545</v>
      </c>
      <c r="G341" s="34">
        <f t="shared" ref="G341" si="204">G307+G311+G321+G326+G333+G340</f>
        <v>19.639999999999997</v>
      </c>
      <c r="H341" s="34">
        <f t="shared" ref="H341" si="205">H307+H311+H321+H326+H333+H340</f>
        <v>20.409999999999997</v>
      </c>
      <c r="I341" s="34">
        <f t="shared" ref="I341" si="206">I307+I311+I321+I326+I333+I340</f>
        <v>79.78</v>
      </c>
      <c r="J341" s="34">
        <f t="shared" ref="J341" si="207">J307+J311+J321+J326+J333+J340</f>
        <v>593.7700000000001</v>
      </c>
      <c r="K341" s="35"/>
      <c r="L341" s="34">
        <f t="shared" ref="L341" si="208">L307+L311+L321+L326+L333+L340</f>
        <v>66.760000000000005</v>
      </c>
    </row>
    <row r="342" spans="1:12" ht="15.75" thickBot="1" x14ac:dyDescent="0.3">
      <c r="A342" s="15">
        <v>2</v>
      </c>
      <c r="B342" s="16">
        <v>9</v>
      </c>
      <c r="C342" s="24" t="s">
        <v>19</v>
      </c>
      <c r="D342" s="76" t="s">
        <v>26</v>
      </c>
      <c r="E342" s="61" t="s">
        <v>67</v>
      </c>
      <c r="F342" s="48">
        <v>60</v>
      </c>
      <c r="G342" s="68">
        <v>0.84</v>
      </c>
      <c r="H342" s="68">
        <v>3.61</v>
      </c>
      <c r="I342" s="68">
        <v>4.96</v>
      </c>
      <c r="J342" s="68">
        <v>55.68</v>
      </c>
      <c r="K342" s="49">
        <v>52</v>
      </c>
      <c r="L342" s="48">
        <v>66.760000000000005</v>
      </c>
    </row>
    <row r="343" spans="1:12" ht="15" x14ac:dyDescent="0.25">
      <c r="A343" s="15"/>
      <c r="B343" s="16"/>
      <c r="C343" s="11"/>
      <c r="D343" s="67" t="s">
        <v>20</v>
      </c>
      <c r="E343" s="59" t="s">
        <v>68</v>
      </c>
      <c r="F343" s="51">
        <v>100</v>
      </c>
      <c r="G343" s="69">
        <v>9.0500000000000007</v>
      </c>
      <c r="H343" s="69">
        <v>6.09</v>
      </c>
      <c r="I343" s="69">
        <v>3.8</v>
      </c>
      <c r="J343" s="69">
        <v>105</v>
      </c>
      <c r="K343" s="52">
        <v>229</v>
      </c>
      <c r="L343" s="51"/>
    </row>
    <row r="344" spans="1:12" ht="15" x14ac:dyDescent="0.25">
      <c r="A344" s="15"/>
      <c r="B344" s="16"/>
      <c r="C344" s="11"/>
      <c r="D344" s="66" t="s">
        <v>20</v>
      </c>
      <c r="E344" s="59" t="s">
        <v>57</v>
      </c>
      <c r="F344" s="51">
        <v>153</v>
      </c>
      <c r="G344" s="69">
        <v>3.08</v>
      </c>
      <c r="H344" s="69">
        <v>6.25</v>
      </c>
      <c r="I344" s="69">
        <v>20.47</v>
      </c>
      <c r="J344" s="70">
        <v>150.44999999999999</v>
      </c>
      <c r="K344" s="52">
        <v>312</v>
      </c>
      <c r="L344" s="51"/>
    </row>
    <row r="345" spans="1:12" ht="15" x14ac:dyDescent="0.25">
      <c r="A345" s="15"/>
      <c r="B345" s="16"/>
      <c r="C345" s="11"/>
      <c r="D345" s="7" t="s">
        <v>21</v>
      </c>
      <c r="E345" s="59" t="s">
        <v>84</v>
      </c>
      <c r="F345" s="51">
        <v>200</v>
      </c>
      <c r="G345" s="69">
        <v>0.16</v>
      </c>
      <c r="H345" s="69">
        <v>0.16</v>
      </c>
      <c r="I345" s="69">
        <v>17.899999999999999</v>
      </c>
      <c r="J345" s="69">
        <v>74.599999999999994</v>
      </c>
      <c r="K345" s="52">
        <v>342</v>
      </c>
      <c r="L345" s="51"/>
    </row>
    <row r="346" spans="1:12" ht="15" x14ac:dyDescent="0.25">
      <c r="A346" s="15"/>
      <c r="B346" s="16"/>
      <c r="C346" s="11"/>
      <c r="D346" s="74" t="s">
        <v>31</v>
      </c>
      <c r="E346" s="59" t="s">
        <v>59</v>
      </c>
      <c r="F346" s="51">
        <v>35</v>
      </c>
      <c r="G346" s="69">
        <v>2.66</v>
      </c>
      <c r="H346" s="69">
        <v>0.28000000000000003</v>
      </c>
      <c r="I346" s="69">
        <v>17.22</v>
      </c>
      <c r="J346" s="69">
        <v>82.25</v>
      </c>
      <c r="K346" s="52"/>
      <c r="L346" s="51"/>
    </row>
    <row r="347" spans="1:12" ht="15" x14ac:dyDescent="0.25">
      <c r="A347" s="15"/>
      <c r="B347" s="16"/>
      <c r="C347" s="11"/>
      <c r="D347" s="7"/>
      <c r="E347" s="50"/>
      <c r="F347" s="51"/>
      <c r="G347" s="69"/>
      <c r="H347" s="69"/>
      <c r="I347" s="69"/>
      <c r="J347" s="69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69"/>
      <c r="H348" s="69"/>
      <c r="I348" s="69"/>
      <c r="J348" s="69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548</v>
      </c>
      <c r="G349" s="72">
        <f t="shared" ref="G349" si="209">SUM(G342:G348)</f>
        <v>15.790000000000001</v>
      </c>
      <c r="H349" s="72">
        <f t="shared" ref="H349" si="210">SUM(H342:H348)</f>
        <v>16.39</v>
      </c>
      <c r="I349" s="72">
        <f t="shared" ref="I349" si="211">SUM(I342:I348)</f>
        <v>64.349999999999994</v>
      </c>
      <c r="J349" s="72">
        <f t="shared" ref="J349" si="212">SUM(J342:J348)</f>
        <v>467.98</v>
      </c>
      <c r="K349" s="27"/>
      <c r="L349" s="21">
        <f t="shared" si="183"/>
        <v>66.760000000000005</v>
      </c>
    </row>
    <row r="350" spans="1:12" ht="15" x14ac:dyDescent="0.25">
      <c r="A350" s="14">
        <f>A342</f>
        <v>2</v>
      </c>
      <c r="B350" s="14">
        <f>B342</f>
        <v>9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5" x14ac:dyDescent="0.25">
      <c r="A354" s="14">
        <f>A342</f>
        <v>2</v>
      </c>
      <c r="B354" s="14">
        <f>B342</f>
        <v>9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5" x14ac:dyDescent="0.25">
      <c r="A364" s="14">
        <f>A342</f>
        <v>2</v>
      </c>
      <c r="B364" s="14">
        <f>B342</f>
        <v>9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5" x14ac:dyDescent="0.25">
      <c r="A369" s="14">
        <f>A342</f>
        <v>2</v>
      </c>
      <c r="B369" s="14">
        <f>B342</f>
        <v>9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5" x14ac:dyDescent="0.25">
      <c r="A376" s="14">
        <f>A342</f>
        <v>2</v>
      </c>
      <c r="B376" s="14">
        <f>B342</f>
        <v>9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">
      <c r="A383" s="36">
        <f>A342</f>
        <v>2</v>
      </c>
      <c r="B383" s="36">
        <f>B342</f>
        <v>9</v>
      </c>
      <c r="C383" s="83" t="s">
        <v>4</v>
      </c>
      <c r="D383" s="84"/>
      <c r="E383" s="33"/>
      <c r="F383" s="34">
        <f>F349+F353+F363+F368+F375+F382</f>
        <v>548</v>
      </c>
      <c r="G383" s="34">
        <f t="shared" ref="G383" si="233">G349+G353+G363+G368+G375+G382</f>
        <v>15.790000000000001</v>
      </c>
      <c r="H383" s="34">
        <f t="shared" ref="H383" si="234">H349+H353+H363+H368+H375+H382</f>
        <v>16.39</v>
      </c>
      <c r="I383" s="34">
        <f t="shared" ref="I383" si="235">I349+I353+I363+I368+I375+I382</f>
        <v>64.349999999999994</v>
      </c>
      <c r="J383" s="34">
        <f t="shared" ref="J383" si="236">J349+J353+J363+J368+J375+J382</f>
        <v>467.98</v>
      </c>
      <c r="K383" s="35"/>
      <c r="L383" s="34">
        <f t="shared" ref="L383" si="237">L349+L353+L363+L368+L375+L382</f>
        <v>66.760000000000005</v>
      </c>
    </row>
    <row r="384" spans="1:12" ht="26.25" thickBot="1" x14ac:dyDescent="0.3">
      <c r="A384" s="22">
        <v>2</v>
      </c>
      <c r="B384" s="23">
        <v>10</v>
      </c>
      <c r="C384" s="24" t="s">
        <v>19</v>
      </c>
      <c r="D384" s="5" t="s">
        <v>20</v>
      </c>
      <c r="E384" s="61" t="s">
        <v>69</v>
      </c>
      <c r="F384" s="48">
        <v>100</v>
      </c>
      <c r="G384" s="68">
        <v>3.17</v>
      </c>
      <c r="H384" s="68">
        <v>5.19</v>
      </c>
      <c r="I384" s="68">
        <v>9.85</v>
      </c>
      <c r="J384" s="68">
        <v>118.01</v>
      </c>
      <c r="K384" s="49" t="s">
        <v>74</v>
      </c>
      <c r="L384" s="48">
        <v>66.760000000000005</v>
      </c>
    </row>
    <row r="385" spans="1:12" ht="15" x14ac:dyDescent="0.25">
      <c r="A385" s="25"/>
      <c r="B385" s="16"/>
      <c r="C385" s="11"/>
      <c r="D385" s="5" t="s">
        <v>20</v>
      </c>
      <c r="E385" s="59" t="s">
        <v>47</v>
      </c>
      <c r="F385" s="51">
        <v>183</v>
      </c>
      <c r="G385" s="69">
        <v>6.64</v>
      </c>
      <c r="H385" s="69">
        <v>7.6</v>
      </c>
      <c r="I385" s="69">
        <v>31.78</v>
      </c>
      <c r="J385" s="69">
        <v>221.94</v>
      </c>
      <c r="K385" s="52">
        <v>203</v>
      </c>
      <c r="L385" s="51"/>
    </row>
    <row r="386" spans="1:12" ht="15" x14ac:dyDescent="0.25">
      <c r="A386" s="25"/>
      <c r="B386" s="16"/>
      <c r="C386" s="11"/>
      <c r="D386" s="66" t="s">
        <v>21</v>
      </c>
      <c r="E386" s="59" t="s">
        <v>70</v>
      </c>
      <c r="F386" s="51">
        <v>200</v>
      </c>
      <c r="G386" s="69">
        <v>4.08</v>
      </c>
      <c r="H386" s="69">
        <v>3.54</v>
      </c>
      <c r="I386" s="69">
        <v>7.6</v>
      </c>
      <c r="J386" s="69">
        <v>78.599999999999994</v>
      </c>
      <c r="K386" s="52">
        <v>382</v>
      </c>
      <c r="L386" s="51"/>
    </row>
    <row r="387" spans="1:12" ht="15" x14ac:dyDescent="0.25">
      <c r="A387" s="25"/>
      <c r="B387" s="16"/>
      <c r="C387" s="11"/>
      <c r="D387" s="74" t="s">
        <v>31</v>
      </c>
      <c r="E387" s="59" t="s">
        <v>59</v>
      </c>
      <c r="F387" s="51">
        <v>30</v>
      </c>
      <c r="G387" s="69">
        <v>2.2799999999999998</v>
      </c>
      <c r="H387" s="69">
        <v>0.24</v>
      </c>
      <c r="I387" s="69">
        <v>14.76</v>
      </c>
      <c r="J387" s="69">
        <v>70.5</v>
      </c>
      <c r="K387" s="52"/>
      <c r="L387" s="51"/>
    </row>
    <row r="388" spans="1:12" ht="15" x14ac:dyDescent="0.25">
      <c r="A388" s="25"/>
      <c r="B388" s="16"/>
      <c r="C388" s="11"/>
      <c r="D388" s="64"/>
      <c r="E388" s="59"/>
      <c r="F388" s="51"/>
      <c r="G388" s="69"/>
      <c r="H388" s="69"/>
      <c r="I388" s="69"/>
      <c r="J388" s="69"/>
      <c r="K388" s="52"/>
      <c r="L388" s="51"/>
    </row>
    <row r="389" spans="1:12" ht="15" x14ac:dyDescent="0.25">
      <c r="A389" s="25"/>
      <c r="B389" s="16"/>
      <c r="C389" s="11"/>
      <c r="D389" s="7"/>
      <c r="E389" s="50"/>
      <c r="F389" s="51"/>
      <c r="G389" s="69"/>
      <c r="H389" s="69"/>
      <c r="I389" s="69"/>
      <c r="J389" s="69"/>
      <c r="K389" s="52"/>
      <c r="L389" s="51"/>
    </row>
    <row r="390" spans="1:12" ht="15" x14ac:dyDescent="0.25">
      <c r="A390" s="25"/>
      <c r="B390" s="16"/>
      <c r="C390" s="11"/>
      <c r="D390" s="7"/>
      <c r="E390" s="50"/>
      <c r="F390" s="51"/>
      <c r="G390" s="69"/>
      <c r="H390" s="69"/>
      <c r="I390" s="69"/>
      <c r="J390" s="69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513</v>
      </c>
      <c r="G391" s="72">
        <f t="shared" ref="G391" si="238">SUM(G384:G390)</f>
        <v>16.169999999999998</v>
      </c>
      <c r="H391" s="72">
        <f t="shared" ref="H391" si="239">SUM(H384:H390)</f>
        <v>16.569999999999997</v>
      </c>
      <c r="I391" s="72">
        <f t="shared" ref="I391" si="240">SUM(I384:I390)</f>
        <v>63.99</v>
      </c>
      <c r="J391" s="72">
        <f t="shared" ref="J391" si="241">SUM(J384:J390)</f>
        <v>489.04999999999995</v>
      </c>
      <c r="K391" s="27"/>
      <c r="L391" s="21">
        <f t="shared" ref="L391:L433" si="242">SUM(L384:L390)</f>
        <v>66.760000000000005</v>
      </c>
    </row>
    <row r="392" spans="1:12" ht="15" x14ac:dyDescent="0.25">
      <c r="A392" s="28">
        <f>A384</f>
        <v>2</v>
      </c>
      <c r="B392" s="14">
        <f>B384</f>
        <v>10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5" x14ac:dyDescent="0.25">
      <c r="A396" s="28">
        <f>A384</f>
        <v>2</v>
      </c>
      <c r="B396" s="14">
        <f>B384</f>
        <v>10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5" x14ac:dyDescent="0.25">
      <c r="A406" s="28">
        <f>A384</f>
        <v>2</v>
      </c>
      <c r="B406" s="14">
        <f>B384</f>
        <v>10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5" x14ac:dyDescent="0.25">
      <c r="A411" s="28">
        <f>A384</f>
        <v>2</v>
      </c>
      <c r="B411" s="14">
        <f>B384</f>
        <v>10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5" x14ac:dyDescent="0.25">
      <c r="A418" s="28">
        <f>A384</f>
        <v>2</v>
      </c>
      <c r="B418" s="14">
        <f>B384</f>
        <v>10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x14ac:dyDescent="0.2">
      <c r="A425" s="31">
        <f>A384</f>
        <v>2</v>
      </c>
      <c r="B425" s="32">
        <f>B384</f>
        <v>10</v>
      </c>
      <c r="C425" s="83" t="s">
        <v>4</v>
      </c>
      <c r="D425" s="84"/>
      <c r="E425" s="33"/>
      <c r="F425" s="34">
        <f>F391+F395+F405+F410+F417+F424</f>
        <v>513</v>
      </c>
      <c r="G425" s="34">
        <f t="shared" ref="G425" si="263">G391+G395+G405+G410+G417+G424</f>
        <v>16.169999999999998</v>
      </c>
      <c r="H425" s="34">
        <f t="shared" ref="H425" si="264">H391+H395+H405+H410+H417+H424</f>
        <v>16.569999999999997</v>
      </c>
      <c r="I425" s="34">
        <f t="shared" ref="I425" si="265">I391+I395+I405+I410+I417+I424</f>
        <v>63.99</v>
      </c>
      <c r="J425" s="34">
        <f t="shared" ref="J425" si="266">J391+J395+J405+J410+J417+J424</f>
        <v>489.04999999999995</v>
      </c>
      <c r="K425" s="35"/>
      <c r="L425" s="34">
        <f t="shared" ref="L425" si="267">L391+L395+L405+L410+L417+L424</f>
        <v>66.760000000000005</v>
      </c>
    </row>
    <row r="426" spans="1:12" ht="15.75" thickBot="1" x14ac:dyDescent="0.3">
      <c r="A426" s="22">
        <v>2</v>
      </c>
      <c r="B426" s="23">
        <v>11</v>
      </c>
      <c r="C426" s="24" t="s">
        <v>19</v>
      </c>
      <c r="D426" s="5" t="s">
        <v>23</v>
      </c>
      <c r="E426" s="61" t="s">
        <v>49</v>
      </c>
      <c r="F426" s="48">
        <v>100</v>
      </c>
      <c r="G426" s="68">
        <v>0.4</v>
      </c>
      <c r="H426" s="68">
        <v>0.4</v>
      </c>
      <c r="I426" s="68">
        <v>9.8000000000000007</v>
      </c>
      <c r="J426" s="68">
        <v>47</v>
      </c>
      <c r="K426" s="49"/>
      <c r="L426" s="48">
        <v>66.760000000000005</v>
      </c>
    </row>
    <row r="427" spans="1:12" ht="15" x14ac:dyDescent="0.25">
      <c r="A427" s="25"/>
      <c r="B427" s="16"/>
      <c r="C427" s="11"/>
      <c r="D427" s="5" t="s">
        <v>20</v>
      </c>
      <c r="E427" s="59" t="s">
        <v>71</v>
      </c>
      <c r="F427" s="51">
        <v>200</v>
      </c>
      <c r="G427" s="69">
        <v>12.48</v>
      </c>
      <c r="H427" s="69">
        <v>15.68</v>
      </c>
      <c r="I427" s="69">
        <v>19.34</v>
      </c>
      <c r="J427" s="69">
        <v>271.5</v>
      </c>
      <c r="K427" s="60" t="s">
        <v>86</v>
      </c>
      <c r="L427" s="51"/>
    </row>
    <row r="428" spans="1:12" ht="15" x14ac:dyDescent="0.25">
      <c r="A428" s="25"/>
      <c r="B428" s="16"/>
      <c r="C428" s="11"/>
      <c r="D428" s="66" t="s">
        <v>21</v>
      </c>
      <c r="E428" s="59" t="s">
        <v>85</v>
      </c>
      <c r="F428" s="51">
        <v>200</v>
      </c>
      <c r="G428" s="69">
        <v>0.66</v>
      </c>
      <c r="H428" s="69">
        <v>0.09</v>
      </c>
      <c r="I428" s="69">
        <v>22.03</v>
      </c>
      <c r="J428" s="69">
        <v>92.8</v>
      </c>
      <c r="K428" s="52">
        <v>349</v>
      </c>
      <c r="L428" s="51"/>
    </row>
    <row r="429" spans="1:12" ht="15" x14ac:dyDescent="0.25">
      <c r="A429" s="25"/>
      <c r="B429" s="16"/>
      <c r="C429" s="11"/>
      <c r="D429" s="74" t="s">
        <v>31</v>
      </c>
      <c r="E429" s="59" t="s">
        <v>59</v>
      </c>
      <c r="F429" s="51">
        <v>30</v>
      </c>
      <c r="G429" s="69">
        <v>2.2799999999999998</v>
      </c>
      <c r="H429" s="69">
        <v>0.24</v>
      </c>
      <c r="I429" s="69">
        <v>14.76</v>
      </c>
      <c r="J429" s="69">
        <v>70.5</v>
      </c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69"/>
      <c r="H430" s="69"/>
      <c r="I430" s="69"/>
      <c r="J430" s="69"/>
      <c r="K430" s="52"/>
      <c r="L430" s="51"/>
    </row>
    <row r="431" spans="1:12" ht="15" x14ac:dyDescent="0.25">
      <c r="A431" s="25"/>
      <c r="B431" s="16"/>
      <c r="C431" s="11"/>
      <c r="D431" s="7"/>
      <c r="E431" s="50"/>
      <c r="F431" s="51"/>
      <c r="G431" s="69"/>
      <c r="H431" s="69"/>
      <c r="I431" s="69"/>
      <c r="J431" s="69"/>
      <c r="K431" s="52"/>
      <c r="L431" s="51"/>
    </row>
    <row r="432" spans="1:12" ht="15" x14ac:dyDescent="0.25">
      <c r="A432" s="25"/>
      <c r="B432" s="16"/>
      <c r="C432" s="11"/>
      <c r="D432" s="7"/>
      <c r="E432" s="50"/>
      <c r="F432" s="51"/>
      <c r="G432" s="69"/>
      <c r="H432" s="69"/>
      <c r="I432" s="69"/>
      <c r="J432" s="69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530</v>
      </c>
      <c r="G433" s="72">
        <f t="shared" ref="G433" si="268">SUM(G426:G432)</f>
        <v>15.82</v>
      </c>
      <c r="H433" s="72">
        <f t="shared" ref="H433" si="269">SUM(H426:H432)</f>
        <v>16.409999999999997</v>
      </c>
      <c r="I433" s="72">
        <f t="shared" ref="I433" si="270">SUM(I426:I432)</f>
        <v>65.930000000000007</v>
      </c>
      <c r="J433" s="72">
        <f t="shared" ref="J433" si="271">SUM(J426:J432)</f>
        <v>481.8</v>
      </c>
      <c r="K433" s="27"/>
      <c r="L433" s="21">
        <f t="shared" si="242"/>
        <v>66.760000000000005</v>
      </c>
    </row>
    <row r="434" spans="1:12" ht="15" x14ac:dyDescent="0.25">
      <c r="A434" s="28">
        <f>A426</f>
        <v>2</v>
      </c>
      <c r="B434" s="14">
        <f>B426</f>
        <v>11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5" x14ac:dyDescent="0.25">
      <c r="A438" s="28">
        <f>A426</f>
        <v>2</v>
      </c>
      <c r="B438" s="14">
        <f>B426</f>
        <v>11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5" x14ac:dyDescent="0.25">
      <c r="A448" s="28">
        <f>A426</f>
        <v>2</v>
      </c>
      <c r="B448" s="14">
        <f>B426</f>
        <v>11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5" x14ac:dyDescent="0.25">
      <c r="A453" s="28">
        <f>A426</f>
        <v>2</v>
      </c>
      <c r="B453" s="14">
        <f>B426</f>
        <v>11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5" x14ac:dyDescent="0.25">
      <c r="A460" s="28">
        <f>A426</f>
        <v>2</v>
      </c>
      <c r="B460" s="14">
        <f>B426</f>
        <v>11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11</v>
      </c>
      <c r="C467" s="83" t="s">
        <v>4</v>
      </c>
      <c r="D467" s="84"/>
      <c r="E467" s="33"/>
      <c r="F467" s="34">
        <f>F433+F437+F447+F452+F459+F466</f>
        <v>530</v>
      </c>
      <c r="G467" s="34">
        <f t="shared" ref="G467" si="292">G433+G437+G447+G452+G459+G466</f>
        <v>15.82</v>
      </c>
      <c r="H467" s="34">
        <f t="shared" ref="H467" si="293">H433+H437+H447+H452+H459+H466</f>
        <v>16.409999999999997</v>
      </c>
      <c r="I467" s="34">
        <f t="shared" ref="I467" si="294">I433+I437+I447+I452+I459+I466</f>
        <v>65.930000000000007</v>
      </c>
      <c r="J467" s="73">
        <f t="shared" ref="J467" si="295">J433+J437+J447+J452+J459+J466</f>
        <v>481.8</v>
      </c>
      <c r="K467" s="35"/>
      <c r="L467" s="34">
        <f t="shared" ref="L467" si="296">L433+L437+L447+L452+L459+L466</f>
        <v>66.760000000000005</v>
      </c>
    </row>
    <row r="468" spans="1:12" ht="15.75" thickBot="1" x14ac:dyDescent="0.3">
      <c r="A468" s="22">
        <v>2</v>
      </c>
      <c r="B468" s="23">
        <v>12</v>
      </c>
      <c r="C468" s="24" t="s">
        <v>19</v>
      </c>
      <c r="D468" s="76" t="s">
        <v>26</v>
      </c>
      <c r="E468" s="61" t="s">
        <v>61</v>
      </c>
      <c r="F468" s="48">
        <v>80</v>
      </c>
      <c r="G468" s="68">
        <v>1.05</v>
      </c>
      <c r="H468" s="68">
        <v>2.6</v>
      </c>
      <c r="I468" s="68">
        <v>5.17</v>
      </c>
      <c r="J468" s="68">
        <v>48.32</v>
      </c>
      <c r="K468" s="49">
        <v>47</v>
      </c>
      <c r="L468" s="48">
        <v>66.760000000000005</v>
      </c>
    </row>
    <row r="469" spans="1:12" ht="15" x14ac:dyDescent="0.25">
      <c r="A469" s="25"/>
      <c r="B469" s="16"/>
      <c r="C469" s="11"/>
      <c r="D469" s="67" t="s">
        <v>20</v>
      </c>
      <c r="E469" s="59" t="s">
        <v>72</v>
      </c>
      <c r="F469" s="51">
        <v>90</v>
      </c>
      <c r="G469" s="69">
        <v>12.9</v>
      </c>
      <c r="H469" s="69">
        <v>12.15</v>
      </c>
      <c r="I469" s="69">
        <v>13.15</v>
      </c>
      <c r="J469" s="69">
        <v>214.2</v>
      </c>
      <c r="K469" s="52" t="s">
        <v>74</v>
      </c>
      <c r="L469" s="51"/>
    </row>
    <row r="470" spans="1:12" ht="15" x14ac:dyDescent="0.25">
      <c r="A470" s="25"/>
      <c r="B470" s="16"/>
      <c r="C470" s="11"/>
      <c r="D470" s="66" t="s">
        <v>20</v>
      </c>
      <c r="E470" s="59" t="s">
        <v>73</v>
      </c>
      <c r="F470" s="51">
        <v>153</v>
      </c>
      <c r="G470" s="69">
        <v>3.79</v>
      </c>
      <c r="H470" s="69">
        <v>4.47</v>
      </c>
      <c r="I470" s="69">
        <v>39.76</v>
      </c>
      <c r="J470" s="69">
        <v>233.8</v>
      </c>
      <c r="K470" s="52">
        <v>171</v>
      </c>
      <c r="L470" s="51"/>
    </row>
    <row r="471" spans="1:12" ht="15" x14ac:dyDescent="0.25">
      <c r="A471" s="25"/>
      <c r="B471" s="16"/>
      <c r="C471" s="11"/>
      <c r="D471" s="66" t="s">
        <v>21</v>
      </c>
      <c r="E471" s="59" t="s">
        <v>55</v>
      </c>
      <c r="F471" s="51">
        <v>200</v>
      </c>
      <c r="G471" s="69">
        <v>0.11</v>
      </c>
      <c r="H471" s="69">
        <v>0.02</v>
      </c>
      <c r="I471" s="69">
        <v>10.15</v>
      </c>
      <c r="J471" s="69">
        <v>41.32</v>
      </c>
      <c r="K471" s="52">
        <v>377</v>
      </c>
      <c r="L471" s="51"/>
    </row>
    <row r="472" spans="1:12" ht="15" x14ac:dyDescent="0.25">
      <c r="A472" s="25"/>
      <c r="B472" s="16"/>
      <c r="C472" s="11"/>
      <c r="D472" s="74" t="s">
        <v>31</v>
      </c>
      <c r="E472" s="50" t="s">
        <v>59</v>
      </c>
      <c r="F472" s="51">
        <v>30</v>
      </c>
      <c r="G472" s="69">
        <v>2.2799999999999998</v>
      </c>
      <c r="H472" s="69">
        <v>0.24</v>
      </c>
      <c r="I472" s="69">
        <v>14.76</v>
      </c>
      <c r="J472" s="69">
        <v>70.5</v>
      </c>
      <c r="K472" s="52"/>
      <c r="L472" s="51"/>
    </row>
    <row r="473" spans="1:12" ht="15" x14ac:dyDescent="0.25">
      <c r="A473" s="25"/>
      <c r="B473" s="16"/>
      <c r="C473" s="11"/>
      <c r="D473" s="7"/>
      <c r="E473" s="50"/>
      <c r="F473" s="51"/>
      <c r="G473" s="69"/>
      <c r="H473" s="69"/>
      <c r="I473" s="69"/>
      <c r="J473" s="69"/>
      <c r="K473" s="52"/>
      <c r="L473" s="51"/>
    </row>
    <row r="474" spans="1:12" ht="15" x14ac:dyDescent="0.25">
      <c r="A474" s="25"/>
      <c r="B474" s="16"/>
      <c r="C474" s="11"/>
      <c r="D474" s="7"/>
      <c r="E474" s="50"/>
      <c r="F474" s="51"/>
      <c r="G474" s="69"/>
      <c r="H474" s="69"/>
      <c r="I474" s="69"/>
      <c r="J474" s="69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553</v>
      </c>
      <c r="G475" s="72">
        <f t="shared" ref="G475" si="297">SUM(G468:G474)</f>
        <v>20.130000000000003</v>
      </c>
      <c r="H475" s="72">
        <f t="shared" ref="H475" si="298">SUM(H468:H474)</f>
        <v>19.479999999999997</v>
      </c>
      <c r="I475" s="72">
        <f t="shared" ref="I475" si="299">SUM(I468:I474)</f>
        <v>82.990000000000009</v>
      </c>
      <c r="J475" s="72">
        <f t="shared" ref="J475" si="300">SUM(J468:J474)</f>
        <v>608.14</v>
      </c>
      <c r="K475" s="27"/>
      <c r="L475" s="21">
        <f t="shared" ref="L475:L517" si="301">SUM(L468:L474)</f>
        <v>66.760000000000005</v>
      </c>
    </row>
    <row r="476" spans="1:12" ht="15" x14ac:dyDescent="0.25">
      <c r="A476" s="28">
        <f>A468</f>
        <v>2</v>
      </c>
      <c r="B476" s="14">
        <f>B468</f>
        <v>12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5" x14ac:dyDescent="0.25">
      <c r="A480" s="28">
        <f>A468</f>
        <v>2</v>
      </c>
      <c r="B480" s="14">
        <f>B468</f>
        <v>12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5" x14ac:dyDescent="0.25">
      <c r="A490" s="28">
        <f>A468</f>
        <v>2</v>
      </c>
      <c r="B490" s="14">
        <f>B468</f>
        <v>12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5" x14ac:dyDescent="0.25">
      <c r="A495" s="28">
        <f>A468</f>
        <v>2</v>
      </c>
      <c r="B495" s="14">
        <f>B468</f>
        <v>12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5" x14ac:dyDescent="0.25">
      <c r="A502" s="28">
        <f>A468</f>
        <v>2</v>
      </c>
      <c r="B502" s="14">
        <f>B468</f>
        <v>12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12</v>
      </c>
      <c r="C509" s="83" t="s">
        <v>4</v>
      </c>
      <c r="D509" s="84"/>
      <c r="E509" s="33"/>
      <c r="F509" s="34">
        <f>F475+F479+F489+F494+F501+F508</f>
        <v>553</v>
      </c>
      <c r="G509" s="34">
        <f t="shared" ref="G509" si="322">G475+G479+G489+G494+G501+G508</f>
        <v>20.130000000000003</v>
      </c>
      <c r="H509" s="34">
        <f t="shared" ref="H509" si="323">H475+H479+H489+H494+H501+H508</f>
        <v>19.479999999999997</v>
      </c>
      <c r="I509" s="34">
        <f t="shared" ref="I509" si="324">I475+I479+I489+I494+I501+I508</f>
        <v>82.990000000000009</v>
      </c>
      <c r="J509" s="34">
        <f t="shared" ref="J509" si="325">J475+J479+J489+J494+J501+J508</f>
        <v>608.14</v>
      </c>
      <c r="K509" s="35"/>
      <c r="L509" s="34">
        <f t="shared" ref="L509" si="326">L475+L479+L489+L494+L501+L508</f>
        <v>66.760000000000005</v>
      </c>
    </row>
    <row r="510" spans="1:12" ht="15.75" thickBot="1" x14ac:dyDescent="0.3">
      <c r="A510" s="22"/>
      <c r="B510" s="23"/>
      <c r="C510" s="24" t="s">
        <v>19</v>
      </c>
      <c r="D510" s="5"/>
      <c r="E510" s="61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5"/>
      <c r="E511" s="59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5"/>
      <c r="E512" s="59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64"/>
      <c r="E514" s="59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27">SUM(G510:G516)</f>
        <v>0</v>
      </c>
      <c r="H517" s="21">
        <f t="shared" ref="H517" si="328">SUM(H510:H516)</f>
        <v>0</v>
      </c>
      <c r="I517" s="21">
        <f t="shared" ref="I517" si="329">SUM(I510:I516)</f>
        <v>0</v>
      </c>
      <c r="J517" s="21">
        <f t="shared" ref="J517" si="330">SUM(J510:J516)</f>
        <v>0</v>
      </c>
      <c r="K517" s="27"/>
      <c r="L517" s="21">
        <f t="shared" si="301"/>
        <v>0</v>
      </c>
    </row>
    <row r="518" spans="1:12" ht="15" x14ac:dyDescent="0.25">
      <c r="A518" s="28">
        <f>A510</f>
        <v>0</v>
      </c>
      <c r="B518" s="14">
        <f>B510</f>
        <v>0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5" x14ac:dyDescent="0.25">
      <c r="A522" s="28">
        <f>A510</f>
        <v>0</v>
      </c>
      <c r="B522" s="14">
        <f>B510</f>
        <v>0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5" x14ac:dyDescent="0.25">
      <c r="A532" s="28">
        <f>A510</f>
        <v>0</v>
      </c>
      <c r="B532" s="14">
        <f>B510</f>
        <v>0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5" x14ac:dyDescent="0.25">
      <c r="A537" s="28">
        <f>A510</f>
        <v>0</v>
      </c>
      <c r="B537" s="14">
        <f>B510</f>
        <v>0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5" x14ac:dyDescent="0.25">
      <c r="A544" s="28">
        <f>A510</f>
        <v>0</v>
      </c>
      <c r="B544" s="14">
        <f>B510</f>
        <v>0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">
      <c r="A551" s="31">
        <f>A510</f>
        <v>0</v>
      </c>
      <c r="B551" s="32">
        <f>B510</f>
        <v>0</v>
      </c>
      <c r="C551" s="83" t="s">
        <v>4</v>
      </c>
      <c r="D551" s="84"/>
      <c r="E551" s="33"/>
      <c r="F551" s="34">
        <f>F517+F521+F531+F536+F543+F550</f>
        <v>0</v>
      </c>
      <c r="G551" s="34">
        <f t="shared" ref="G551" si="351">G517+G521+G531+G536+G543+G550</f>
        <v>0</v>
      </c>
      <c r="H551" s="34">
        <f t="shared" ref="H551" si="352">H517+H521+H531+H536+H543+H550</f>
        <v>0</v>
      </c>
      <c r="I551" s="34">
        <f t="shared" ref="I551" si="353">I517+I521+I531+I536+I543+I550</f>
        <v>0</v>
      </c>
      <c r="J551" s="34">
        <f t="shared" ref="J551" si="354">J517+J521+J531+J536+J543+J550</f>
        <v>0</v>
      </c>
      <c r="K551" s="35"/>
      <c r="L551" s="34">
        <f t="shared" ref="L551" si="355">L517+L521+L531+L536+L543+L550</f>
        <v>0</v>
      </c>
    </row>
    <row r="552" spans="1:12" ht="15" x14ac:dyDescent="0.25">
      <c r="A552" s="22"/>
      <c r="B552" s="23"/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5" x14ac:dyDescent="0.25">
      <c r="A560" s="28">
        <f>A552</f>
        <v>0</v>
      </c>
      <c r="B560" s="14">
        <f>B552</f>
        <v>0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5" x14ac:dyDescent="0.25">
      <c r="A564" s="28">
        <f>A552</f>
        <v>0</v>
      </c>
      <c r="B564" s="14">
        <f>B552</f>
        <v>0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5" x14ac:dyDescent="0.25">
      <c r="A574" s="28">
        <f>A552</f>
        <v>0</v>
      </c>
      <c r="B574" s="14">
        <f>B552</f>
        <v>0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5" x14ac:dyDescent="0.25">
      <c r="A579" s="28">
        <f>A552</f>
        <v>0</v>
      </c>
      <c r="B579" s="14">
        <f>B552</f>
        <v>0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5" x14ac:dyDescent="0.25">
      <c r="A586" s="28">
        <f>A552</f>
        <v>0</v>
      </c>
      <c r="B586" s="14">
        <f>B552</f>
        <v>0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5" x14ac:dyDescent="0.2">
      <c r="A593" s="37">
        <f>A552</f>
        <v>0</v>
      </c>
      <c r="B593" s="38">
        <f>B552</f>
        <v>0</v>
      </c>
      <c r="C593" s="80" t="s">
        <v>4</v>
      </c>
      <c r="D593" s="81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2" t="s">
        <v>5</v>
      </c>
      <c r="D594" s="82"/>
      <c r="E594" s="82"/>
      <c r="F594" s="78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79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18.549166666666661</v>
      </c>
      <c r="H594" s="79">
        <f t="shared" si="390"/>
        <v>18.786666666666662</v>
      </c>
      <c r="I594" s="79">
        <f t="shared" si="390"/>
        <v>75.968333333333348</v>
      </c>
      <c r="J594" s="79">
        <f t="shared" si="390"/>
        <v>547.92000000000019</v>
      </c>
      <c r="K594" s="42"/>
      <c r="L594" s="42">
        <v>66.760000000000005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2024-09-09T06:14:17Z</cp:lastPrinted>
  <dcterms:created xsi:type="dcterms:W3CDTF">2022-05-16T14:23:56Z</dcterms:created>
  <dcterms:modified xsi:type="dcterms:W3CDTF">2024-10-13T15:03:02Z</dcterms:modified>
</cp:coreProperties>
</file>