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"/>
    </mc:Choice>
  </mc:AlternateContent>
  <bookViews>
    <workbookView xWindow="0" yWindow="0" windowWidth="17256" windowHeight="5928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2" i="1" l="1"/>
  <c r="L591" i="1"/>
  <c r="L562" i="1" l="1"/>
  <c r="L577" i="1"/>
  <c r="L584" i="1" l="1"/>
  <c r="J181" i="1" l="1"/>
  <c r="G13" i="1"/>
  <c r="I306" i="1" l="1"/>
  <c r="L181" i="1"/>
  <c r="I181" i="1"/>
  <c r="H139" i="1"/>
  <c r="J55" i="1"/>
  <c r="L55" i="1"/>
  <c r="L88" i="1"/>
  <c r="H55" i="1"/>
  <c r="L549" i="1" l="1"/>
  <c r="L542" i="1"/>
  <c r="L535" i="1"/>
  <c r="L530" i="1"/>
  <c r="L520" i="1"/>
  <c r="L507" i="1"/>
  <c r="L500" i="1"/>
  <c r="L493" i="1"/>
  <c r="L488" i="1"/>
  <c r="L478" i="1"/>
  <c r="L465" i="1"/>
  <c r="L458" i="1"/>
  <c r="L451" i="1"/>
  <c r="L446" i="1"/>
  <c r="L436" i="1"/>
  <c r="L423" i="1"/>
  <c r="L416" i="1"/>
  <c r="L409" i="1"/>
  <c r="L404" i="1"/>
  <c r="L394" i="1"/>
  <c r="L381" i="1"/>
  <c r="L374" i="1"/>
  <c r="L367" i="1"/>
  <c r="L362" i="1"/>
  <c r="L352" i="1"/>
  <c r="L339" i="1"/>
  <c r="L332" i="1"/>
  <c r="L325" i="1"/>
  <c r="L320" i="1"/>
  <c r="L310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1" i="1"/>
  <c r="L74" i="1"/>
  <c r="L69" i="1"/>
  <c r="L59" i="1"/>
  <c r="L46" i="1"/>
  <c r="L39" i="1"/>
  <c r="L32" i="1"/>
  <c r="L27" i="1"/>
  <c r="L17" i="1"/>
  <c r="L89" i="1" l="1"/>
  <c r="L13" i="1"/>
  <c r="L47" i="1" s="1"/>
  <c r="J13" i="1"/>
  <c r="J17" i="1"/>
  <c r="J27" i="1"/>
  <c r="J32" i="1"/>
  <c r="J39" i="1"/>
  <c r="J46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06" i="1"/>
  <c r="J310" i="1"/>
  <c r="J320" i="1"/>
  <c r="J325" i="1"/>
  <c r="J332" i="1"/>
  <c r="J339" i="1"/>
  <c r="J348" i="1"/>
  <c r="J352" i="1"/>
  <c r="J362" i="1"/>
  <c r="J367" i="1"/>
  <c r="J374" i="1"/>
  <c r="J381" i="1"/>
  <c r="J390" i="1"/>
  <c r="J394" i="1"/>
  <c r="J404" i="1"/>
  <c r="J409" i="1"/>
  <c r="J416" i="1"/>
  <c r="J423" i="1"/>
  <c r="J432" i="1"/>
  <c r="J436" i="1"/>
  <c r="J446" i="1"/>
  <c r="J451" i="1"/>
  <c r="J458" i="1"/>
  <c r="J465" i="1"/>
  <c r="J474" i="1"/>
  <c r="J478" i="1"/>
  <c r="J488" i="1"/>
  <c r="J493" i="1"/>
  <c r="J500" i="1"/>
  <c r="J507" i="1"/>
  <c r="J516" i="1"/>
  <c r="J520" i="1"/>
  <c r="J530" i="1"/>
  <c r="J535" i="1"/>
  <c r="J542" i="1"/>
  <c r="J549" i="1"/>
  <c r="J558" i="1"/>
  <c r="J562" i="1"/>
  <c r="J572" i="1"/>
  <c r="J577" i="1"/>
  <c r="J584" i="1"/>
  <c r="J591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10" i="1"/>
  <c r="I320" i="1"/>
  <c r="I325" i="1"/>
  <c r="I332" i="1"/>
  <c r="I339" i="1"/>
  <c r="I348" i="1"/>
  <c r="I352" i="1"/>
  <c r="I362" i="1"/>
  <c r="I367" i="1"/>
  <c r="I374" i="1"/>
  <c r="I381" i="1"/>
  <c r="I390" i="1"/>
  <c r="I394" i="1"/>
  <c r="I404" i="1"/>
  <c r="I409" i="1"/>
  <c r="I416" i="1"/>
  <c r="I423" i="1"/>
  <c r="I432" i="1"/>
  <c r="I436" i="1"/>
  <c r="I446" i="1"/>
  <c r="I451" i="1"/>
  <c r="I458" i="1"/>
  <c r="I465" i="1"/>
  <c r="I474" i="1"/>
  <c r="I478" i="1"/>
  <c r="I488" i="1"/>
  <c r="I493" i="1"/>
  <c r="I500" i="1"/>
  <c r="I507" i="1"/>
  <c r="I516" i="1"/>
  <c r="I520" i="1"/>
  <c r="I530" i="1"/>
  <c r="I535" i="1"/>
  <c r="I542" i="1"/>
  <c r="I549" i="1"/>
  <c r="I558" i="1"/>
  <c r="I562" i="1"/>
  <c r="I572" i="1"/>
  <c r="I577" i="1"/>
  <c r="I584" i="1"/>
  <c r="I591" i="1"/>
  <c r="H13" i="1"/>
  <c r="H17" i="1"/>
  <c r="H27" i="1"/>
  <c r="H32" i="1"/>
  <c r="H39" i="1"/>
  <c r="H46" i="1"/>
  <c r="H59" i="1"/>
  <c r="H69" i="1"/>
  <c r="H74" i="1"/>
  <c r="H81" i="1"/>
  <c r="H88" i="1"/>
  <c r="H97" i="1"/>
  <c r="H101" i="1"/>
  <c r="H111" i="1"/>
  <c r="H116" i="1"/>
  <c r="H123" i="1"/>
  <c r="H130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6" i="1"/>
  <c r="H310" i="1"/>
  <c r="H320" i="1"/>
  <c r="H325" i="1"/>
  <c r="H332" i="1"/>
  <c r="H339" i="1"/>
  <c r="H348" i="1"/>
  <c r="H352" i="1"/>
  <c r="H362" i="1"/>
  <c r="H367" i="1"/>
  <c r="H374" i="1"/>
  <c r="H381" i="1"/>
  <c r="H390" i="1"/>
  <c r="H394" i="1"/>
  <c r="H404" i="1"/>
  <c r="H409" i="1"/>
  <c r="H416" i="1"/>
  <c r="H423" i="1"/>
  <c r="H432" i="1"/>
  <c r="H436" i="1"/>
  <c r="H446" i="1"/>
  <c r="H451" i="1"/>
  <c r="H458" i="1"/>
  <c r="H465" i="1"/>
  <c r="H474" i="1"/>
  <c r="H478" i="1"/>
  <c r="H488" i="1"/>
  <c r="H493" i="1"/>
  <c r="H500" i="1"/>
  <c r="H507" i="1"/>
  <c r="H516" i="1"/>
  <c r="H520" i="1"/>
  <c r="H530" i="1"/>
  <c r="H535" i="1"/>
  <c r="H542" i="1"/>
  <c r="H549" i="1"/>
  <c r="H558" i="1"/>
  <c r="H562" i="1"/>
  <c r="H572" i="1"/>
  <c r="H577" i="1"/>
  <c r="H584" i="1"/>
  <c r="H591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6" i="1"/>
  <c r="G310" i="1"/>
  <c r="G320" i="1"/>
  <c r="G325" i="1"/>
  <c r="G332" i="1"/>
  <c r="G339" i="1"/>
  <c r="G348" i="1"/>
  <c r="G352" i="1"/>
  <c r="G362" i="1"/>
  <c r="G367" i="1"/>
  <c r="G374" i="1"/>
  <c r="G381" i="1"/>
  <c r="G390" i="1"/>
  <c r="G394" i="1"/>
  <c r="G404" i="1"/>
  <c r="G409" i="1"/>
  <c r="G416" i="1"/>
  <c r="G423" i="1"/>
  <c r="G432" i="1"/>
  <c r="G436" i="1"/>
  <c r="G446" i="1"/>
  <c r="G451" i="1"/>
  <c r="G458" i="1"/>
  <c r="G465" i="1"/>
  <c r="G474" i="1"/>
  <c r="G478" i="1"/>
  <c r="G488" i="1"/>
  <c r="G493" i="1"/>
  <c r="G500" i="1"/>
  <c r="G507" i="1"/>
  <c r="G516" i="1"/>
  <c r="G520" i="1"/>
  <c r="G530" i="1"/>
  <c r="G535" i="1"/>
  <c r="G542" i="1"/>
  <c r="G549" i="1"/>
  <c r="G558" i="1"/>
  <c r="G562" i="1"/>
  <c r="G572" i="1"/>
  <c r="G577" i="1"/>
  <c r="G584" i="1"/>
  <c r="G591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06" i="1"/>
  <c r="F310" i="1"/>
  <c r="F320" i="1"/>
  <c r="F325" i="1"/>
  <c r="F332" i="1"/>
  <c r="F339" i="1"/>
  <c r="F348" i="1"/>
  <c r="F352" i="1"/>
  <c r="F362" i="1"/>
  <c r="F367" i="1"/>
  <c r="F374" i="1"/>
  <c r="F381" i="1"/>
  <c r="F390" i="1"/>
  <c r="F394" i="1"/>
  <c r="F404" i="1"/>
  <c r="F409" i="1"/>
  <c r="F416" i="1"/>
  <c r="F423" i="1"/>
  <c r="F432" i="1"/>
  <c r="F436" i="1"/>
  <c r="F446" i="1"/>
  <c r="F451" i="1"/>
  <c r="F458" i="1"/>
  <c r="F465" i="1"/>
  <c r="F474" i="1"/>
  <c r="F478" i="1"/>
  <c r="F488" i="1"/>
  <c r="F493" i="1"/>
  <c r="F500" i="1"/>
  <c r="F507" i="1"/>
  <c r="F516" i="1"/>
  <c r="F520" i="1"/>
  <c r="F530" i="1"/>
  <c r="F535" i="1"/>
  <c r="F542" i="1"/>
  <c r="F549" i="1"/>
  <c r="F558" i="1"/>
  <c r="F562" i="1"/>
  <c r="F572" i="1"/>
  <c r="F577" i="1"/>
  <c r="F584" i="1"/>
  <c r="F591" i="1"/>
  <c r="L558" i="1"/>
  <c r="B592" i="1"/>
  <c r="A592" i="1"/>
  <c r="B585" i="1"/>
  <c r="A585" i="1"/>
  <c r="B578" i="1"/>
  <c r="A578" i="1"/>
  <c r="B573" i="1"/>
  <c r="A573" i="1"/>
  <c r="B563" i="1"/>
  <c r="A563" i="1"/>
  <c r="B559" i="1"/>
  <c r="A559" i="1"/>
  <c r="L516" i="1"/>
  <c r="B550" i="1"/>
  <c r="A550" i="1"/>
  <c r="B543" i="1"/>
  <c r="A543" i="1"/>
  <c r="B536" i="1"/>
  <c r="A536" i="1"/>
  <c r="B531" i="1"/>
  <c r="A531" i="1"/>
  <c r="B521" i="1"/>
  <c r="A521" i="1"/>
  <c r="B517" i="1"/>
  <c r="A517" i="1"/>
  <c r="L474" i="1"/>
  <c r="B508" i="1"/>
  <c r="A508" i="1"/>
  <c r="B501" i="1"/>
  <c r="A501" i="1"/>
  <c r="B494" i="1"/>
  <c r="A494" i="1"/>
  <c r="B489" i="1"/>
  <c r="A489" i="1"/>
  <c r="B479" i="1"/>
  <c r="A479" i="1"/>
  <c r="B475" i="1"/>
  <c r="A475" i="1"/>
  <c r="L432" i="1"/>
  <c r="B466" i="1"/>
  <c r="A466" i="1"/>
  <c r="B459" i="1"/>
  <c r="A459" i="1"/>
  <c r="B452" i="1"/>
  <c r="A452" i="1"/>
  <c r="B447" i="1"/>
  <c r="A447" i="1"/>
  <c r="B437" i="1"/>
  <c r="A437" i="1"/>
  <c r="B433" i="1"/>
  <c r="A433" i="1"/>
  <c r="L390" i="1"/>
  <c r="B424" i="1"/>
  <c r="A424" i="1"/>
  <c r="B417" i="1"/>
  <c r="A417" i="1"/>
  <c r="B410" i="1"/>
  <c r="A410" i="1"/>
  <c r="B405" i="1"/>
  <c r="A405" i="1"/>
  <c r="B395" i="1"/>
  <c r="A395" i="1"/>
  <c r="B391" i="1"/>
  <c r="A391" i="1"/>
  <c r="L348" i="1"/>
  <c r="B382" i="1"/>
  <c r="A382" i="1"/>
  <c r="B375" i="1"/>
  <c r="A375" i="1"/>
  <c r="B368" i="1"/>
  <c r="A368" i="1"/>
  <c r="B363" i="1"/>
  <c r="A363" i="1"/>
  <c r="B353" i="1"/>
  <c r="A353" i="1"/>
  <c r="B349" i="1"/>
  <c r="A349" i="1"/>
  <c r="L306" i="1"/>
  <c r="B340" i="1"/>
  <c r="A340" i="1"/>
  <c r="B333" i="1"/>
  <c r="A333" i="1"/>
  <c r="B326" i="1"/>
  <c r="A326" i="1"/>
  <c r="B321" i="1"/>
  <c r="A321" i="1"/>
  <c r="B311" i="1"/>
  <c r="A311" i="1"/>
  <c r="B307" i="1"/>
  <c r="A307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466" i="1" l="1"/>
  <c r="G340" i="1"/>
  <c r="I173" i="1"/>
  <c r="F550" i="1"/>
  <c r="F508" i="1"/>
  <c r="H592" i="1"/>
  <c r="F592" i="1"/>
  <c r="F340" i="1"/>
  <c r="F173" i="1"/>
  <c r="F89" i="1"/>
  <c r="G592" i="1"/>
  <c r="H508" i="1"/>
  <c r="I592" i="1"/>
  <c r="J592" i="1"/>
  <c r="G299" i="1"/>
  <c r="G215" i="1"/>
  <c r="G131" i="1"/>
  <c r="G47" i="1"/>
  <c r="H424" i="1"/>
  <c r="H340" i="1"/>
  <c r="H257" i="1"/>
  <c r="H173" i="1"/>
  <c r="H89" i="1"/>
  <c r="I131" i="1"/>
  <c r="I47" i="1"/>
  <c r="J424" i="1"/>
  <c r="J340" i="1"/>
  <c r="J257" i="1"/>
  <c r="J173" i="1"/>
  <c r="J89" i="1"/>
  <c r="F466" i="1"/>
  <c r="F382" i="1"/>
  <c r="G508" i="1"/>
  <c r="G424" i="1"/>
  <c r="H550" i="1"/>
  <c r="I508" i="1"/>
  <c r="I424" i="1"/>
  <c r="I340" i="1"/>
  <c r="I257" i="1"/>
  <c r="J550" i="1"/>
  <c r="F299" i="1"/>
  <c r="F215" i="1"/>
  <c r="F131" i="1"/>
  <c r="F47" i="1"/>
  <c r="G257" i="1"/>
  <c r="G173" i="1"/>
  <c r="G89" i="1"/>
  <c r="H466" i="1"/>
  <c r="H382" i="1"/>
  <c r="H299" i="1"/>
  <c r="H215" i="1"/>
  <c r="H131" i="1"/>
  <c r="H47" i="1"/>
  <c r="I89" i="1"/>
  <c r="J382" i="1"/>
  <c r="J299" i="1"/>
  <c r="J215" i="1"/>
  <c r="J131" i="1"/>
  <c r="J47" i="1"/>
  <c r="F257" i="1"/>
  <c r="F424" i="1"/>
  <c r="G550" i="1"/>
  <c r="G466" i="1"/>
  <c r="G382" i="1"/>
  <c r="I550" i="1"/>
  <c r="I466" i="1"/>
  <c r="I382" i="1"/>
  <c r="I299" i="1"/>
  <c r="I215" i="1"/>
  <c r="J508" i="1"/>
  <c r="L131" i="1"/>
  <c r="L173" i="1"/>
  <c r="L215" i="1"/>
  <c r="L257" i="1"/>
  <c r="L299" i="1"/>
  <c r="L340" i="1"/>
  <c r="L382" i="1"/>
  <c r="L424" i="1"/>
  <c r="L466" i="1"/>
  <c r="L508" i="1"/>
  <c r="L550" i="1"/>
  <c r="H593" i="1" l="1"/>
  <c r="F593" i="1"/>
  <c r="J593" i="1"/>
  <c r="G593" i="1"/>
  <c r="I593" i="1"/>
  <c r="L592" i="1"/>
</calcChain>
</file>

<file path=xl/sharedStrings.xml><?xml version="1.0" encoding="utf-8"?>
<sst xmlns="http://schemas.openxmlformats.org/spreadsheetml/2006/main" count="588" uniqueCount="91">
  <si>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</si>
  <si>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</si>
  <si>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</si>
  <si>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</si>
  <si>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</si>
  <si>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</si>
  <si>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</si>
  <si>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</si>
  <si>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</si>
  <si>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</si>
  <si>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</si>
  <si>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</si>
  <si>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</si>
  <si>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</si>
  <si>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</si>
  <si>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</si>
  <si>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</si>
  <si>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</si>
  <si>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</si>
  <si>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</si>
  <si>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</si>
  <si>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</si>
  <si>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</si>
  <si>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</si>
  <si>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</si>
  <si>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</si>
  <si>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</si>
  <si>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</si>
  <si>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</si>
  <si>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</si>
  <si>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</si>
  <si>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</si>
  <si>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</si>
  <si>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</si>
  <si>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</si>
  <si>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</si>
  <si>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</si>
  <si>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</si>
  <si>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</si>
  <si>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</si>
  <si>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</si>
  <si>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</si>
  <si>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</si>
  <si>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</si>
  <si>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</si>
  <si>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</si>
  <si>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салат</t>
  </si>
  <si>
    <t>хлеб белый</t>
  </si>
  <si>
    <t>ТТК</t>
  </si>
  <si>
    <t>мясн.блюдо</t>
  </si>
  <si>
    <t xml:space="preserve">хлеб </t>
  </si>
  <si>
    <t>гор .блюдо</t>
  </si>
  <si>
    <t>рыбн.блюдо</t>
  </si>
  <si>
    <t>МБОУ "Арская СОШ №2"</t>
  </si>
  <si>
    <t>Гиниатуллина Г.Г.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</si>
  <si>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</si>
  <si>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</si>
  <si>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</si>
  <si>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</si>
  <si>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</si>
  <si>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Чай с сахаром</t>
  </si>
  <si>
    <t>Сырники из творога с кашей молочной "Дружба" с маслом сливочным</t>
  </si>
  <si>
    <t>Плоды и ягоды свежие (яблоки)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</si>
  <si>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</si>
  <si>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</si>
  <si>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</si>
  <si>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</si>
  <si>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</si>
  <si>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</si>
  <si>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</si>
  <si>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</si>
  <si>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>Тефтели мясные в сметанно-томатном соусе</t>
  </si>
  <si>
    <t>Напиток из свежих фруктов (75С)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</si>
  <si>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</si>
  <si>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</si>
  <si>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</si>
  <si>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</si>
  <si>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</si>
  <si>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</si>
  <si>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Салат из отварной свеклы</t>
  </si>
  <si>
    <t>Рыба, тушенная в томате с овощами</t>
  </si>
  <si>
    <t>Компот из свежих яблок (75С)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</si>
  <si>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</si>
  <si>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</si>
  <si>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</si>
  <si>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Компот из сухофруктов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</si>
  <si>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</si>
  <si>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</si>
  <si>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</si>
  <si>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рыбн.блюд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</si>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</sst>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19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165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165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" fillId="0" borderId="1" xfId="0" applyFont="1" applyBorder="1"/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2" fontId="5" fillId="0" borderId="2" xfId="0" applyNumberFormat="1" applyFont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3"/>
  <sheetViews>
    <sheetView tabSelected="1" workbookViewId="0">
      <pane xSplit="4" ySplit="5" topLeftCell="E495" activePane="bottomRight" state="frozen"/>
      <selection pane="topRight" activeCell="E1" sqref="E1"/>
      <selection pane="bottomLeft" activeCell="A6" sqref="A6"/>
      <selection pane="bottomRight" activeCell="E219" sqref="E21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1.10937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33.75" customHeight="1" x14ac:dyDescent="0.3">
      <c r="A1" s="1" t="s">
        <v>7</v>
      </c>
      <c r="C1" s="79" t="s">
        <v>53</v>
      </c>
      <c r="D1" s="80"/>
      <c r="E1" s="80"/>
      <c r="F1" s="13" t="s">
        <v>45</v>
      </c>
      <c r="G1" s="2" t="s">
        <v>16</v>
      </c>
      <c r="H1" s="81" t="s">
        <v>44</v>
      </c>
      <c r="I1" s="81"/>
      <c r="J1" s="81"/>
      <c r="K1" s="81"/>
    </row>
    <row r="2" spans="1:12" ht="17.399999999999999" x14ac:dyDescent="0.25">
      <c r="A2" s="43" t="s">
        <v>6</v>
      </c>
      <c r="C2" s="2"/>
      <c r="G2" s="2" t="s">
        <v>17</v>
      </c>
      <c r="H2" s="81" t="s">
        <v>54</v>
      </c>
      <c r="I2" s="81"/>
      <c r="J2" s="81"/>
      <c r="K2" s="81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31</v>
      </c>
      <c r="I3" s="55">
        <v>8</v>
      </c>
      <c r="J3" s="56">
        <v>2024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46</v>
      </c>
      <c r="E6" s="47" t="s">
        <v>55</v>
      </c>
      <c r="F6" s="48">
        <v>60</v>
      </c>
      <c r="G6" s="73">
        <v>0.64</v>
      </c>
      <c r="H6" s="48">
        <v>3.01</v>
      </c>
      <c r="I6" s="48">
        <v>5.1100000000000003</v>
      </c>
      <c r="J6" s="48">
        <v>50.91</v>
      </c>
      <c r="K6" s="49" t="s">
        <v>48</v>
      </c>
      <c r="L6" s="48">
        <v>66.760000000000005</v>
      </c>
    </row>
    <row r="7" spans="1:12" ht="14.4" x14ac:dyDescent="0.3">
      <c r="A7" s="25"/>
      <c r="B7" s="16"/>
      <c r="C7" s="11"/>
      <c r="D7" s="5" t="s">
        <v>49</v>
      </c>
      <c r="E7" s="59" t="s">
        <v>56</v>
      </c>
      <c r="F7" s="51">
        <v>90</v>
      </c>
      <c r="G7" s="71">
        <v>10.199999999999999</v>
      </c>
      <c r="H7" s="51">
        <v>12.93</v>
      </c>
      <c r="I7" s="51">
        <v>13.79</v>
      </c>
      <c r="J7" s="51">
        <v>198</v>
      </c>
      <c r="K7" s="60" t="s">
        <v>48</v>
      </c>
      <c r="L7" s="51"/>
    </row>
    <row r="8" spans="1:12" ht="14.4" x14ac:dyDescent="0.3">
      <c r="A8" s="25"/>
      <c r="B8" s="16"/>
      <c r="C8" s="11"/>
      <c r="D8" s="69" t="s">
        <v>29</v>
      </c>
      <c r="E8" s="59" t="s">
        <v>57</v>
      </c>
      <c r="F8" s="51">
        <v>155</v>
      </c>
      <c r="G8" s="71">
        <v>5.7</v>
      </c>
      <c r="H8" s="51">
        <v>4.3</v>
      </c>
      <c r="I8" s="51">
        <v>31.99</v>
      </c>
      <c r="J8" s="51">
        <v>189.3</v>
      </c>
      <c r="K8" s="52">
        <v>203</v>
      </c>
      <c r="L8" s="51"/>
    </row>
    <row r="9" spans="1:12" ht="14.4" x14ac:dyDescent="0.3">
      <c r="A9" s="25"/>
      <c r="B9" s="16"/>
      <c r="C9" s="11"/>
      <c r="D9" s="61" t="s">
        <v>21</v>
      </c>
      <c r="E9" s="59" t="s">
        <v>58</v>
      </c>
      <c r="F9" s="51">
        <v>200</v>
      </c>
      <c r="G9" s="71">
        <v>0.66</v>
      </c>
      <c r="H9" s="62">
        <v>0.09</v>
      </c>
      <c r="I9" s="51">
        <v>22.03</v>
      </c>
      <c r="J9" s="51">
        <v>92.8</v>
      </c>
      <c r="K9" s="52">
        <v>349</v>
      </c>
      <c r="L9" s="51"/>
    </row>
    <row r="10" spans="1:12" ht="14.4" x14ac:dyDescent="0.3">
      <c r="A10" s="25"/>
      <c r="B10" s="16"/>
      <c r="C10" s="11"/>
      <c r="D10" s="7" t="s">
        <v>50</v>
      </c>
      <c r="E10" s="59" t="s">
        <v>59</v>
      </c>
      <c r="F10" s="51">
        <v>30</v>
      </c>
      <c r="G10" s="71">
        <v>1.98</v>
      </c>
      <c r="H10" s="51">
        <v>0.36</v>
      </c>
      <c r="I10" s="51">
        <v>11.88</v>
      </c>
      <c r="J10" s="51">
        <v>59.4</v>
      </c>
      <c r="K10" s="52"/>
      <c r="L10" s="51"/>
    </row>
    <row r="11" spans="1:12" ht="14.4" x14ac:dyDescent="0.3">
      <c r="A11" s="25"/>
      <c r="B11" s="16"/>
      <c r="C11" s="11"/>
      <c r="D11" s="7"/>
      <c r="E11" s="50"/>
      <c r="F11" s="51"/>
      <c r="G11" s="58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7"/>
      <c r="E12" s="50"/>
      <c r="F12" s="51"/>
      <c r="G12" s="58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535</v>
      </c>
      <c r="G13" s="72">
        <f>SUM(G6:G12)</f>
        <v>19.18</v>
      </c>
      <c r="H13" s="21">
        <f t="shared" ref="H13:J13" si="0">SUM(H6:H12)</f>
        <v>20.689999999999998</v>
      </c>
      <c r="I13" s="21">
        <f t="shared" si="0"/>
        <v>84.8</v>
      </c>
      <c r="J13" s="21">
        <f t="shared" si="0"/>
        <v>590.41</v>
      </c>
      <c r="K13" s="27"/>
      <c r="L13" s="21">
        <f t="shared" ref="L13" si="1">SUM(L6:L12)</f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4.4" x14ac:dyDescent="0.25">
      <c r="A47" s="31">
        <f>A6</f>
        <v>1</v>
      </c>
      <c r="B47" s="32">
        <f>B6</f>
        <v>1</v>
      </c>
      <c r="C47" s="77" t="s">
        <v>4</v>
      </c>
      <c r="D47" s="78"/>
      <c r="E47" s="33"/>
      <c r="F47" s="34">
        <f>F13+F17+F27+F32+F39+F46</f>
        <v>535</v>
      </c>
      <c r="G47" s="34">
        <f t="shared" ref="G47:J47" si="7">G13+G17+G27+G32+G39+G46</f>
        <v>19.18</v>
      </c>
      <c r="H47" s="34">
        <f t="shared" si="7"/>
        <v>20.689999999999998</v>
      </c>
      <c r="I47" s="34">
        <f t="shared" si="7"/>
        <v>84.8</v>
      </c>
      <c r="J47" s="34">
        <f t="shared" si="7"/>
        <v>590.41</v>
      </c>
      <c r="K47" s="35"/>
      <c r="L47" s="34">
        <f>L13+L17+L27+L32+L39+L46</f>
        <v>66.760000000000005</v>
      </c>
    </row>
    <row r="48" spans="1:12" ht="15" thickBot="1" x14ac:dyDescent="0.35">
      <c r="A48" s="15">
        <v>1</v>
      </c>
      <c r="B48" s="16">
        <v>2</v>
      </c>
      <c r="C48" s="24" t="s">
        <v>19</v>
      </c>
      <c r="D48" s="5" t="s">
        <v>23</v>
      </c>
      <c r="E48" s="63" t="s">
        <v>62</v>
      </c>
      <c r="F48" s="48">
        <v>100</v>
      </c>
      <c r="G48" s="48">
        <v>0.4</v>
      </c>
      <c r="H48" s="48">
        <v>0.4</v>
      </c>
      <c r="I48" s="48">
        <v>9.8000000000000007</v>
      </c>
      <c r="J48" s="48">
        <v>47</v>
      </c>
      <c r="K48" s="64"/>
      <c r="L48" s="65">
        <v>66.760000000000005</v>
      </c>
    </row>
    <row r="49" spans="1:12" ht="28.2" customHeight="1" x14ac:dyDescent="0.3">
      <c r="A49" s="15"/>
      <c r="B49" s="16"/>
      <c r="C49" s="11"/>
      <c r="D49" s="70" t="s">
        <v>20</v>
      </c>
      <c r="E49" s="59" t="s">
        <v>61</v>
      </c>
      <c r="F49" s="51">
        <v>215</v>
      </c>
      <c r="G49" s="62">
        <v>13.65</v>
      </c>
      <c r="H49" s="51">
        <v>15.29</v>
      </c>
      <c r="I49" s="51">
        <v>32.32</v>
      </c>
      <c r="J49" s="51">
        <v>330.9</v>
      </c>
      <c r="K49" s="52" t="s">
        <v>48</v>
      </c>
      <c r="L49" s="51"/>
    </row>
    <row r="50" spans="1:12" ht="14.4" x14ac:dyDescent="0.3">
      <c r="A50" s="15"/>
      <c r="B50" s="16"/>
      <c r="C50" s="11"/>
      <c r="D50" s="69" t="s">
        <v>21</v>
      </c>
      <c r="E50" s="59" t="s">
        <v>60</v>
      </c>
      <c r="F50" s="51">
        <v>200</v>
      </c>
      <c r="G50" s="66">
        <v>7.0000000000000007E-2</v>
      </c>
      <c r="H50" s="62">
        <v>0.02</v>
      </c>
      <c r="I50" s="51">
        <v>10.01</v>
      </c>
      <c r="J50" s="51">
        <v>40</v>
      </c>
      <c r="K50" s="52">
        <v>376</v>
      </c>
      <c r="L50" s="51"/>
    </row>
    <row r="51" spans="1:12" ht="14.4" x14ac:dyDescent="0.3">
      <c r="A51" s="15"/>
      <c r="B51" s="16"/>
      <c r="C51" s="11"/>
      <c r="D51" s="69" t="s">
        <v>22</v>
      </c>
      <c r="E51" s="59" t="s">
        <v>59</v>
      </c>
      <c r="F51" s="51">
        <v>30</v>
      </c>
      <c r="G51" s="51">
        <v>1.98</v>
      </c>
      <c r="H51" s="62">
        <v>0.36</v>
      </c>
      <c r="I51" s="51">
        <v>11.88</v>
      </c>
      <c r="J51" s="51">
        <v>59.4</v>
      </c>
      <c r="K51" s="52"/>
      <c r="L51" s="51"/>
    </row>
    <row r="52" spans="1:12" ht="14.4" x14ac:dyDescent="0.3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7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545</v>
      </c>
      <c r="G55" s="21">
        <f t="shared" ref="G55" si="8">SUM(G48:G54)</f>
        <v>16.100000000000001</v>
      </c>
      <c r="H55" s="21">
        <f>SUM(H48:H54)</f>
        <v>16.07</v>
      </c>
      <c r="I55" s="21">
        <f t="shared" ref="I55" si="9">SUM(I48:I54)</f>
        <v>64.010000000000005</v>
      </c>
      <c r="J55" s="21">
        <f>SUM(J48:J54)</f>
        <v>477.29999999999995</v>
      </c>
      <c r="K55" s="27"/>
      <c r="L55" s="21">
        <f>SUM(L48:L54)</f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0">SUM(G56:G58)</f>
        <v>0</v>
      </c>
      <c r="H59" s="21">
        <f t="shared" ref="H59" si="11">SUM(H56:H58)</f>
        <v>0</v>
      </c>
      <c r="I59" s="21">
        <f t="shared" ref="I59" si="12">SUM(I56:I58)</f>
        <v>0</v>
      </c>
      <c r="J59" s="21">
        <f t="shared" ref="J59" si="13">SUM(J56:J58)</f>
        <v>0</v>
      </c>
      <c r="K59" s="27"/>
      <c r="L59" s="21">
        <f>SUM(L56:L58)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4">SUM(G60:G68)</f>
        <v>0</v>
      </c>
      <c r="H69" s="21">
        <f t="shared" ref="H69" si="15">SUM(H60:H68)</f>
        <v>0</v>
      </c>
      <c r="I69" s="21">
        <f t="shared" ref="I69" si="16">SUM(I60:I68)</f>
        <v>0</v>
      </c>
      <c r="J69" s="21">
        <f t="shared" ref="J69" si="17">SUM(J60:J68)</f>
        <v>0</v>
      </c>
      <c r="K69" s="27"/>
      <c r="L69" s="21">
        <f>SUM(L60:L68)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>SUM(L70:L73)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>SUM(L75:L80)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>SUM(L82:L87)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77" t="s">
        <v>4</v>
      </c>
      <c r="D89" s="78"/>
      <c r="E89" s="33"/>
      <c r="F89" s="34">
        <f>F55+F59+F69+F74+F81+F88</f>
        <v>545</v>
      </c>
      <c r="G89" s="34">
        <f t="shared" ref="G89" si="30">G55+G59+G69+G74+G81+G88</f>
        <v>16.100000000000001</v>
      </c>
      <c r="H89" s="34">
        <f t="shared" ref="H89" si="31">H55+H59+H69+H74+H81+H88</f>
        <v>16.07</v>
      </c>
      <c r="I89" s="34">
        <f t="shared" ref="I89" si="32">I55+I59+I69+I74+I81+I88</f>
        <v>64.010000000000005</v>
      </c>
      <c r="J89" s="34">
        <f t="shared" ref="J89" si="33">J55+J59+J69+J74+J81+J88</f>
        <v>477.29999999999995</v>
      </c>
      <c r="K89" s="35"/>
      <c r="L89" s="34">
        <f>L55+L59+L69+L74+L81+L88</f>
        <v>66.760000000000005</v>
      </c>
    </row>
    <row r="90" spans="1:12" ht="15" thickBot="1" x14ac:dyDescent="0.35">
      <c r="A90" s="22">
        <v>1</v>
      </c>
      <c r="B90" s="23">
        <v>3</v>
      </c>
      <c r="C90" s="24" t="s">
        <v>19</v>
      </c>
      <c r="D90" s="5"/>
      <c r="E90" s="63" t="s">
        <v>63</v>
      </c>
      <c r="F90" s="48">
        <v>10</v>
      </c>
      <c r="G90" s="48">
        <v>2.63</v>
      </c>
      <c r="H90" s="48">
        <v>2.66</v>
      </c>
      <c r="I90" s="48">
        <v>0</v>
      </c>
      <c r="J90" s="48">
        <v>34.33</v>
      </c>
      <c r="K90" s="49">
        <v>15</v>
      </c>
      <c r="L90" s="48">
        <v>66.760000000000005</v>
      </c>
    </row>
    <row r="91" spans="1:12" ht="14.4" x14ac:dyDescent="0.3">
      <c r="A91" s="25"/>
      <c r="B91" s="16"/>
      <c r="C91" s="11"/>
      <c r="D91" s="5" t="s">
        <v>49</v>
      </c>
      <c r="E91" s="59" t="s">
        <v>64</v>
      </c>
      <c r="F91" s="51">
        <v>100</v>
      </c>
      <c r="G91" s="51">
        <v>10.39</v>
      </c>
      <c r="H91" s="51">
        <v>14.79</v>
      </c>
      <c r="I91" s="51">
        <v>10.3</v>
      </c>
      <c r="J91" s="51">
        <v>221</v>
      </c>
      <c r="K91" s="52">
        <v>260</v>
      </c>
      <c r="L91" s="51"/>
    </row>
    <row r="92" spans="1:12" ht="14.4" x14ac:dyDescent="0.3">
      <c r="A92" s="25"/>
      <c r="B92" s="16"/>
      <c r="C92" s="11"/>
      <c r="D92" s="7" t="s">
        <v>29</v>
      </c>
      <c r="E92" s="59" t="s">
        <v>65</v>
      </c>
      <c r="F92" s="51">
        <v>150</v>
      </c>
      <c r="G92" s="51">
        <v>3.77</v>
      </c>
      <c r="H92" s="51">
        <v>2.29</v>
      </c>
      <c r="I92" s="51">
        <v>39.72</v>
      </c>
      <c r="J92" s="51">
        <v>214</v>
      </c>
      <c r="K92" s="52">
        <v>171</v>
      </c>
      <c r="L92" s="51"/>
    </row>
    <row r="93" spans="1:12" ht="14.4" x14ac:dyDescent="0.3">
      <c r="A93" s="25"/>
      <c r="B93" s="16"/>
      <c r="C93" s="11"/>
      <c r="D93" s="7" t="s">
        <v>21</v>
      </c>
      <c r="E93" s="59" t="s">
        <v>66</v>
      </c>
      <c r="F93" s="51">
        <v>200</v>
      </c>
      <c r="G93" s="51">
        <v>0.11</v>
      </c>
      <c r="H93" s="51">
        <v>0.02</v>
      </c>
      <c r="I93" s="51">
        <v>10.15</v>
      </c>
      <c r="J93" s="51">
        <v>41.32</v>
      </c>
      <c r="K93" s="52">
        <v>377</v>
      </c>
      <c r="L93" s="51"/>
    </row>
    <row r="94" spans="1:12" ht="14.4" x14ac:dyDescent="0.3">
      <c r="A94" s="25"/>
      <c r="B94" s="16"/>
      <c r="C94" s="11"/>
      <c r="D94" s="7" t="s">
        <v>50</v>
      </c>
      <c r="E94" s="59" t="s">
        <v>59</v>
      </c>
      <c r="F94" s="51">
        <v>50</v>
      </c>
      <c r="G94" s="51">
        <v>3.3</v>
      </c>
      <c r="H94" s="51">
        <v>0.6</v>
      </c>
      <c r="I94" s="51">
        <v>19.8</v>
      </c>
      <c r="J94" s="51">
        <v>99</v>
      </c>
      <c r="K94" s="52"/>
      <c r="L94" s="51"/>
    </row>
    <row r="95" spans="1:12" ht="14.4" x14ac:dyDescent="0.3">
      <c r="A95" s="25"/>
      <c r="B95" s="16"/>
      <c r="C95" s="11"/>
      <c r="D95" s="7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510</v>
      </c>
      <c r="G97" s="21">
        <f t="shared" ref="G97" si="34">SUM(G90:G96)</f>
        <v>20.2</v>
      </c>
      <c r="H97" s="21">
        <f t="shared" ref="H97" si="35">SUM(H90:H96)</f>
        <v>20.36</v>
      </c>
      <c r="I97" s="21">
        <f t="shared" ref="I97" si="36">SUM(I90:I96)</f>
        <v>79.97</v>
      </c>
      <c r="J97" s="21">
        <f t="shared" ref="J97" si="37">SUM(J90:J96)</f>
        <v>609.65</v>
      </c>
      <c r="K97" s="27"/>
      <c r="L97" s="21">
        <f t="shared" ref="L97" si="38">SUM(L90:L96)</f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39">SUM(G98:G100)</f>
        <v>0</v>
      </c>
      <c r="H101" s="21">
        <f t="shared" ref="H101" si="40">SUM(H98:H100)</f>
        <v>0</v>
      </c>
      <c r="I101" s="21">
        <f t="shared" ref="I101" si="41">SUM(I98:I100)</f>
        <v>0</v>
      </c>
      <c r="J101" s="21">
        <f t="shared" ref="J101" si="42">SUM(J98:J100)</f>
        <v>0</v>
      </c>
      <c r="K101" s="27"/>
      <c r="L101" s="21">
        <f>SUM(L98:L100)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3">SUM(G102:G110)</f>
        <v>0</v>
      </c>
      <c r="H111" s="21">
        <f t="shared" ref="H111" si="44">SUM(H102:H110)</f>
        <v>0</v>
      </c>
      <c r="I111" s="21">
        <f t="shared" ref="I111" si="45">SUM(I102:I110)</f>
        <v>0</v>
      </c>
      <c r="J111" s="21">
        <f t="shared" ref="J111" si="46">SUM(J102:J110)</f>
        <v>0</v>
      </c>
      <c r="K111" s="27"/>
      <c r="L111" s="21">
        <f>SUM(L102:L110)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47">SUM(G112:G115)</f>
        <v>0</v>
      </c>
      <c r="H116" s="21">
        <f t="shared" ref="H116" si="48">SUM(H112:H115)</f>
        <v>0</v>
      </c>
      <c r="I116" s="21">
        <f t="shared" ref="I116" si="49">SUM(I112:I115)</f>
        <v>0</v>
      </c>
      <c r="J116" s="21">
        <f t="shared" ref="J116" si="50">SUM(J112:J115)</f>
        <v>0</v>
      </c>
      <c r="K116" s="27"/>
      <c r="L116" s="21">
        <f>SUM(L112:L115)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1">SUM(G117:G122)</f>
        <v>0</v>
      </c>
      <c r="H123" s="21">
        <f t="shared" ref="H123" si="52">SUM(H117:H122)</f>
        <v>0</v>
      </c>
      <c r="I123" s="21">
        <f t="shared" ref="I123" si="53">SUM(I117:I122)</f>
        <v>0</v>
      </c>
      <c r="J123" s="21">
        <f t="shared" ref="J123" si="54">SUM(J117:J122)</f>
        <v>0</v>
      </c>
      <c r="K123" s="27"/>
      <c r="L123" s="21">
        <f>SUM(L117:L122)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>SUM(L124:L129)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77" t="s">
        <v>4</v>
      </c>
      <c r="D131" s="78"/>
      <c r="E131" s="33"/>
      <c r="F131" s="34">
        <f>F97+F101+F111+F116+F123+F130</f>
        <v>510</v>
      </c>
      <c r="G131" s="34">
        <f t="shared" ref="G131" si="59">G97+G101+G111+G116+G123+G130</f>
        <v>20.2</v>
      </c>
      <c r="H131" s="34">
        <f t="shared" ref="H131" si="60">H97+H101+H111+H116+H123+H130</f>
        <v>20.36</v>
      </c>
      <c r="I131" s="34">
        <f t="shared" ref="I131" si="61">I97+I101+I111+I116+I123+I130</f>
        <v>79.97</v>
      </c>
      <c r="J131" s="34">
        <f t="shared" ref="J131" si="62">J97+J101+J111+J116+J123+J130</f>
        <v>609.65</v>
      </c>
      <c r="K131" s="35"/>
      <c r="L131" s="34">
        <f t="shared" ref="L131" si="63">L97+L101+L111+L116+L123+L130</f>
        <v>66.760000000000005</v>
      </c>
    </row>
    <row r="132" spans="1:12" ht="15" thickBot="1" x14ac:dyDescent="0.35">
      <c r="A132" s="22">
        <v>1</v>
      </c>
      <c r="B132" s="23">
        <v>4</v>
      </c>
      <c r="C132" s="24" t="s">
        <v>19</v>
      </c>
      <c r="D132" s="5" t="s">
        <v>46</v>
      </c>
      <c r="E132" s="63" t="s">
        <v>67</v>
      </c>
      <c r="F132" s="48">
        <v>60</v>
      </c>
      <c r="G132" s="48">
        <v>1.08</v>
      </c>
      <c r="H132" s="48">
        <v>0.06</v>
      </c>
      <c r="I132" s="48">
        <v>5.88</v>
      </c>
      <c r="J132" s="48">
        <v>28.8</v>
      </c>
      <c r="K132" s="49" t="s">
        <v>48</v>
      </c>
      <c r="L132" s="48">
        <v>66.760000000000005</v>
      </c>
    </row>
    <row r="133" spans="1:12" ht="14.4" x14ac:dyDescent="0.3">
      <c r="A133" s="25"/>
      <c r="B133" s="16"/>
      <c r="C133" s="11"/>
      <c r="D133" s="5" t="s">
        <v>49</v>
      </c>
      <c r="E133" s="59" t="s">
        <v>56</v>
      </c>
      <c r="F133" s="51">
        <v>90</v>
      </c>
      <c r="G133" s="51">
        <v>10.199999999999999</v>
      </c>
      <c r="H133" s="51">
        <v>12.93</v>
      </c>
      <c r="I133" s="51">
        <v>13.79</v>
      </c>
      <c r="J133" s="51">
        <v>198</v>
      </c>
      <c r="K133" s="52" t="s">
        <v>48</v>
      </c>
      <c r="L133" s="51"/>
    </row>
    <row r="134" spans="1:12" ht="14.4" x14ac:dyDescent="0.3">
      <c r="A134" s="25"/>
      <c r="B134" s="16"/>
      <c r="C134" s="11"/>
      <c r="D134" s="7" t="s">
        <v>29</v>
      </c>
      <c r="E134" s="59" t="s">
        <v>68</v>
      </c>
      <c r="F134" s="51">
        <v>153</v>
      </c>
      <c r="G134" s="51">
        <v>3.08</v>
      </c>
      <c r="H134" s="51">
        <v>6.25</v>
      </c>
      <c r="I134" s="66">
        <v>20.47</v>
      </c>
      <c r="J134" s="51">
        <v>150.44999999999999</v>
      </c>
      <c r="K134" s="52">
        <v>312</v>
      </c>
      <c r="L134" s="51"/>
    </row>
    <row r="135" spans="1:12" ht="14.4" x14ac:dyDescent="0.3">
      <c r="A135" s="25"/>
      <c r="B135" s="16"/>
      <c r="C135" s="11"/>
      <c r="D135" s="7" t="s">
        <v>21</v>
      </c>
      <c r="E135" s="59" t="s">
        <v>69</v>
      </c>
      <c r="F135" s="51">
        <v>200</v>
      </c>
      <c r="G135" s="51">
        <v>0.11</v>
      </c>
      <c r="H135" s="51">
        <v>0.06</v>
      </c>
      <c r="I135" s="51">
        <v>10.98</v>
      </c>
      <c r="J135" s="51">
        <v>44.7</v>
      </c>
      <c r="K135" s="52">
        <v>376</v>
      </c>
      <c r="L135" s="51"/>
    </row>
    <row r="136" spans="1:12" ht="14.4" x14ac:dyDescent="0.3">
      <c r="A136" s="25"/>
      <c r="B136" s="16"/>
      <c r="C136" s="11"/>
      <c r="D136" s="7" t="s">
        <v>50</v>
      </c>
      <c r="E136" s="59" t="s">
        <v>70</v>
      </c>
      <c r="F136" s="51">
        <v>30</v>
      </c>
      <c r="G136" s="51">
        <v>2.2799999999999998</v>
      </c>
      <c r="H136" s="51">
        <v>0.24</v>
      </c>
      <c r="I136" s="51">
        <v>14.76</v>
      </c>
      <c r="J136" s="51">
        <v>70.5</v>
      </c>
      <c r="K136" s="52"/>
      <c r="L136" s="51"/>
    </row>
    <row r="137" spans="1:12" ht="14.4" x14ac:dyDescent="0.3">
      <c r="A137" s="25"/>
      <c r="B137" s="16"/>
      <c r="C137" s="11"/>
      <c r="D137" s="69" t="s">
        <v>50</v>
      </c>
      <c r="E137" s="59" t="s">
        <v>59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79.2</v>
      </c>
      <c r="K137" s="52"/>
      <c r="L137" s="51"/>
    </row>
    <row r="138" spans="1:12" ht="14.4" x14ac:dyDescent="0.3">
      <c r="A138" s="25"/>
      <c r="B138" s="16"/>
      <c r="C138" s="11"/>
      <c r="D138" s="7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573</v>
      </c>
      <c r="G139" s="21">
        <f t="shared" ref="G139" si="64">SUM(G132:G138)</f>
        <v>19.39</v>
      </c>
      <c r="H139" s="21">
        <f>SUM(H132:H138)</f>
        <v>20.02</v>
      </c>
      <c r="I139" s="21">
        <f t="shared" ref="I139" si="65">SUM(I132:I138)</f>
        <v>81.720000000000013</v>
      </c>
      <c r="J139" s="21">
        <f t="shared" ref="J139" si="66">SUM(J132:J138)</f>
        <v>571.65</v>
      </c>
      <c r="K139" s="27"/>
      <c r="L139" s="21">
        <f t="shared" ref="L139" si="67">SUM(L132:L138)</f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68">SUM(G140:G142)</f>
        <v>0</v>
      </c>
      <c r="H143" s="21">
        <f t="shared" ref="H143" si="69">SUM(H140:H142)</f>
        <v>0</v>
      </c>
      <c r="I143" s="21">
        <f t="shared" ref="I143" si="70">SUM(I140:I142)</f>
        <v>0</v>
      </c>
      <c r="J143" s="21">
        <f t="shared" ref="J143" si="71">SUM(J140:J142)</f>
        <v>0</v>
      </c>
      <c r="K143" s="27"/>
      <c r="L143" s="21">
        <f>SUM(L140:L142)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2">SUM(G144:G152)</f>
        <v>0</v>
      </c>
      <c r="H153" s="21">
        <f t="shared" ref="H153" si="73">SUM(H144:H152)</f>
        <v>0</v>
      </c>
      <c r="I153" s="21">
        <f t="shared" ref="I153" si="74">SUM(I144:I152)</f>
        <v>0</v>
      </c>
      <c r="J153" s="21">
        <f t="shared" ref="J153" si="75">SUM(J144:J152)</f>
        <v>0</v>
      </c>
      <c r="K153" s="27"/>
      <c r="L153" s="21">
        <f>SUM(L144:L152)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76">SUM(G154:G157)</f>
        <v>0</v>
      </c>
      <c r="H158" s="21">
        <f t="shared" ref="H158" si="77">SUM(H154:H157)</f>
        <v>0</v>
      </c>
      <c r="I158" s="21">
        <f t="shared" ref="I158" si="78">SUM(I154:I157)</f>
        <v>0</v>
      </c>
      <c r="J158" s="21">
        <f t="shared" ref="J158" si="79">SUM(J154:J157)</f>
        <v>0</v>
      </c>
      <c r="K158" s="27"/>
      <c r="L158" s="21">
        <f>SUM(L154:L157)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0">SUM(G159:G164)</f>
        <v>0</v>
      </c>
      <c r="H165" s="21">
        <f t="shared" ref="H165" si="81">SUM(H159:H164)</f>
        <v>0</v>
      </c>
      <c r="I165" s="21">
        <f t="shared" ref="I165" si="82">SUM(I159:I164)</f>
        <v>0</v>
      </c>
      <c r="J165" s="21">
        <f t="shared" ref="J165" si="83">SUM(J159:J164)</f>
        <v>0</v>
      </c>
      <c r="K165" s="27"/>
      <c r="L165" s="21">
        <f>SUM(L159:L164)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>SUM(L166:L171)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77" t="s">
        <v>4</v>
      </c>
      <c r="D173" s="78"/>
      <c r="E173" s="33"/>
      <c r="F173" s="34">
        <f>F139+F143+F153+F158+F165+F172</f>
        <v>573</v>
      </c>
      <c r="G173" s="34">
        <f t="shared" ref="G173" si="88">G139+G143+G153+G158+G165+G172</f>
        <v>19.39</v>
      </c>
      <c r="H173" s="34">
        <f t="shared" ref="H173" si="89">H139+H143+H153+H158+H165+H172</f>
        <v>20.02</v>
      </c>
      <c r="I173" s="34">
        <f t="shared" ref="I173" si="90">I139+I143+I153+I158+I165+I172</f>
        <v>81.720000000000013</v>
      </c>
      <c r="J173" s="34">
        <f t="shared" ref="J173" si="91">J139+J143+J153+J158+J165+J172</f>
        <v>571.65</v>
      </c>
      <c r="K173" s="35"/>
      <c r="L173" s="34">
        <f t="shared" ref="L173" si="92">L139+L143+L153+L158+L165+L172</f>
        <v>66.760000000000005</v>
      </c>
    </row>
    <row r="174" spans="1:12" ht="15" thickBot="1" x14ac:dyDescent="0.35">
      <c r="A174" s="22">
        <v>1</v>
      </c>
      <c r="B174" s="23">
        <v>5</v>
      </c>
      <c r="C174" s="24" t="s">
        <v>19</v>
      </c>
      <c r="D174" s="5"/>
      <c r="E174" s="63" t="s">
        <v>63</v>
      </c>
      <c r="F174" s="48">
        <v>15</v>
      </c>
      <c r="G174" s="48">
        <v>3.95</v>
      </c>
      <c r="H174" s="48">
        <v>3.99</v>
      </c>
      <c r="I174" s="65">
        <v>0</v>
      </c>
      <c r="J174" s="48">
        <v>51.5</v>
      </c>
      <c r="K174" s="49">
        <v>15</v>
      </c>
      <c r="L174" s="65">
        <v>66.760000000000005</v>
      </c>
    </row>
    <row r="175" spans="1:12" ht="14.4" x14ac:dyDescent="0.3">
      <c r="A175" s="25"/>
      <c r="B175" s="16"/>
      <c r="C175" s="11"/>
      <c r="D175" s="5" t="s">
        <v>49</v>
      </c>
      <c r="E175" s="59" t="s">
        <v>71</v>
      </c>
      <c r="F175" s="51">
        <v>100</v>
      </c>
      <c r="G175" s="51">
        <v>7.2839999999999998</v>
      </c>
      <c r="H175" s="51">
        <v>11.94</v>
      </c>
      <c r="I175" s="51">
        <v>8.36</v>
      </c>
      <c r="J175" s="51">
        <v>124</v>
      </c>
      <c r="K175" s="52">
        <v>279.33100000000002</v>
      </c>
      <c r="L175" s="51"/>
    </row>
    <row r="176" spans="1:12" ht="14.4" x14ac:dyDescent="0.3">
      <c r="A176" s="25"/>
      <c r="B176" s="16"/>
      <c r="C176" s="11"/>
      <c r="D176" s="69" t="s">
        <v>29</v>
      </c>
      <c r="E176" s="59" t="s">
        <v>57</v>
      </c>
      <c r="F176" s="51">
        <v>185</v>
      </c>
      <c r="G176" s="51">
        <v>5.0999999999999996</v>
      </c>
      <c r="H176" s="51">
        <v>3.62</v>
      </c>
      <c r="I176" s="51">
        <v>31.96</v>
      </c>
      <c r="J176" s="51">
        <v>176.1</v>
      </c>
      <c r="K176" s="52">
        <v>203</v>
      </c>
      <c r="L176" s="51"/>
    </row>
    <row r="177" spans="1:12" ht="14.4" x14ac:dyDescent="0.3">
      <c r="A177" s="25"/>
      <c r="B177" s="16"/>
      <c r="C177" s="11"/>
      <c r="D177" s="69" t="s">
        <v>21</v>
      </c>
      <c r="E177" s="59" t="s">
        <v>72</v>
      </c>
      <c r="F177" s="51">
        <v>200</v>
      </c>
      <c r="G177" s="51">
        <v>0.34</v>
      </c>
      <c r="H177" s="51">
        <v>0.17</v>
      </c>
      <c r="I177" s="51">
        <v>21.46</v>
      </c>
      <c r="J177" s="51">
        <v>103.5</v>
      </c>
      <c r="K177" s="52" t="s">
        <v>48</v>
      </c>
      <c r="L177" s="51"/>
    </row>
    <row r="178" spans="1:12" ht="14.4" x14ac:dyDescent="0.3">
      <c r="A178" s="25"/>
      <c r="B178" s="16"/>
      <c r="C178" s="11"/>
      <c r="D178" s="7" t="s">
        <v>50</v>
      </c>
      <c r="E178" s="59" t="s">
        <v>70</v>
      </c>
      <c r="F178" s="51">
        <v>45</v>
      </c>
      <c r="G178" s="51">
        <v>3.42</v>
      </c>
      <c r="H178" s="51">
        <v>0.36</v>
      </c>
      <c r="I178" s="66">
        <v>22.14</v>
      </c>
      <c r="J178" s="51">
        <v>105.75</v>
      </c>
      <c r="K178" s="52"/>
      <c r="L178" s="51"/>
    </row>
    <row r="179" spans="1:12" ht="14.4" x14ac:dyDescent="0.3">
      <c r="A179" s="25"/>
      <c r="B179" s="16"/>
      <c r="C179" s="11"/>
      <c r="D179" s="67"/>
      <c r="E179" s="59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7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545</v>
      </c>
      <c r="G181" s="21">
        <f t="shared" ref="G181" si="93">SUM(G174:G180)</f>
        <v>20.094000000000001</v>
      </c>
      <c r="H181" s="21">
        <f t="shared" ref="H181" si="94">SUM(H174:H180)</f>
        <v>20.080000000000002</v>
      </c>
      <c r="I181" s="21">
        <f>SUM(I174:I180)</f>
        <v>83.92</v>
      </c>
      <c r="J181" s="21">
        <f>SUM(J174:J180)</f>
        <v>560.85</v>
      </c>
      <c r="K181" s="27"/>
      <c r="L181" s="21">
        <f>SUM(L174:L180)</f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95">SUM(G182:G184)</f>
        <v>0</v>
      </c>
      <c r="H185" s="21">
        <f t="shared" ref="H185" si="96">SUM(H182:H184)</f>
        <v>0</v>
      </c>
      <c r="I185" s="21">
        <f t="shared" ref="I185" si="97">SUM(I182:I184)</f>
        <v>0</v>
      </c>
      <c r="J185" s="21">
        <f t="shared" ref="J185" si="98">SUM(J182:J184)</f>
        <v>0</v>
      </c>
      <c r="K185" s="27"/>
      <c r="L185" s="21">
        <f>SUM(L182:L184)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99">SUM(G186:G194)</f>
        <v>0</v>
      </c>
      <c r="H195" s="21">
        <f t="shared" ref="H195" si="100">SUM(H186:H194)</f>
        <v>0</v>
      </c>
      <c r="I195" s="21">
        <f t="shared" ref="I195" si="101">SUM(I186:I194)</f>
        <v>0</v>
      </c>
      <c r="J195" s="21">
        <f t="shared" ref="J195" si="102">SUM(J186:J194)</f>
        <v>0</v>
      </c>
      <c r="K195" s="27"/>
      <c r="L195" s="21">
        <f>SUM(L186:L194)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3">SUM(G196:G199)</f>
        <v>0</v>
      </c>
      <c r="H200" s="21">
        <f t="shared" ref="H200" si="104">SUM(H196:H199)</f>
        <v>0</v>
      </c>
      <c r="I200" s="21">
        <f t="shared" ref="I200" si="105">SUM(I196:I199)</f>
        <v>0</v>
      </c>
      <c r="J200" s="21">
        <f t="shared" ref="J200" si="106">SUM(J196:J199)</f>
        <v>0</v>
      </c>
      <c r="K200" s="27"/>
      <c r="L200" s="21">
        <f>SUM(L196:L199)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07">SUM(G201:G206)</f>
        <v>0</v>
      </c>
      <c r="H207" s="21">
        <f t="shared" ref="H207" si="108">SUM(H201:H206)</f>
        <v>0</v>
      </c>
      <c r="I207" s="21">
        <f t="shared" ref="I207" si="109">SUM(I201:I206)</f>
        <v>0</v>
      </c>
      <c r="J207" s="21">
        <f t="shared" ref="J207" si="110">SUM(J201:J206)</f>
        <v>0</v>
      </c>
      <c r="K207" s="27"/>
      <c r="L207" s="21">
        <f>SUM(L201:L206)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1">SUM(G208:G213)</f>
        <v>0</v>
      </c>
      <c r="H214" s="21">
        <f t="shared" ref="H214" si="112">SUM(H208:H213)</f>
        <v>0</v>
      </c>
      <c r="I214" s="21">
        <f t="shared" ref="I214" si="113">SUM(I208:I213)</f>
        <v>0</v>
      </c>
      <c r="J214" s="21">
        <f t="shared" ref="J214" si="114">SUM(J208:J213)</f>
        <v>0</v>
      </c>
      <c r="K214" s="27"/>
      <c r="L214" s="21">
        <f>SUM(L208:L213)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77" t="s">
        <v>4</v>
      </c>
      <c r="D215" s="78"/>
      <c r="E215" s="33"/>
      <c r="F215" s="34">
        <f>F181+F185+F195+F200+F207+F214</f>
        <v>545</v>
      </c>
      <c r="G215" s="34">
        <f t="shared" ref="G215" si="115">G181+G185+G195+G200+G207+G214</f>
        <v>20.094000000000001</v>
      </c>
      <c r="H215" s="34">
        <f t="shared" ref="H215" si="116">H181+H185+H195+H200+H207+H214</f>
        <v>20.080000000000002</v>
      </c>
      <c r="I215" s="34">
        <f t="shared" ref="I215" si="117">I181+I185+I195+I200+I207+I214</f>
        <v>83.92</v>
      </c>
      <c r="J215" s="34">
        <f t="shared" ref="J215" si="118">J181+J185+J195+J200+J207+J214</f>
        <v>560.85</v>
      </c>
      <c r="K215" s="35"/>
      <c r="L215" s="34">
        <f t="shared" ref="L215" si="119">L181+L185+L195+L200+L207+L214</f>
        <v>66.760000000000005</v>
      </c>
    </row>
    <row r="216" spans="1:12" ht="15" thickBot="1" x14ac:dyDescent="0.35">
      <c r="A216" s="22">
        <v>1</v>
      </c>
      <c r="B216" s="23">
        <v>6</v>
      </c>
      <c r="C216" s="24" t="s">
        <v>19</v>
      </c>
      <c r="D216" s="5" t="s">
        <v>46</v>
      </c>
      <c r="E216" s="63" t="s">
        <v>73</v>
      </c>
      <c r="F216" s="48">
        <v>80</v>
      </c>
      <c r="G216" s="48">
        <v>1.05</v>
      </c>
      <c r="H216" s="48">
        <v>2.6</v>
      </c>
      <c r="I216" s="48">
        <v>5.17</v>
      </c>
      <c r="J216" s="48">
        <v>48.32</v>
      </c>
      <c r="K216" s="49">
        <v>47</v>
      </c>
      <c r="L216" s="48">
        <v>66.760000000000005</v>
      </c>
    </row>
    <row r="217" spans="1:12" ht="14.4" x14ac:dyDescent="0.3">
      <c r="A217" s="25"/>
      <c r="B217" s="16"/>
      <c r="C217" s="11"/>
      <c r="D217" s="5" t="s">
        <v>52</v>
      </c>
      <c r="E217" s="59" t="s">
        <v>74</v>
      </c>
      <c r="F217" s="51">
        <v>90</v>
      </c>
      <c r="G217" s="51">
        <v>13.17</v>
      </c>
      <c r="H217" s="51">
        <v>10.7</v>
      </c>
      <c r="I217" s="51">
        <v>15.79</v>
      </c>
      <c r="J217" s="51">
        <v>193.3</v>
      </c>
      <c r="K217" s="52">
        <v>234</v>
      </c>
      <c r="L217" s="51"/>
    </row>
    <row r="218" spans="1:12" ht="14.4" x14ac:dyDescent="0.3">
      <c r="A218" s="25"/>
      <c r="B218" s="16"/>
      <c r="C218" s="11"/>
      <c r="D218" s="69" t="s">
        <v>29</v>
      </c>
      <c r="E218" s="59" t="s">
        <v>75</v>
      </c>
      <c r="F218" s="51">
        <v>153</v>
      </c>
      <c r="G218" s="51">
        <v>3.63</v>
      </c>
      <c r="H218" s="51">
        <v>6.5</v>
      </c>
      <c r="I218" s="66">
        <v>37.58</v>
      </c>
      <c r="J218" s="51">
        <v>223.35</v>
      </c>
      <c r="K218" s="52">
        <v>302</v>
      </c>
      <c r="L218" s="51"/>
    </row>
    <row r="219" spans="1:12" ht="14.4" x14ac:dyDescent="0.3">
      <c r="A219" s="25"/>
      <c r="B219" s="16"/>
      <c r="C219" s="11"/>
      <c r="D219" s="7" t="s">
        <v>21</v>
      </c>
      <c r="E219" s="59" t="s">
        <v>66</v>
      </c>
      <c r="F219" s="51">
        <v>200</v>
      </c>
      <c r="G219" s="51">
        <v>0.11</v>
      </c>
      <c r="H219" s="51">
        <v>0.02</v>
      </c>
      <c r="I219" s="51">
        <v>10.15</v>
      </c>
      <c r="J219" s="51">
        <v>41.32</v>
      </c>
      <c r="K219" s="52">
        <v>377</v>
      </c>
      <c r="L219" s="51"/>
    </row>
    <row r="220" spans="1:12" ht="14.4" x14ac:dyDescent="0.3">
      <c r="A220" s="25"/>
      <c r="B220" s="16"/>
      <c r="C220" s="11"/>
      <c r="D220" s="7" t="s">
        <v>50</v>
      </c>
      <c r="E220" s="59" t="s">
        <v>59</v>
      </c>
      <c r="F220" s="51">
        <v>30</v>
      </c>
      <c r="G220" s="51">
        <v>1.98</v>
      </c>
      <c r="H220" s="51">
        <v>0.36</v>
      </c>
      <c r="I220" s="51">
        <v>11.88</v>
      </c>
      <c r="J220" s="51">
        <v>59.4</v>
      </c>
      <c r="K220" s="52"/>
      <c r="L220" s="51"/>
    </row>
    <row r="221" spans="1:12" ht="14.4" x14ac:dyDescent="0.3">
      <c r="A221" s="25"/>
      <c r="B221" s="16"/>
      <c r="C221" s="11"/>
      <c r="D221" s="7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7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553</v>
      </c>
      <c r="G223" s="21">
        <f t="shared" ref="G223" si="120">SUM(G216:G222)</f>
        <v>19.940000000000001</v>
      </c>
      <c r="H223" s="21">
        <f t="shared" ref="H223" si="121">SUM(H216:H222)</f>
        <v>20.179999999999996</v>
      </c>
      <c r="I223" s="21">
        <f t="shared" ref="I223" si="122">SUM(I216:I222)</f>
        <v>80.569999999999993</v>
      </c>
      <c r="J223" s="21">
        <f t="shared" ref="J223" si="123">SUM(J216:J222)</f>
        <v>565.69000000000005</v>
      </c>
      <c r="K223" s="27"/>
      <c r="L223" s="21">
        <f t="shared" ref="L223:L265" si="124">SUM(L216:L222)</f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25">SUM(G224:G226)</f>
        <v>0</v>
      </c>
      <c r="H227" s="21">
        <f t="shared" ref="H227" si="126">SUM(H224:H226)</f>
        <v>0</v>
      </c>
      <c r="I227" s="21">
        <f t="shared" ref="I227" si="127">SUM(I224:I226)</f>
        <v>0</v>
      </c>
      <c r="J227" s="21">
        <f t="shared" ref="J227" si="128">SUM(J224:J226)</f>
        <v>0</v>
      </c>
      <c r="K227" s="27"/>
      <c r="L227" s="21">
        <f>SUM(L224:L226)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29">SUM(G228:G236)</f>
        <v>0</v>
      </c>
      <c r="H237" s="21">
        <f t="shared" ref="H237" si="130">SUM(H228:H236)</f>
        <v>0</v>
      </c>
      <c r="I237" s="21">
        <f t="shared" ref="I237" si="131">SUM(I228:I236)</f>
        <v>0</v>
      </c>
      <c r="J237" s="21">
        <f t="shared" ref="J237" si="132">SUM(J228:J236)</f>
        <v>0</v>
      </c>
      <c r="K237" s="27"/>
      <c r="L237" s="21">
        <f>SUM(L228:L236)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3">SUM(G238:G241)</f>
        <v>0</v>
      </c>
      <c r="H242" s="21">
        <f t="shared" ref="H242" si="134">SUM(H238:H241)</f>
        <v>0</v>
      </c>
      <c r="I242" s="21">
        <f t="shared" ref="I242" si="135">SUM(I238:I241)</f>
        <v>0</v>
      </c>
      <c r="J242" s="21">
        <f t="shared" ref="J242" si="136">SUM(J238:J241)</f>
        <v>0</v>
      </c>
      <c r="K242" s="27"/>
      <c r="L242" s="21">
        <f>SUM(L238:L241)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37">SUM(G243:G248)</f>
        <v>0</v>
      </c>
      <c r="H249" s="21">
        <f t="shared" ref="H249" si="138">SUM(H243:H248)</f>
        <v>0</v>
      </c>
      <c r="I249" s="21">
        <f t="shared" ref="I249" si="139">SUM(I243:I248)</f>
        <v>0</v>
      </c>
      <c r="J249" s="21">
        <f t="shared" ref="J249" si="140">SUM(J243:J248)</f>
        <v>0</v>
      </c>
      <c r="K249" s="27"/>
      <c r="L249" s="21">
        <f>SUM(L243:L248)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1">SUM(G250:G255)</f>
        <v>0</v>
      </c>
      <c r="H256" s="21">
        <f t="shared" ref="H256" si="142">SUM(H250:H255)</f>
        <v>0</v>
      </c>
      <c r="I256" s="21">
        <f t="shared" ref="I256" si="143">SUM(I250:I255)</f>
        <v>0</v>
      </c>
      <c r="J256" s="21">
        <f t="shared" ref="J256" si="144">SUM(J250:J255)</f>
        <v>0</v>
      </c>
      <c r="K256" s="27"/>
      <c r="L256" s="21">
        <f>SUM(L250:L255)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77" t="s">
        <v>4</v>
      </c>
      <c r="D257" s="78"/>
      <c r="E257" s="33"/>
      <c r="F257" s="34">
        <f>F223+F227+F237+F242+F249+F256</f>
        <v>553</v>
      </c>
      <c r="G257" s="34">
        <f t="shared" ref="G257" si="145">G223+G227+G237+G242+G249+G256</f>
        <v>19.940000000000001</v>
      </c>
      <c r="H257" s="34">
        <f t="shared" ref="H257" si="146">H223+H227+H237+H242+H249+H256</f>
        <v>20.179999999999996</v>
      </c>
      <c r="I257" s="34">
        <f t="shared" ref="I257" si="147">I223+I227+I237+I242+I249+I256</f>
        <v>80.569999999999993</v>
      </c>
      <c r="J257" s="34">
        <f t="shared" ref="J257" si="148">J223+J227+J237+J242+J249+J256</f>
        <v>565.69000000000005</v>
      </c>
      <c r="K257" s="35"/>
      <c r="L257" s="34">
        <f t="shared" ref="L257" si="149">L223+L227+L237+L242+L249+L256</f>
        <v>66.760000000000005</v>
      </c>
    </row>
    <row r="258" spans="1:12" ht="14.4" x14ac:dyDescent="0.3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 t="s">
        <v>21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/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50">SUM(G258:G264)</f>
        <v>0</v>
      </c>
      <c r="H265" s="21">
        <f t="shared" ref="H265" si="151">SUM(H258:H264)</f>
        <v>0</v>
      </c>
      <c r="I265" s="21">
        <f t="shared" ref="I265" si="152">SUM(I258:I264)</f>
        <v>0</v>
      </c>
      <c r="J265" s="21">
        <f t="shared" ref="J265" si="153">SUM(J258:J264)</f>
        <v>0</v>
      </c>
      <c r="K265" s="27"/>
      <c r="L265" s="21">
        <f t="shared" si="124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54">SUM(G266:G268)</f>
        <v>0</v>
      </c>
      <c r="H269" s="21">
        <f t="shared" ref="H269" si="155">SUM(H266:H268)</f>
        <v>0</v>
      </c>
      <c r="I269" s="21">
        <f t="shared" ref="I269" si="156">SUM(I266:I268)</f>
        <v>0</v>
      </c>
      <c r="J269" s="21">
        <f t="shared" ref="J269" si="157">SUM(J266:J268)</f>
        <v>0</v>
      </c>
      <c r="K269" s="27"/>
      <c r="L269" s="21">
        <f>SUM(L266:L268)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58">SUM(G270:G278)</f>
        <v>0</v>
      </c>
      <c r="H279" s="21">
        <f t="shared" ref="H279" si="159">SUM(H270:H278)</f>
        <v>0</v>
      </c>
      <c r="I279" s="21">
        <f t="shared" ref="I279" si="160">SUM(I270:I278)</f>
        <v>0</v>
      </c>
      <c r="J279" s="21">
        <f t="shared" ref="J279" si="161">SUM(J270:J278)</f>
        <v>0</v>
      </c>
      <c r="K279" s="27"/>
      <c r="L279" s="21">
        <f>SUM(L270:L278)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2">SUM(G280:G283)</f>
        <v>0</v>
      </c>
      <c r="H284" s="21">
        <f t="shared" ref="H284" si="163">SUM(H280:H283)</f>
        <v>0</v>
      </c>
      <c r="I284" s="21">
        <f t="shared" ref="I284" si="164">SUM(I280:I283)</f>
        <v>0</v>
      </c>
      <c r="J284" s="21">
        <f t="shared" ref="J284" si="165">SUM(J280:J283)</f>
        <v>0</v>
      </c>
      <c r="K284" s="27"/>
      <c r="L284" s="21">
        <f>SUM(L280:L283)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66">SUM(G285:G290)</f>
        <v>0</v>
      </c>
      <c r="H291" s="21">
        <f t="shared" ref="H291" si="167">SUM(H285:H290)</f>
        <v>0</v>
      </c>
      <c r="I291" s="21">
        <f t="shared" ref="I291" si="168">SUM(I285:I290)</f>
        <v>0</v>
      </c>
      <c r="J291" s="21">
        <f t="shared" ref="J291" si="169">SUM(J285:J290)</f>
        <v>0</v>
      </c>
      <c r="K291" s="27"/>
      <c r="L291" s="21">
        <f>SUM(L285:L290)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0">SUM(G292:G297)</f>
        <v>0</v>
      </c>
      <c r="H298" s="21">
        <f t="shared" ref="H298" si="171">SUM(H292:H297)</f>
        <v>0</v>
      </c>
      <c r="I298" s="21">
        <f t="shared" ref="I298" si="172">SUM(I292:I297)</f>
        <v>0</v>
      </c>
      <c r="J298" s="21">
        <f t="shared" ref="J298" si="173">SUM(J292:J297)</f>
        <v>0</v>
      </c>
      <c r="K298" s="27"/>
      <c r="L298" s="21">
        <f>SUM(L292:L297)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7" t="s">
        <v>4</v>
      </c>
      <c r="D299" s="78"/>
      <c r="E299" s="33"/>
      <c r="F299" s="34">
        <f>F265+F269+F279+F284+F291+F298</f>
        <v>0</v>
      </c>
      <c r="G299" s="34">
        <f t="shared" ref="G299" si="174">G265+G269+G279+G284+G291+G298</f>
        <v>0</v>
      </c>
      <c r="H299" s="34">
        <f t="shared" ref="H299" si="175">H265+H269+H279+H284+H291+H298</f>
        <v>0</v>
      </c>
      <c r="I299" s="34">
        <f t="shared" ref="I299" si="176">I265+I269+I279+I284+I291+I298</f>
        <v>0</v>
      </c>
      <c r="J299" s="34">
        <f t="shared" ref="J299" si="177">J265+J269+J279+J284+J291+J298</f>
        <v>0</v>
      </c>
      <c r="K299" s="35"/>
      <c r="L299" s="34">
        <f t="shared" ref="L299" si="178">L265+L269+L279+L284+L291+L298</f>
        <v>0</v>
      </c>
    </row>
    <row r="300" spans="1:12" ht="26.4" x14ac:dyDescent="0.3">
      <c r="A300" s="22">
        <v>2</v>
      </c>
      <c r="B300" s="23">
        <v>1</v>
      </c>
      <c r="C300" s="24" t="s">
        <v>19</v>
      </c>
      <c r="D300" s="5" t="s">
        <v>51</v>
      </c>
      <c r="E300" s="63" t="s">
        <v>76</v>
      </c>
      <c r="F300" s="48">
        <v>245</v>
      </c>
      <c r="G300" s="68">
        <v>16.02</v>
      </c>
      <c r="H300" s="48">
        <v>18.13</v>
      </c>
      <c r="I300" s="65">
        <v>42.98</v>
      </c>
      <c r="J300" s="48">
        <v>386.4</v>
      </c>
      <c r="K300" s="49"/>
      <c r="L300" s="65">
        <v>66.760000000000005</v>
      </c>
    </row>
    <row r="301" spans="1:12" ht="14.4" x14ac:dyDescent="0.3">
      <c r="A301" s="25"/>
      <c r="B301" s="16"/>
      <c r="C301" s="11"/>
      <c r="D301" s="67" t="s">
        <v>21</v>
      </c>
      <c r="E301" s="59" t="s">
        <v>77</v>
      </c>
      <c r="F301" s="51">
        <v>200</v>
      </c>
      <c r="G301" s="51">
        <v>0.24</v>
      </c>
      <c r="H301" s="51">
        <v>0.09</v>
      </c>
      <c r="I301" s="51">
        <v>12.43</v>
      </c>
      <c r="J301" s="51">
        <v>54.2</v>
      </c>
      <c r="K301" s="52">
        <v>376</v>
      </c>
      <c r="L301" s="51"/>
    </row>
    <row r="302" spans="1:12" ht="14.4" x14ac:dyDescent="0.3">
      <c r="A302" s="25"/>
      <c r="B302" s="16"/>
      <c r="C302" s="11"/>
      <c r="D302" s="67" t="s">
        <v>47</v>
      </c>
      <c r="E302" s="59" t="s">
        <v>70</v>
      </c>
      <c r="F302" s="51">
        <v>25</v>
      </c>
      <c r="G302" s="51">
        <v>1.9</v>
      </c>
      <c r="H302" s="51">
        <v>0.2</v>
      </c>
      <c r="I302" s="51">
        <v>12.3</v>
      </c>
      <c r="J302" s="51">
        <v>58.75</v>
      </c>
      <c r="K302" s="52"/>
      <c r="L302" s="51"/>
    </row>
    <row r="303" spans="1:12" ht="14.4" x14ac:dyDescent="0.3">
      <c r="A303" s="25"/>
      <c r="B303" s="16"/>
      <c r="C303" s="11"/>
      <c r="D303" s="7" t="s">
        <v>32</v>
      </c>
      <c r="E303" s="59" t="s">
        <v>59</v>
      </c>
      <c r="F303" s="51">
        <v>30</v>
      </c>
      <c r="G303" s="51">
        <v>1.98</v>
      </c>
      <c r="H303" s="51">
        <v>0.36</v>
      </c>
      <c r="I303" s="51">
        <v>11.88</v>
      </c>
      <c r="J303" s="51">
        <v>59.4</v>
      </c>
      <c r="K303" s="52"/>
      <c r="L303" s="51"/>
    </row>
    <row r="304" spans="1:12" ht="14.4" x14ac:dyDescent="0.3">
      <c r="A304" s="25"/>
      <c r="B304" s="16"/>
      <c r="C304" s="11"/>
      <c r="D304" s="7"/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7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6"/>
      <c r="B306" s="18"/>
      <c r="C306" s="8"/>
      <c r="D306" s="19" t="s">
        <v>38</v>
      </c>
      <c r="E306" s="9"/>
      <c r="F306" s="21">
        <f>SUM(F300:F305)</f>
        <v>500</v>
      </c>
      <c r="G306" s="21">
        <f>SUM(G300:G305)</f>
        <v>20.139999999999997</v>
      </c>
      <c r="H306" s="21">
        <f>SUM(H300:H305)</f>
        <v>18.779999999999998</v>
      </c>
      <c r="I306" s="21">
        <f>SUM(I300:I305)</f>
        <v>79.589999999999989</v>
      </c>
      <c r="J306" s="21">
        <f>SUM(J300:J305)</f>
        <v>558.75</v>
      </c>
      <c r="K306" s="27"/>
      <c r="L306" s="21">
        <f>SUM(L300:L305)</f>
        <v>66.760000000000005</v>
      </c>
    </row>
    <row r="307" spans="1:12" ht="14.4" x14ac:dyDescent="0.3">
      <c r="A307" s="28">
        <f>A300</f>
        <v>2</v>
      </c>
      <c r="B307" s="14">
        <f>B300</f>
        <v>1</v>
      </c>
      <c r="C307" s="10" t="s">
        <v>24</v>
      </c>
      <c r="D307" s="12" t="s">
        <v>23</v>
      </c>
      <c r="E307" s="50"/>
      <c r="F307" s="51"/>
      <c r="G307" s="51"/>
      <c r="H307" s="51"/>
      <c r="I307" s="51"/>
      <c r="J307" s="51"/>
      <c r="K307" s="52"/>
      <c r="L307" s="51"/>
    </row>
    <row r="308" spans="1:12" ht="14.4" x14ac:dyDescent="0.3">
      <c r="A308" s="25"/>
      <c r="B308" s="16"/>
      <c r="C308" s="11"/>
      <c r="D308" s="6"/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6"/>
      <c r="B310" s="18"/>
      <c r="C310" s="8"/>
      <c r="D310" s="19" t="s">
        <v>38</v>
      </c>
      <c r="E310" s="9"/>
      <c r="F310" s="21">
        <f>SUM(F307:F309)</f>
        <v>0</v>
      </c>
      <c r="G310" s="21">
        <f t="shared" ref="G310" si="179">SUM(G307:G309)</f>
        <v>0</v>
      </c>
      <c r="H310" s="21">
        <f t="shared" ref="H310" si="180">SUM(H307:H309)</f>
        <v>0</v>
      </c>
      <c r="I310" s="21">
        <f t="shared" ref="I310" si="181">SUM(I307:I309)</f>
        <v>0</v>
      </c>
      <c r="J310" s="21">
        <f t="shared" ref="J310" si="182">SUM(J307:J309)</f>
        <v>0</v>
      </c>
      <c r="K310" s="27"/>
      <c r="L310" s="21">
        <f>SUM(L307:L309)</f>
        <v>0</v>
      </c>
    </row>
    <row r="311" spans="1:12" ht="14.4" x14ac:dyDescent="0.3">
      <c r="A311" s="28">
        <f>A300</f>
        <v>2</v>
      </c>
      <c r="B311" s="14">
        <f>B300</f>
        <v>1</v>
      </c>
      <c r="C311" s="10" t="s">
        <v>25</v>
      </c>
      <c r="D311" s="7" t="s">
        <v>26</v>
      </c>
      <c r="E311" s="50"/>
      <c r="F311" s="51"/>
      <c r="G311" s="51"/>
      <c r="H311" s="51"/>
      <c r="I311" s="51"/>
      <c r="J311" s="51"/>
      <c r="K311" s="52"/>
      <c r="L311" s="51"/>
    </row>
    <row r="312" spans="1:12" ht="14.4" x14ac:dyDescent="0.3">
      <c r="A312" s="25"/>
      <c r="B312" s="16"/>
      <c r="C312" s="11"/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6"/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6"/>
      <c r="B320" s="18"/>
      <c r="C320" s="8"/>
      <c r="D320" s="19" t="s">
        <v>38</v>
      </c>
      <c r="E320" s="9"/>
      <c r="F320" s="21">
        <f>SUM(F311:F319)</f>
        <v>0</v>
      </c>
      <c r="G320" s="21">
        <f t="shared" ref="G320" si="183">SUM(G311:G319)</f>
        <v>0</v>
      </c>
      <c r="H320" s="21">
        <f t="shared" ref="H320" si="184">SUM(H311:H319)</f>
        <v>0</v>
      </c>
      <c r="I320" s="21">
        <f t="shared" ref="I320" si="185">SUM(I311:I319)</f>
        <v>0</v>
      </c>
      <c r="J320" s="21">
        <f t="shared" ref="J320" si="186">SUM(J311:J319)</f>
        <v>0</v>
      </c>
      <c r="K320" s="27"/>
      <c r="L320" s="21">
        <f>SUM(L311:L319)</f>
        <v>0</v>
      </c>
    </row>
    <row r="321" spans="1:12" ht="14.4" x14ac:dyDescent="0.3">
      <c r="A321" s="28">
        <f>A300</f>
        <v>2</v>
      </c>
      <c r="B321" s="14">
        <f>B300</f>
        <v>1</v>
      </c>
      <c r="C321" s="10" t="s">
        <v>33</v>
      </c>
      <c r="D321" s="12" t="s">
        <v>34</v>
      </c>
      <c r="E321" s="50"/>
      <c r="F321" s="51"/>
      <c r="G321" s="51"/>
      <c r="H321" s="51"/>
      <c r="I321" s="51"/>
      <c r="J321" s="51"/>
      <c r="K321" s="52"/>
      <c r="L321" s="51"/>
    </row>
    <row r="322" spans="1:12" ht="14.4" x14ac:dyDescent="0.3">
      <c r="A322" s="25"/>
      <c r="B322" s="16"/>
      <c r="C322" s="11"/>
      <c r="D322" s="12" t="s">
        <v>30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6"/>
      <c r="B325" s="18"/>
      <c r="C325" s="8"/>
      <c r="D325" s="19" t="s">
        <v>38</v>
      </c>
      <c r="E325" s="9"/>
      <c r="F325" s="21">
        <f>SUM(F321:F324)</f>
        <v>0</v>
      </c>
      <c r="G325" s="21">
        <f t="shared" ref="G325" si="187">SUM(G321:G324)</f>
        <v>0</v>
      </c>
      <c r="H325" s="21">
        <f t="shared" ref="H325" si="188">SUM(H321:H324)</f>
        <v>0</v>
      </c>
      <c r="I325" s="21">
        <f t="shared" ref="I325" si="189">SUM(I321:I324)</f>
        <v>0</v>
      </c>
      <c r="J325" s="21">
        <f t="shared" ref="J325" si="190">SUM(J321:J324)</f>
        <v>0</v>
      </c>
      <c r="K325" s="27"/>
      <c r="L325" s="21">
        <f>SUM(L321:L324)</f>
        <v>0</v>
      </c>
    </row>
    <row r="326" spans="1:12" ht="14.4" x14ac:dyDescent="0.3">
      <c r="A326" s="28">
        <f>A300</f>
        <v>2</v>
      </c>
      <c r="B326" s="14">
        <f>B300</f>
        <v>1</v>
      </c>
      <c r="C326" s="10" t="s">
        <v>35</v>
      </c>
      <c r="D326" s="7" t="s">
        <v>20</v>
      </c>
      <c r="E326" s="50"/>
      <c r="F326" s="51"/>
      <c r="G326" s="51"/>
      <c r="H326" s="51"/>
      <c r="I326" s="51"/>
      <c r="J326" s="51"/>
      <c r="K326" s="52"/>
      <c r="L326" s="51"/>
    </row>
    <row r="327" spans="1:12" ht="14.4" x14ac:dyDescent="0.3">
      <c r="A327" s="25"/>
      <c r="B327" s="16"/>
      <c r="C327" s="11"/>
      <c r="D327" s="7" t="s">
        <v>29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22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6"/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6"/>
      <c r="B332" s="18"/>
      <c r="C332" s="8"/>
      <c r="D332" s="19" t="s">
        <v>38</v>
      </c>
      <c r="E332" s="9"/>
      <c r="F332" s="21">
        <f>SUM(F326:F331)</f>
        <v>0</v>
      </c>
      <c r="G332" s="21">
        <f t="shared" ref="G332" si="191">SUM(G326:G331)</f>
        <v>0</v>
      </c>
      <c r="H332" s="21">
        <f t="shared" ref="H332" si="192">SUM(H326:H331)</f>
        <v>0</v>
      </c>
      <c r="I332" s="21">
        <f t="shared" ref="I332" si="193">SUM(I326:I331)</f>
        <v>0</v>
      </c>
      <c r="J332" s="21">
        <f t="shared" ref="J332" si="194">SUM(J326:J331)</f>
        <v>0</v>
      </c>
      <c r="K332" s="27"/>
      <c r="L332" s="21">
        <f>SUM(L326:L331)</f>
        <v>0</v>
      </c>
    </row>
    <row r="333" spans="1:12" ht="14.4" x14ac:dyDescent="0.3">
      <c r="A333" s="28">
        <f>A300</f>
        <v>2</v>
      </c>
      <c r="B333" s="14">
        <f>B300</f>
        <v>1</v>
      </c>
      <c r="C333" s="10" t="s">
        <v>36</v>
      </c>
      <c r="D333" s="12" t="s">
        <v>37</v>
      </c>
      <c r="E333" s="50"/>
      <c r="F333" s="51"/>
      <c r="G333" s="51"/>
      <c r="H333" s="51"/>
      <c r="I333" s="51"/>
      <c r="J333" s="51"/>
      <c r="K333" s="52"/>
      <c r="L333" s="51"/>
    </row>
    <row r="334" spans="1:12" ht="14.4" x14ac:dyDescent="0.3">
      <c r="A334" s="25"/>
      <c r="B334" s="16"/>
      <c r="C334" s="11"/>
      <c r="D334" s="12" t="s">
        <v>34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30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23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6"/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6"/>
      <c r="B339" s="18"/>
      <c r="C339" s="8"/>
      <c r="D339" s="20" t="s">
        <v>38</v>
      </c>
      <c r="E339" s="9"/>
      <c r="F339" s="21">
        <f>SUM(F333:F338)</f>
        <v>0</v>
      </c>
      <c r="G339" s="21">
        <f t="shared" ref="G339" si="195">SUM(G333:G338)</f>
        <v>0</v>
      </c>
      <c r="H339" s="21">
        <f t="shared" ref="H339" si="196">SUM(H333:H338)</f>
        <v>0</v>
      </c>
      <c r="I339" s="21">
        <f t="shared" ref="I339" si="197">SUM(I333:I338)</f>
        <v>0</v>
      </c>
      <c r="J339" s="21">
        <f t="shared" ref="J339" si="198">SUM(J333:J338)</f>
        <v>0</v>
      </c>
      <c r="K339" s="27"/>
      <c r="L339" s="21">
        <f>SUM(L333:L338)</f>
        <v>0</v>
      </c>
    </row>
    <row r="340" spans="1:12" ht="15.75" customHeight="1" x14ac:dyDescent="0.25">
      <c r="A340" s="31">
        <f>A300</f>
        <v>2</v>
      </c>
      <c r="B340" s="32">
        <f>B300</f>
        <v>1</v>
      </c>
      <c r="C340" s="77" t="s">
        <v>4</v>
      </c>
      <c r="D340" s="78"/>
      <c r="E340" s="33"/>
      <c r="F340" s="34">
        <f>F306+F310+F320+F325+F332+F339</f>
        <v>500</v>
      </c>
      <c r="G340" s="34">
        <f t="shared" ref="G340" si="199">G306+G310+G320+G325+G332+G339</f>
        <v>20.139999999999997</v>
      </c>
      <c r="H340" s="34">
        <f t="shared" ref="H340" si="200">H306+H310+H320+H325+H332+H339</f>
        <v>18.779999999999998</v>
      </c>
      <c r="I340" s="34">
        <f t="shared" ref="I340" si="201">I306+I310+I320+I325+I332+I339</f>
        <v>79.589999999999989</v>
      </c>
      <c r="J340" s="34">
        <f t="shared" ref="J340" si="202">J306+J310+J320+J325+J332+J339</f>
        <v>558.75</v>
      </c>
      <c r="K340" s="35"/>
      <c r="L340" s="34">
        <f t="shared" ref="L340" si="203">L306+L310+L320+L325+L332+L339</f>
        <v>66.760000000000005</v>
      </c>
    </row>
    <row r="341" spans="1:12" ht="15" thickBot="1" x14ac:dyDescent="0.35">
      <c r="A341" s="15">
        <v>2</v>
      </c>
      <c r="B341" s="16">
        <v>2</v>
      </c>
      <c r="C341" s="24" t="s">
        <v>19</v>
      </c>
      <c r="D341" s="5" t="s">
        <v>23</v>
      </c>
      <c r="E341" s="63" t="s">
        <v>62</v>
      </c>
      <c r="F341" s="48">
        <v>100</v>
      </c>
      <c r="G341" s="48">
        <v>0.4</v>
      </c>
      <c r="H341" s="48">
        <v>0.4</v>
      </c>
      <c r="I341" s="48">
        <v>9.8000000000000007</v>
      </c>
      <c r="J341" s="48">
        <v>47</v>
      </c>
      <c r="K341" s="49"/>
      <c r="L341" s="48">
        <v>66.760000000000005</v>
      </c>
    </row>
    <row r="342" spans="1:12" ht="14.4" x14ac:dyDescent="0.3">
      <c r="A342" s="15"/>
      <c r="B342" s="16"/>
      <c r="C342" s="11"/>
      <c r="D342" s="70" t="s">
        <v>20</v>
      </c>
      <c r="E342" s="59" t="s">
        <v>78</v>
      </c>
      <c r="F342" s="51">
        <v>200</v>
      </c>
      <c r="G342" s="51">
        <v>15.95</v>
      </c>
      <c r="H342" s="51">
        <v>19.55</v>
      </c>
      <c r="I342" s="51">
        <v>39.75</v>
      </c>
      <c r="J342" s="51">
        <v>408.42</v>
      </c>
      <c r="K342" s="52">
        <v>265</v>
      </c>
      <c r="L342" s="51"/>
    </row>
    <row r="343" spans="1:12" ht="14.4" x14ac:dyDescent="0.3">
      <c r="A343" s="15"/>
      <c r="B343" s="16"/>
      <c r="C343" s="11"/>
      <c r="D343" s="69" t="s">
        <v>21</v>
      </c>
      <c r="E343" s="59" t="s">
        <v>60</v>
      </c>
      <c r="F343" s="51">
        <v>200</v>
      </c>
      <c r="G343" s="51">
        <v>7.0000000000000007E-2</v>
      </c>
      <c r="H343" s="51">
        <v>0.02</v>
      </c>
      <c r="I343" s="51">
        <v>10.01</v>
      </c>
      <c r="J343" s="62">
        <v>40</v>
      </c>
      <c r="K343" s="52">
        <v>376</v>
      </c>
      <c r="L343" s="51"/>
    </row>
    <row r="344" spans="1:12" ht="14.4" x14ac:dyDescent="0.3">
      <c r="A344" s="15"/>
      <c r="B344" s="16"/>
      <c r="C344" s="11"/>
      <c r="D344" s="7" t="s">
        <v>50</v>
      </c>
      <c r="E344" s="59" t="s">
        <v>70</v>
      </c>
      <c r="F344" s="51">
        <v>25</v>
      </c>
      <c r="G344" s="51">
        <v>1.9</v>
      </c>
      <c r="H344" s="51">
        <v>0.2</v>
      </c>
      <c r="I344" s="51">
        <v>12.3</v>
      </c>
      <c r="J344" s="51">
        <v>58.75</v>
      </c>
      <c r="K344" s="52"/>
      <c r="L344" s="51"/>
    </row>
    <row r="345" spans="1:12" ht="14.4" x14ac:dyDescent="0.3">
      <c r="A345" s="15"/>
      <c r="B345" s="16"/>
      <c r="C345" s="11"/>
      <c r="D345" s="69" t="s">
        <v>50</v>
      </c>
      <c r="E345" s="59" t="s">
        <v>59</v>
      </c>
      <c r="F345" s="51">
        <v>20</v>
      </c>
      <c r="G345" s="51">
        <v>1.32</v>
      </c>
      <c r="H345" s="51">
        <v>0.24</v>
      </c>
      <c r="I345" s="51">
        <v>7.92</v>
      </c>
      <c r="J345" s="51">
        <v>39.6</v>
      </c>
      <c r="K345" s="52"/>
      <c r="L345" s="51"/>
    </row>
    <row r="346" spans="1:12" ht="14.4" x14ac:dyDescent="0.3">
      <c r="A346" s="15"/>
      <c r="B346" s="16"/>
      <c r="C346" s="11"/>
      <c r="D346" s="7"/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7"/>
      <c r="B348" s="18"/>
      <c r="C348" s="8"/>
      <c r="D348" s="19" t="s">
        <v>38</v>
      </c>
      <c r="E348" s="9"/>
      <c r="F348" s="21">
        <f>SUM(F341:F347)</f>
        <v>545</v>
      </c>
      <c r="G348" s="21">
        <f t="shared" ref="G348" si="204">SUM(G341:G347)</f>
        <v>19.639999999999997</v>
      </c>
      <c r="H348" s="21">
        <f t="shared" ref="H348" si="205">SUM(H341:H347)</f>
        <v>20.409999999999997</v>
      </c>
      <c r="I348" s="21">
        <f t="shared" ref="I348" si="206">SUM(I341:I347)</f>
        <v>79.78</v>
      </c>
      <c r="J348" s="21">
        <f t="shared" ref="J348" si="207">SUM(J341:J347)</f>
        <v>593.7700000000001</v>
      </c>
      <c r="K348" s="27"/>
      <c r="L348" s="21">
        <f t="shared" ref="L348" si="208">SUM(L341:L347)</f>
        <v>66.760000000000005</v>
      </c>
    </row>
    <row r="349" spans="1:12" ht="14.4" x14ac:dyDescent="0.3">
      <c r="A349" s="14">
        <f>A341</f>
        <v>2</v>
      </c>
      <c r="B349" s="14">
        <f>B341</f>
        <v>2</v>
      </c>
      <c r="C349" s="10" t="s">
        <v>24</v>
      </c>
      <c r="D349" s="12" t="s">
        <v>23</v>
      </c>
      <c r="E349" s="50"/>
      <c r="F349" s="51"/>
      <c r="G349" s="51"/>
      <c r="H349" s="51"/>
      <c r="I349" s="51"/>
      <c r="J349" s="51"/>
      <c r="K349" s="52"/>
      <c r="L349" s="51"/>
    </row>
    <row r="350" spans="1:12" ht="14.4" x14ac:dyDescent="0.3">
      <c r="A350" s="15"/>
      <c r="B350" s="16"/>
      <c r="C350" s="11"/>
      <c r="D350" s="6"/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7"/>
      <c r="B352" s="18"/>
      <c r="C352" s="8"/>
      <c r="D352" s="19" t="s">
        <v>38</v>
      </c>
      <c r="E352" s="9"/>
      <c r="F352" s="21">
        <f>SUM(F349:F351)</f>
        <v>0</v>
      </c>
      <c r="G352" s="21">
        <f t="shared" ref="G352" si="209">SUM(G349:G351)</f>
        <v>0</v>
      </c>
      <c r="H352" s="21">
        <f t="shared" ref="H352" si="210">SUM(H349:H351)</f>
        <v>0</v>
      </c>
      <c r="I352" s="21">
        <f t="shared" ref="I352" si="211">SUM(I349:I351)</f>
        <v>0</v>
      </c>
      <c r="J352" s="21">
        <f t="shared" ref="J352" si="212">SUM(J349:J351)</f>
        <v>0</v>
      </c>
      <c r="K352" s="27"/>
      <c r="L352" s="21">
        <f>SUM(L349:L351)</f>
        <v>0</v>
      </c>
    </row>
    <row r="353" spans="1:12" ht="14.4" x14ac:dyDescent="0.3">
      <c r="A353" s="14">
        <f>A341</f>
        <v>2</v>
      </c>
      <c r="B353" s="14">
        <f>B341</f>
        <v>2</v>
      </c>
      <c r="C353" s="10" t="s">
        <v>25</v>
      </c>
      <c r="D353" s="7" t="s">
        <v>26</v>
      </c>
      <c r="E353" s="50"/>
      <c r="F353" s="51"/>
      <c r="G353" s="51"/>
      <c r="H353" s="51"/>
      <c r="I353" s="51"/>
      <c r="J353" s="51"/>
      <c r="K353" s="52"/>
      <c r="L353" s="51"/>
    </row>
    <row r="354" spans="1:12" ht="14.4" x14ac:dyDescent="0.3">
      <c r="A354" s="15"/>
      <c r="B354" s="16"/>
      <c r="C354" s="11"/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6"/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7"/>
      <c r="B362" s="18"/>
      <c r="C362" s="8"/>
      <c r="D362" s="19" t="s">
        <v>38</v>
      </c>
      <c r="E362" s="9"/>
      <c r="F362" s="21">
        <f>SUM(F353:F361)</f>
        <v>0</v>
      </c>
      <c r="G362" s="21">
        <f t="shared" ref="G362" si="213">SUM(G353:G361)</f>
        <v>0</v>
      </c>
      <c r="H362" s="21">
        <f t="shared" ref="H362" si="214">SUM(H353:H361)</f>
        <v>0</v>
      </c>
      <c r="I362" s="21">
        <f t="shared" ref="I362" si="215">SUM(I353:I361)</f>
        <v>0</v>
      </c>
      <c r="J362" s="21">
        <f t="shared" ref="J362" si="216">SUM(J353:J361)</f>
        <v>0</v>
      </c>
      <c r="K362" s="27"/>
      <c r="L362" s="21">
        <f>SUM(L353:L361)</f>
        <v>0</v>
      </c>
    </row>
    <row r="363" spans="1:12" ht="14.4" x14ac:dyDescent="0.3">
      <c r="A363" s="14">
        <f>A341</f>
        <v>2</v>
      </c>
      <c r="B363" s="14">
        <f>B341</f>
        <v>2</v>
      </c>
      <c r="C363" s="10" t="s">
        <v>33</v>
      </c>
      <c r="D363" s="12" t="s">
        <v>34</v>
      </c>
      <c r="E363" s="50"/>
      <c r="F363" s="51"/>
      <c r="G363" s="51"/>
      <c r="H363" s="51"/>
      <c r="I363" s="51"/>
      <c r="J363" s="51"/>
      <c r="K363" s="52"/>
      <c r="L363" s="51"/>
    </row>
    <row r="364" spans="1:12" ht="14.4" x14ac:dyDescent="0.3">
      <c r="A364" s="15"/>
      <c r="B364" s="16"/>
      <c r="C364" s="11"/>
      <c r="D364" s="12" t="s">
        <v>30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7"/>
      <c r="B367" s="18"/>
      <c r="C367" s="8"/>
      <c r="D367" s="19" t="s">
        <v>38</v>
      </c>
      <c r="E367" s="9"/>
      <c r="F367" s="21">
        <f>SUM(F363:F366)</f>
        <v>0</v>
      </c>
      <c r="G367" s="21">
        <f t="shared" ref="G367" si="217">SUM(G363:G366)</f>
        <v>0</v>
      </c>
      <c r="H367" s="21">
        <f t="shared" ref="H367" si="218">SUM(H363:H366)</f>
        <v>0</v>
      </c>
      <c r="I367" s="21">
        <f t="shared" ref="I367" si="219">SUM(I363:I366)</f>
        <v>0</v>
      </c>
      <c r="J367" s="21">
        <f t="shared" ref="J367" si="220">SUM(J363:J366)</f>
        <v>0</v>
      </c>
      <c r="K367" s="27"/>
      <c r="L367" s="21">
        <f>SUM(L363:L366)</f>
        <v>0</v>
      </c>
    </row>
    <row r="368" spans="1:12" ht="14.4" x14ac:dyDescent="0.3">
      <c r="A368" s="14">
        <f>A341</f>
        <v>2</v>
      </c>
      <c r="B368" s="14">
        <f>B341</f>
        <v>2</v>
      </c>
      <c r="C368" s="10" t="s">
        <v>35</v>
      </c>
      <c r="D368" s="7" t="s">
        <v>20</v>
      </c>
      <c r="E368" s="50"/>
      <c r="F368" s="51"/>
      <c r="G368" s="51"/>
      <c r="H368" s="51"/>
      <c r="I368" s="51"/>
      <c r="J368" s="51"/>
      <c r="K368" s="52"/>
      <c r="L368" s="51"/>
    </row>
    <row r="369" spans="1:12" ht="14.4" x14ac:dyDescent="0.3">
      <c r="A369" s="15"/>
      <c r="B369" s="16"/>
      <c r="C369" s="11"/>
      <c r="D369" s="7" t="s">
        <v>29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22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6"/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7"/>
      <c r="B374" s="18"/>
      <c r="C374" s="8"/>
      <c r="D374" s="19" t="s">
        <v>38</v>
      </c>
      <c r="E374" s="9"/>
      <c r="F374" s="21">
        <f>SUM(F368:F373)</f>
        <v>0</v>
      </c>
      <c r="G374" s="21">
        <f t="shared" ref="G374" si="221">SUM(G368:G373)</f>
        <v>0</v>
      </c>
      <c r="H374" s="21">
        <f t="shared" ref="H374" si="222">SUM(H368:H373)</f>
        <v>0</v>
      </c>
      <c r="I374" s="21">
        <f t="shared" ref="I374" si="223">SUM(I368:I373)</f>
        <v>0</v>
      </c>
      <c r="J374" s="21">
        <f t="shared" ref="J374" si="224">SUM(J368:J373)</f>
        <v>0</v>
      </c>
      <c r="K374" s="27"/>
      <c r="L374" s="21">
        <f>SUM(L368:L373)</f>
        <v>0</v>
      </c>
    </row>
    <row r="375" spans="1:12" ht="14.4" x14ac:dyDescent="0.3">
      <c r="A375" s="14">
        <f>A341</f>
        <v>2</v>
      </c>
      <c r="B375" s="14">
        <f>B341</f>
        <v>2</v>
      </c>
      <c r="C375" s="10" t="s">
        <v>36</v>
      </c>
      <c r="D375" s="12" t="s">
        <v>37</v>
      </c>
      <c r="E375" s="50"/>
      <c r="F375" s="51"/>
      <c r="G375" s="51"/>
      <c r="H375" s="51"/>
      <c r="I375" s="51"/>
      <c r="J375" s="51"/>
      <c r="K375" s="52"/>
      <c r="L375" s="51"/>
    </row>
    <row r="376" spans="1:12" ht="14.4" x14ac:dyDescent="0.3">
      <c r="A376" s="15"/>
      <c r="B376" s="16"/>
      <c r="C376" s="11"/>
      <c r="D376" s="12" t="s">
        <v>34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30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23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6"/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7"/>
      <c r="B381" s="18"/>
      <c r="C381" s="8"/>
      <c r="D381" s="20" t="s">
        <v>38</v>
      </c>
      <c r="E381" s="9"/>
      <c r="F381" s="21">
        <f>SUM(F375:F380)</f>
        <v>0</v>
      </c>
      <c r="G381" s="21">
        <f t="shared" ref="G381" si="225">SUM(G375:G380)</f>
        <v>0</v>
      </c>
      <c r="H381" s="21">
        <f t="shared" ref="H381" si="226">SUM(H375:H380)</f>
        <v>0</v>
      </c>
      <c r="I381" s="21">
        <f t="shared" ref="I381" si="227">SUM(I375:I380)</f>
        <v>0</v>
      </c>
      <c r="J381" s="21">
        <f t="shared" ref="J381" si="228">SUM(J375:J380)</f>
        <v>0</v>
      </c>
      <c r="K381" s="27"/>
      <c r="L381" s="21">
        <f>SUM(L375:L380)</f>
        <v>0</v>
      </c>
    </row>
    <row r="382" spans="1:12" ht="15.75" customHeight="1" x14ac:dyDescent="0.25">
      <c r="A382" s="36">
        <f>A341</f>
        <v>2</v>
      </c>
      <c r="B382" s="36">
        <f>B341</f>
        <v>2</v>
      </c>
      <c r="C382" s="77" t="s">
        <v>4</v>
      </c>
      <c r="D382" s="78"/>
      <c r="E382" s="33"/>
      <c r="F382" s="34">
        <f>F348+F352+F362+F367+F374+F381</f>
        <v>545</v>
      </c>
      <c r="G382" s="34">
        <f t="shared" ref="G382" si="229">G348+G352+G362+G367+G374+G381</f>
        <v>19.639999999999997</v>
      </c>
      <c r="H382" s="34">
        <f t="shared" ref="H382" si="230">H348+H352+H362+H367+H374+H381</f>
        <v>20.409999999999997</v>
      </c>
      <c r="I382" s="34">
        <f t="shared" ref="I382" si="231">I348+I352+I362+I367+I374+I381</f>
        <v>79.78</v>
      </c>
      <c r="J382" s="34">
        <f t="shared" ref="J382" si="232">J348+J352+J362+J367+J374+J381</f>
        <v>593.7700000000001</v>
      </c>
      <c r="K382" s="35"/>
      <c r="L382" s="34">
        <f t="shared" ref="L382" si="233">L348+L352+L362+L367+L374+L381</f>
        <v>66.760000000000005</v>
      </c>
    </row>
    <row r="383" spans="1:12" ht="15" thickBot="1" x14ac:dyDescent="0.35">
      <c r="A383" s="22">
        <v>2</v>
      </c>
      <c r="B383" s="23">
        <v>3</v>
      </c>
      <c r="C383" s="24" t="s">
        <v>19</v>
      </c>
      <c r="D383" s="5" t="s">
        <v>46</v>
      </c>
      <c r="E383" s="63" t="s">
        <v>79</v>
      </c>
      <c r="F383" s="48">
        <v>60</v>
      </c>
      <c r="G383" s="48">
        <v>0.84</v>
      </c>
      <c r="H383" s="48">
        <v>3.61</v>
      </c>
      <c r="I383" s="48">
        <v>4.96</v>
      </c>
      <c r="J383" s="48">
        <v>55.68</v>
      </c>
      <c r="K383" s="49">
        <v>52</v>
      </c>
      <c r="L383" s="48">
        <v>66.760000000000005</v>
      </c>
    </row>
    <row r="384" spans="1:12" ht="14.4" x14ac:dyDescent="0.3">
      <c r="A384" s="25"/>
      <c r="B384" s="16"/>
      <c r="C384" s="11"/>
      <c r="D384" s="5" t="s">
        <v>89</v>
      </c>
      <c r="E384" s="59" t="s">
        <v>80</v>
      </c>
      <c r="F384" s="51">
        <v>100</v>
      </c>
      <c r="G384" s="51">
        <v>9.0500000000000007</v>
      </c>
      <c r="H384" s="51">
        <v>6.09</v>
      </c>
      <c r="I384" s="51">
        <v>3.8</v>
      </c>
      <c r="J384" s="51">
        <v>105</v>
      </c>
      <c r="K384" s="52">
        <v>229</v>
      </c>
      <c r="L384" s="51"/>
    </row>
    <row r="385" spans="1:12" ht="14.4" x14ac:dyDescent="0.3">
      <c r="A385" s="25"/>
      <c r="B385" s="16"/>
      <c r="C385" s="11"/>
      <c r="D385" s="69" t="s">
        <v>29</v>
      </c>
      <c r="E385" s="59" t="s">
        <v>68</v>
      </c>
      <c r="F385" s="51">
        <v>153</v>
      </c>
      <c r="G385" s="51">
        <v>3.08</v>
      </c>
      <c r="H385" s="51">
        <v>6.25</v>
      </c>
      <c r="I385" s="51">
        <v>20.47</v>
      </c>
      <c r="J385" s="51">
        <v>150.44999999999999</v>
      </c>
      <c r="K385" s="52">
        <v>312</v>
      </c>
      <c r="L385" s="51"/>
    </row>
    <row r="386" spans="1:12" ht="14.4" x14ac:dyDescent="0.3">
      <c r="A386" s="25"/>
      <c r="B386" s="16"/>
      <c r="C386" s="11"/>
      <c r="D386" s="7" t="s">
        <v>21</v>
      </c>
      <c r="E386" s="59" t="s">
        <v>81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74.599999999999994</v>
      </c>
      <c r="K386" s="52">
        <v>342</v>
      </c>
      <c r="L386" s="51"/>
    </row>
    <row r="387" spans="1:12" ht="14.4" x14ac:dyDescent="0.3">
      <c r="A387" s="25"/>
      <c r="B387" s="16"/>
      <c r="C387" s="11"/>
      <c r="D387" s="69" t="s">
        <v>22</v>
      </c>
      <c r="E387" s="59" t="s">
        <v>70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82.25</v>
      </c>
      <c r="K387" s="52"/>
      <c r="L387" s="51"/>
    </row>
    <row r="388" spans="1:12" ht="14.4" x14ac:dyDescent="0.3">
      <c r="A388" s="25"/>
      <c r="B388" s="16"/>
      <c r="C388" s="11"/>
      <c r="D388" s="7"/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7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6"/>
      <c r="B390" s="18"/>
      <c r="C390" s="8"/>
      <c r="D390" s="19" t="s">
        <v>38</v>
      </c>
      <c r="E390" s="9"/>
      <c r="F390" s="21">
        <f>SUM(F383:F389)</f>
        <v>548</v>
      </c>
      <c r="G390" s="21">
        <f t="shared" ref="G390" si="234">SUM(G383:G389)</f>
        <v>15.790000000000001</v>
      </c>
      <c r="H390" s="21">
        <f t="shared" ref="H390" si="235">SUM(H383:H389)</f>
        <v>16.39</v>
      </c>
      <c r="I390" s="21">
        <f t="shared" ref="I390" si="236">SUM(I383:I389)</f>
        <v>64.349999999999994</v>
      </c>
      <c r="J390" s="21">
        <f t="shared" ref="J390" si="237">SUM(J383:J389)</f>
        <v>467.98</v>
      </c>
      <c r="K390" s="27"/>
      <c r="L390" s="21">
        <f t="shared" ref="L390:L432" si="238">SUM(L383:L389)</f>
        <v>66.760000000000005</v>
      </c>
    </row>
    <row r="391" spans="1:12" ht="14.4" x14ac:dyDescent="0.3">
      <c r="A391" s="28">
        <f>A383</f>
        <v>2</v>
      </c>
      <c r="B391" s="14">
        <f>B383</f>
        <v>3</v>
      </c>
      <c r="C391" s="10" t="s">
        <v>24</v>
      </c>
      <c r="D391" s="12" t="s">
        <v>23</v>
      </c>
      <c r="E391" s="50"/>
      <c r="F391" s="51"/>
      <c r="G391" s="51"/>
      <c r="H391" s="51"/>
      <c r="I391" s="51"/>
      <c r="J391" s="51"/>
      <c r="K391" s="52"/>
      <c r="L391" s="51"/>
    </row>
    <row r="392" spans="1:12" ht="14.4" x14ac:dyDescent="0.3">
      <c r="A392" s="25"/>
      <c r="B392" s="16"/>
      <c r="C392" s="11"/>
      <c r="D392" s="6"/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6"/>
      <c r="B394" s="18"/>
      <c r="C394" s="8"/>
      <c r="D394" s="19" t="s">
        <v>38</v>
      </c>
      <c r="E394" s="9"/>
      <c r="F394" s="21">
        <f>SUM(F391:F393)</f>
        <v>0</v>
      </c>
      <c r="G394" s="21">
        <f t="shared" ref="G394" si="239">SUM(G391:G393)</f>
        <v>0</v>
      </c>
      <c r="H394" s="21">
        <f t="shared" ref="H394" si="240">SUM(H391:H393)</f>
        <v>0</v>
      </c>
      <c r="I394" s="21">
        <f t="shared" ref="I394" si="241">SUM(I391:I393)</f>
        <v>0</v>
      </c>
      <c r="J394" s="21">
        <f t="shared" ref="J394" si="242">SUM(J391:J393)</f>
        <v>0</v>
      </c>
      <c r="K394" s="27"/>
      <c r="L394" s="21">
        <f>SUM(L391:L393)</f>
        <v>0</v>
      </c>
    </row>
    <row r="395" spans="1:12" ht="14.4" x14ac:dyDescent="0.3">
      <c r="A395" s="28">
        <f>A383</f>
        <v>2</v>
      </c>
      <c r="B395" s="14">
        <f>B383</f>
        <v>3</v>
      </c>
      <c r="C395" s="10" t="s">
        <v>25</v>
      </c>
      <c r="D395" s="7" t="s">
        <v>26</v>
      </c>
      <c r="E395" s="50"/>
      <c r="F395" s="51"/>
      <c r="G395" s="51"/>
      <c r="H395" s="51"/>
      <c r="I395" s="51"/>
      <c r="J395" s="51"/>
      <c r="K395" s="52"/>
      <c r="L395" s="51"/>
    </row>
    <row r="396" spans="1:12" ht="14.4" x14ac:dyDescent="0.3">
      <c r="A396" s="25"/>
      <c r="B396" s="16"/>
      <c r="C396" s="11"/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6"/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6"/>
      <c r="B404" s="18"/>
      <c r="C404" s="8"/>
      <c r="D404" s="19" t="s">
        <v>38</v>
      </c>
      <c r="E404" s="9"/>
      <c r="F404" s="21">
        <f>SUM(F395:F403)</f>
        <v>0</v>
      </c>
      <c r="G404" s="21">
        <f t="shared" ref="G404" si="243">SUM(G395:G403)</f>
        <v>0</v>
      </c>
      <c r="H404" s="21">
        <f t="shared" ref="H404" si="244">SUM(H395:H403)</f>
        <v>0</v>
      </c>
      <c r="I404" s="21">
        <f t="shared" ref="I404" si="245">SUM(I395:I403)</f>
        <v>0</v>
      </c>
      <c r="J404" s="21">
        <f t="shared" ref="J404" si="246">SUM(J395:J403)</f>
        <v>0</v>
      </c>
      <c r="K404" s="27"/>
      <c r="L404" s="21">
        <f>SUM(L395:L403)</f>
        <v>0</v>
      </c>
    </row>
    <row r="405" spans="1:12" ht="14.4" x14ac:dyDescent="0.3">
      <c r="A405" s="28">
        <f>A383</f>
        <v>2</v>
      </c>
      <c r="B405" s="14">
        <f>B383</f>
        <v>3</v>
      </c>
      <c r="C405" s="10" t="s">
        <v>33</v>
      </c>
      <c r="D405" s="12" t="s">
        <v>34</v>
      </c>
      <c r="E405" s="50"/>
      <c r="F405" s="51"/>
      <c r="G405" s="51"/>
      <c r="H405" s="51"/>
      <c r="I405" s="51"/>
      <c r="J405" s="51"/>
      <c r="K405" s="52"/>
      <c r="L405" s="51"/>
    </row>
    <row r="406" spans="1:12" ht="14.4" x14ac:dyDescent="0.3">
      <c r="A406" s="25"/>
      <c r="B406" s="16"/>
      <c r="C406" s="11"/>
      <c r="D406" s="12" t="s">
        <v>30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6"/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6"/>
      <c r="B409" s="18"/>
      <c r="C409" s="8"/>
      <c r="D409" s="19" t="s">
        <v>38</v>
      </c>
      <c r="E409" s="9"/>
      <c r="F409" s="21">
        <f>SUM(F405:F408)</f>
        <v>0</v>
      </c>
      <c r="G409" s="21">
        <f t="shared" ref="G409" si="247">SUM(G405:G408)</f>
        <v>0</v>
      </c>
      <c r="H409" s="21">
        <f t="shared" ref="H409" si="248">SUM(H405:H408)</f>
        <v>0</v>
      </c>
      <c r="I409" s="21">
        <f t="shared" ref="I409" si="249">SUM(I405:I408)</f>
        <v>0</v>
      </c>
      <c r="J409" s="21">
        <f t="shared" ref="J409" si="250">SUM(J405:J408)</f>
        <v>0</v>
      </c>
      <c r="K409" s="27"/>
      <c r="L409" s="21">
        <f>SUM(L405:L408)</f>
        <v>0</v>
      </c>
    </row>
    <row r="410" spans="1:12" ht="14.4" x14ac:dyDescent="0.3">
      <c r="A410" s="28">
        <f>A383</f>
        <v>2</v>
      </c>
      <c r="B410" s="14">
        <f>B383</f>
        <v>3</v>
      </c>
      <c r="C410" s="10" t="s">
        <v>35</v>
      </c>
      <c r="D410" s="7" t="s">
        <v>20</v>
      </c>
      <c r="E410" s="50"/>
      <c r="F410" s="51"/>
      <c r="G410" s="51"/>
      <c r="H410" s="51"/>
      <c r="I410" s="51"/>
      <c r="J410" s="51"/>
      <c r="K410" s="52"/>
      <c r="L410" s="51"/>
    </row>
    <row r="411" spans="1:12" ht="14.4" x14ac:dyDescent="0.3">
      <c r="A411" s="25"/>
      <c r="B411" s="16"/>
      <c r="C411" s="11"/>
      <c r="D411" s="7" t="s">
        <v>29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22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6"/>
      <c r="B416" s="18"/>
      <c r="C416" s="8"/>
      <c r="D416" s="19" t="s">
        <v>38</v>
      </c>
      <c r="E416" s="9"/>
      <c r="F416" s="21">
        <f>SUM(F410:F415)</f>
        <v>0</v>
      </c>
      <c r="G416" s="21">
        <f t="shared" ref="G416" si="251">SUM(G410:G415)</f>
        <v>0</v>
      </c>
      <c r="H416" s="21">
        <f t="shared" ref="H416" si="252">SUM(H410:H415)</f>
        <v>0</v>
      </c>
      <c r="I416" s="21">
        <f t="shared" ref="I416" si="253">SUM(I410:I415)</f>
        <v>0</v>
      </c>
      <c r="J416" s="21">
        <f t="shared" ref="J416" si="254">SUM(J410:J415)</f>
        <v>0</v>
      </c>
      <c r="K416" s="27"/>
      <c r="L416" s="21">
        <f>SUM(L410:L415)</f>
        <v>0</v>
      </c>
    </row>
    <row r="417" spans="1:12" ht="14.4" x14ac:dyDescent="0.3">
      <c r="A417" s="28">
        <f>A383</f>
        <v>2</v>
      </c>
      <c r="B417" s="14">
        <f>B383</f>
        <v>3</v>
      </c>
      <c r="C417" s="10" t="s">
        <v>36</v>
      </c>
      <c r="D417" s="12" t="s">
        <v>37</v>
      </c>
      <c r="E417" s="50"/>
      <c r="F417" s="51"/>
      <c r="G417" s="51"/>
      <c r="H417" s="51"/>
      <c r="I417" s="51"/>
      <c r="J417" s="51"/>
      <c r="K417" s="52"/>
      <c r="L417" s="51"/>
    </row>
    <row r="418" spans="1:12" ht="14.4" x14ac:dyDescent="0.3">
      <c r="A418" s="25"/>
      <c r="B418" s="16"/>
      <c r="C418" s="11"/>
      <c r="D418" s="12" t="s">
        <v>34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30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23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6"/>
      <c r="B423" s="18"/>
      <c r="C423" s="8"/>
      <c r="D423" s="20" t="s">
        <v>38</v>
      </c>
      <c r="E423" s="9"/>
      <c r="F423" s="21">
        <f>SUM(F417:F422)</f>
        <v>0</v>
      </c>
      <c r="G423" s="21">
        <f t="shared" ref="G423" si="255">SUM(G417:G422)</f>
        <v>0</v>
      </c>
      <c r="H423" s="21">
        <f t="shared" ref="H423" si="256">SUM(H417:H422)</f>
        <v>0</v>
      </c>
      <c r="I423" s="21">
        <f t="shared" ref="I423" si="257">SUM(I417:I422)</f>
        <v>0</v>
      </c>
      <c r="J423" s="21">
        <f t="shared" ref="J423" si="258">SUM(J417:J422)</f>
        <v>0</v>
      </c>
      <c r="K423" s="27"/>
      <c r="L423" s="21">
        <f>SUM(L417:L422)</f>
        <v>0</v>
      </c>
    </row>
    <row r="424" spans="1:12" ht="15.75" customHeight="1" x14ac:dyDescent="0.25">
      <c r="A424" s="31">
        <f>A383</f>
        <v>2</v>
      </c>
      <c r="B424" s="32">
        <f>B383</f>
        <v>3</v>
      </c>
      <c r="C424" s="77" t="s">
        <v>4</v>
      </c>
      <c r="D424" s="78"/>
      <c r="E424" s="33"/>
      <c r="F424" s="34">
        <f>F390+F394+F404+F409+F416+F423</f>
        <v>548</v>
      </c>
      <c r="G424" s="34">
        <f t="shared" ref="G424" si="259">G390+G394+G404+G409+G416+G423</f>
        <v>15.790000000000001</v>
      </c>
      <c r="H424" s="34">
        <f t="shared" ref="H424" si="260">H390+H394+H404+H409+H416+H423</f>
        <v>16.39</v>
      </c>
      <c r="I424" s="34">
        <f t="shared" ref="I424" si="261">I390+I394+I404+I409+I416+I423</f>
        <v>64.349999999999994</v>
      </c>
      <c r="J424" s="34">
        <f t="shared" ref="J424" si="262">J390+J394+J404+J409+J416+J423</f>
        <v>467.98</v>
      </c>
      <c r="K424" s="35"/>
      <c r="L424" s="34">
        <f t="shared" ref="L424" si="263">L390+L394+L404+L409+L416+L423</f>
        <v>66.760000000000005</v>
      </c>
    </row>
    <row r="425" spans="1:12" ht="27" thickBot="1" x14ac:dyDescent="0.35">
      <c r="A425" s="22">
        <v>2</v>
      </c>
      <c r="B425" s="23">
        <v>4</v>
      </c>
      <c r="C425" s="24" t="s">
        <v>19</v>
      </c>
      <c r="D425" s="5" t="s">
        <v>49</v>
      </c>
      <c r="E425" s="63" t="s">
        <v>82</v>
      </c>
      <c r="F425" s="48">
        <v>100</v>
      </c>
      <c r="G425" s="48">
        <v>3.17</v>
      </c>
      <c r="H425" s="48">
        <v>5.19</v>
      </c>
      <c r="I425" s="48">
        <v>9.85</v>
      </c>
      <c r="J425" s="48">
        <v>118.01</v>
      </c>
      <c r="K425" s="49" t="s">
        <v>48</v>
      </c>
      <c r="L425" s="48">
        <v>66.760000000000005</v>
      </c>
    </row>
    <row r="426" spans="1:12" ht="14.4" x14ac:dyDescent="0.3">
      <c r="A426" s="25"/>
      <c r="B426" s="16"/>
      <c r="C426" s="11"/>
      <c r="D426" s="5" t="s">
        <v>29</v>
      </c>
      <c r="E426" s="59" t="s">
        <v>57</v>
      </c>
      <c r="F426" s="51">
        <v>183</v>
      </c>
      <c r="G426" s="51">
        <v>6.64</v>
      </c>
      <c r="H426" s="51">
        <v>7.6</v>
      </c>
      <c r="I426" s="51">
        <v>31.78</v>
      </c>
      <c r="J426" s="51">
        <v>221.94</v>
      </c>
      <c r="K426" s="52">
        <v>203</v>
      </c>
      <c r="L426" s="51"/>
    </row>
    <row r="427" spans="1:12" ht="14.4" x14ac:dyDescent="0.3">
      <c r="A427" s="25"/>
      <c r="B427" s="16"/>
      <c r="C427" s="11"/>
      <c r="D427" s="67" t="s">
        <v>21</v>
      </c>
      <c r="E427" s="59" t="s">
        <v>83</v>
      </c>
      <c r="F427" s="51">
        <v>200</v>
      </c>
      <c r="G427" s="51">
        <v>4.08</v>
      </c>
      <c r="H427" s="51">
        <v>3.54</v>
      </c>
      <c r="I427" s="51">
        <v>7.6</v>
      </c>
      <c r="J427" s="51">
        <v>78.599999999999994</v>
      </c>
      <c r="K427" s="52">
        <v>382</v>
      </c>
      <c r="L427" s="51"/>
    </row>
    <row r="428" spans="1:12" ht="14.4" x14ac:dyDescent="0.3">
      <c r="A428" s="25"/>
      <c r="B428" s="16"/>
      <c r="C428" s="11"/>
      <c r="D428" s="69" t="s">
        <v>50</v>
      </c>
      <c r="E428" s="59" t="s">
        <v>70</v>
      </c>
      <c r="F428" s="51">
        <v>30</v>
      </c>
      <c r="G428" s="51">
        <v>2.2799999999999998</v>
      </c>
      <c r="H428" s="51">
        <v>0.24</v>
      </c>
      <c r="I428" s="51">
        <v>14.75</v>
      </c>
      <c r="J428" s="51">
        <v>70.5</v>
      </c>
      <c r="K428" s="52"/>
      <c r="L428" s="51"/>
    </row>
    <row r="429" spans="1:12" ht="14.4" x14ac:dyDescent="0.3">
      <c r="A429" s="25"/>
      <c r="B429" s="16"/>
      <c r="C429" s="11"/>
      <c r="D429" s="7"/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7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6"/>
      <c r="B432" s="18"/>
      <c r="C432" s="8"/>
      <c r="D432" s="19" t="s">
        <v>38</v>
      </c>
      <c r="E432" s="9"/>
      <c r="F432" s="21">
        <f>SUM(F425:F431)</f>
        <v>513</v>
      </c>
      <c r="G432" s="21">
        <f t="shared" ref="G432" si="264">SUM(G425:G431)</f>
        <v>16.169999999999998</v>
      </c>
      <c r="H432" s="21">
        <f t="shared" ref="H432" si="265">SUM(H425:H431)</f>
        <v>16.569999999999997</v>
      </c>
      <c r="I432" s="21">
        <f t="shared" ref="I432" si="266">SUM(I425:I431)</f>
        <v>63.980000000000004</v>
      </c>
      <c r="J432" s="21">
        <f t="shared" ref="J432" si="267">SUM(J425:J431)</f>
        <v>489.04999999999995</v>
      </c>
      <c r="K432" s="27"/>
      <c r="L432" s="21">
        <f t="shared" si="238"/>
        <v>66.760000000000005</v>
      </c>
    </row>
    <row r="433" spans="1:12" ht="14.4" x14ac:dyDescent="0.3">
      <c r="A433" s="28">
        <f>A425</f>
        <v>2</v>
      </c>
      <c r="B433" s="14">
        <f>B425</f>
        <v>4</v>
      </c>
      <c r="C433" s="10" t="s">
        <v>24</v>
      </c>
      <c r="D433" s="12" t="s">
        <v>23</v>
      </c>
      <c r="E433" s="50"/>
      <c r="F433" s="51"/>
      <c r="G433" s="51"/>
      <c r="H433" s="51"/>
      <c r="I433" s="51"/>
      <c r="J433" s="51"/>
      <c r="K433" s="52"/>
      <c r="L433" s="51"/>
    </row>
    <row r="434" spans="1:12" ht="14.4" x14ac:dyDescent="0.3">
      <c r="A434" s="25"/>
      <c r="B434" s="16"/>
      <c r="C434" s="11"/>
      <c r="D434" s="6"/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6"/>
      <c r="B436" s="18"/>
      <c r="C436" s="8"/>
      <c r="D436" s="19" t="s">
        <v>38</v>
      </c>
      <c r="E436" s="9"/>
      <c r="F436" s="21">
        <f>SUM(F433:F435)</f>
        <v>0</v>
      </c>
      <c r="G436" s="21">
        <f t="shared" ref="G436" si="268">SUM(G433:G435)</f>
        <v>0</v>
      </c>
      <c r="H436" s="21">
        <f t="shared" ref="H436" si="269">SUM(H433:H435)</f>
        <v>0</v>
      </c>
      <c r="I436" s="21">
        <f t="shared" ref="I436" si="270">SUM(I433:I435)</f>
        <v>0</v>
      </c>
      <c r="J436" s="21">
        <f t="shared" ref="J436" si="271">SUM(J433:J435)</f>
        <v>0</v>
      </c>
      <c r="K436" s="27"/>
      <c r="L436" s="21">
        <f>SUM(L433:L435)</f>
        <v>0</v>
      </c>
    </row>
    <row r="437" spans="1:12" ht="14.4" x14ac:dyDescent="0.3">
      <c r="A437" s="28">
        <f>A425</f>
        <v>2</v>
      </c>
      <c r="B437" s="14">
        <f>B425</f>
        <v>4</v>
      </c>
      <c r="C437" s="10" t="s">
        <v>25</v>
      </c>
      <c r="D437" s="7" t="s">
        <v>26</v>
      </c>
      <c r="E437" s="50"/>
      <c r="F437" s="51"/>
      <c r="G437" s="51"/>
      <c r="H437" s="51"/>
      <c r="I437" s="51"/>
      <c r="J437" s="51"/>
      <c r="K437" s="52"/>
      <c r="L437" s="51"/>
    </row>
    <row r="438" spans="1:12" ht="14.4" x14ac:dyDescent="0.3">
      <c r="A438" s="25"/>
      <c r="B438" s="16"/>
      <c r="C438" s="11"/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6"/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6"/>
      <c r="B446" s="18"/>
      <c r="C446" s="8"/>
      <c r="D446" s="19" t="s">
        <v>38</v>
      </c>
      <c r="E446" s="9"/>
      <c r="F446" s="21">
        <f>SUM(F437:F445)</f>
        <v>0</v>
      </c>
      <c r="G446" s="21">
        <f t="shared" ref="G446" si="272">SUM(G437:G445)</f>
        <v>0</v>
      </c>
      <c r="H446" s="21">
        <f t="shared" ref="H446" si="273">SUM(H437:H445)</f>
        <v>0</v>
      </c>
      <c r="I446" s="21">
        <f t="shared" ref="I446" si="274">SUM(I437:I445)</f>
        <v>0</v>
      </c>
      <c r="J446" s="21">
        <f t="shared" ref="J446" si="275">SUM(J437:J445)</f>
        <v>0</v>
      </c>
      <c r="K446" s="27"/>
      <c r="L446" s="21">
        <f>SUM(L437:L445)</f>
        <v>0</v>
      </c>
    </row>
    <row r="447" spans="1:12" ht="14.4" x14ac:dyDescent="0.3">
      <c r="A447" s="28">
        <f>A425</f>
        <v>2</v>
      </c>
      <c r="B447" s="14">
        <f>B425</f>
        <v>4</v>
      </c>
      <c r="C447" s="10" t="s">
        <v>33</v>
      </c>
      <c r="D447" s="12" t="s">
        <v>34</v>
      </c>
      <c r="E447" s="50"/>
      <c r="F447" s="51"/>
      <c r="G447" s="51"/>
      <c r="H447" s="51"/>
      <c r="I447" s="51"/>
      <c r="J447" s="51"/>
      <c r="K447" s="52"/>
      <c r="L447" s="51"/>
    </row>
    <row r="448" spans="1:12" ht="14.4" x14ac:dyDescent="0.3">
      <c r="A448" s="25"/>
      <c r="B448" s="16"/>
      <c r="C448" s="11"/>
      <c r="D448" s="12" t="s">
        <v>30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6"/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6"/>
      <c r="B451" s="18"/>
      <c r="C451" s="8"/>
      <c r="D451" s="19" t="s">
        <v>38</v>
      </c>
      <c r="E451" s="9"/>
      <c r="F451" s="21">
        <f>SUM(F447:F450)</f>
        <v>0</v>
      </c>
      <c r="G451" s="21">
        <f t="shared" ref="G451" si="276">SUM(G447:G450)</f>
        <v>0</v>
      </c>
      <c r="H451" s="21">
        <f t="shared" ref="H451" si="277">SUM(H447:H450)</f>
        <v>0</v>
      </c>
      <c r="I451" s="21">
        <f t="shared" ref="I451" si="278">SUM(I447:I450)</f>
        <v>0</v>
      </c>
      <c r="J451" s="21">
        <f t="shared" ref="J451" si="279">SUM(J447:J450)</f>
        <v>0</v>
      </c>
      <c r="K451" s="27"/>
      <c r="L451" s="21">
        <f>SUM(L447:L450)</f>
        <v>0</v>
      </c>
    </row>
    <row r="452" spans="1:12" ht="14.4" x14ac:dyDescent="0.3">
      <c r="A452" s="28">
        <f>A425</f>
        <v>2</v>
      </c>
      <c r="B452" s="14">
        <f>B425</f>
        <v>4</v>
      </c>
      <c r="C452" s="10" t="s">
        <v>35</v>
      </c>
      <c r="D452" s="7" t="s">
        <v>20</v>
      </c>
      <c r="E452" s="50"/>
      <c r="F452" s="51"/>
      <c r="G452" s="51"/>
      <c r="H452" s="51"/>
      <c r="I452" s="51"/>
      <c r="J452" s="51"/>
      <c r="K452" s="52"/>
      <c r="L452" s="51"/>
    </row>
    <row r="453" spans="1:12" ht="14.4" x14ac:dyDescent="0.3">
      <c r="A453" s="25"/>
      <c r="B453" s="16"/>
      <c r="C453" s="11"/>
      <c r="D453" s="7" t="s">
        <v>29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22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6"/>
      <c r="B458" s="18"/>
      <c r="C458" s="8"/>
      <c r="D458" s="19" t="s">
        <v>38</v>
      </c>
      <c r="E458" s="9"/>
      <c r="F458" s="21">
        <f>SUM(F452:F457)</f>
        <v>0</v>
      </c>
      <c r="G458" s="21">
        <f t="shared" ref="G458" si="280">SUM(G452:G457)</f>
        <v>0</v>
      </c>
      <c r="H458" s="21">
        <f t="shared" ref="H458" si="281">SUM(H452:H457)</f>
        <v>0</v>
      </c>
      <c r="I458" s="21">
        <f t="shared" ref="I458" si="282">SUM(I452:I457)</f>
        <v>0</v>
      </c>
      <c r="J458" s="21">
        <f t="shared" ref="J458" si="283">SUM(J452:J457)</f>
        <v>0</v>
      </c>
      <c r="K458" s="27"/>
      <c r="L458" s="21">
        <f>SUM(L452:L457)</f>
        <v>0</v>
      </c>
    </row>
    <row r="459" spans="1:12" ht="14.4" x14ac:dyDescent="0.3">
      <c r="A459" s="28">
        <f>A425</f>
        <v>2</v>
      </c>
      <c r="B459" s="14">
        <f>B425</f>
        <v>4</v>
      </c>
      <c r="C459" s="10" t="s">
        <v>36</v>
      </c>
      <c r="D459" s="12" t="s">
        <v>37</v>
      </c>
      <c r="E459" s="50"/>
      <c r="F459" s="51"/>
      <c r="G459" s="51"/>
      <c r="H459" s="51"/>
      <c r="I459" s="51"/>
      <c r="J459" s="51"/>
      <c r="K459" s="52"/>
      <c r="L459" s="51"/>
    </row>
    <row r="460" spans="1:12" ht="14.4" x14ac:dyDescent="0.3">
      <c r="A460" s="25"/>
      <c r="B460" s="16"/>
      <c r="C460" s="11"/>
      <c r="D460" s="12" t="s">
        <v>34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30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23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6"/>
      <c r="B465" s="18"/>
      <c r="C465" s="8"/>
      <c r="D465" s="20" t="s">
        <v>38</v>
      </c>
      <c r="E465" s="9"/>
      <c r="F465" s="21">
        <f>SUM(F459:F464)</f>
        <v>0</v>
      </c>
      <c r="G465" s="21">
        <f t="shared" ref="G465" si="284">SUM(G459:G464)</f>
        <v>0</v>
      </c>
      <c r="H465" s="21">
        <f t="shared" ref="H465" si="285">SUM(H459:H464)</f>
        <v>0</v>
      </c>
      <c r="I465" s="21">
        <f t="shared" ref="I465" si="286">SUM(I459:I464)</f>
        <v>0</v>
      </c>
      <c r="J465" s="21">
        <f t="shared" ref="J465" si="287">SUM(J459:J464)</f>
        <v>0</v>
      </c>
      <c r="K465" s="27"/>
      <c r="L465" s="21">
        <f>SUM(L459:L464)</f>
        <v>0</v>
      </c>
    </row>
    <row r="466" spans="1:12" ht="15.75" customHeight="1" thickBot="1" x14ac:dyDescent="0.3">
      <c r="A466" s="31">
        <f>A425</f>
        <v>2</v>
      </c>
      <c r="B466" s="32">
        <f>B425</f>
        <v>4</v>
      </c>
      <c r="C466" s="77" t="s">
        <v>4</v>
      </c>
      <c r="D466" s="78"/>
      <c r="E466" s="33"/>
      <c r="F466" s="34">
        <f>F432+F436+F446+F451+F458+F465</f>
        <v>513</v>
      </c>
      <c r="G466" s="34">
        <f t="shared" ref="G466" si="288">G432+G436+G446+G451+G458+G465</f>
        <v>16.169999999999998</v>
      </c>
      <c r="H466" s="34">
        <f t="shared" ref="H466" si="289">H432+H436+H446+H451+H458+H465</f>
        <v>16.569999999999997</v>
      </c>
      <c r="I466" s="34">
        <f t="shared" ref="I466" si="290">I432+I436+I446+I451+I458+I465</f>
        <v>63.980000000000004</v>
      </c>
      <c r="J466" s="34">
        <f t="shared" ref="J466" si="291">J432+J436+J446+J451+J458+J465</f>
        <v>489.04999999999995</v>
      </c>
      <c r="K466" s="35"/>
      <c r="L466" s="34">
        <f t="shared" ref="L466" si="292">L432+L436+L446+L451+L458+L465</f>
        <v>66.760000000000005</v>
      </c>
    </row>
    <row r="467" spans="1:12" ht="15" thickBot="1" x14ac:dyDescent="0.35">
      <c r="A467" s="22">
        <v>2</v>
      </c>
      <c r="B467" s="23">
        <v>5</v>
      </c>
      <c r="C467" s="24" t="s">
        <v>19</v>
      </c>
      <c r="D467" s="5" t="s">
        <v>23</v>
      </c>
      <c r="E467" s="63" t="s">
        <v>62</v>
      </c>
      <c r="F467" s="48">
        <v>100</v>
      </c>
      <c r="G467" s="48">
        <v>0.4</v>
      </c>
      <c r="H467" s="48">
        <v>0.4</v>
      </c>
      <c r="I467" s="48">
        <v>9.8000000000000007</v>
      </c>
      <c r="J467" s="48">
        <v>47</v>
      </c>
      <c r="K467" s="49"/>
      <c r="L467" s="48">
        <v>66.760000000000005</v>
      </c>
    </row>
    <row r="468" spans="1:12" ht="14.4" x14ac:dyDescent="0.3">
      <c r="A468" s="25"/>
      <c r="B468" s="16"/>
      <c r="C468" s="11"/>
      <c r="D468" s="70" t="s">
        <v>20</v>
      </c>
      <c r="E468" s="59" t="s">
        <v>84</v>
      </c>
      <c r="F468" s="51">
        <v>200</v>
      </c>
      <c r="G468" s="51">
        <v>12.48</v>
      </c>
      <c r="H468" s="51">
        <v>15.68</v>
      </c>
      <c r="I468" s="51">
        <v>19.34</v>
      </c>
      <c r="J468" s="51">
        <v>271.5</v>
      </c>
      <c r="K468" s="52">
        <v>143.24100000000001</v>
      </c>
      <c r="L468" s="51"/>
    </row>
    <row r="469" spans="1:12" ht="14.4" x14ac:dyDescent="0.3">
      <c r="A469" s="25"/>
      <c r="B469" s="16"/>
      <c r="C469" s="11"/>
      <c r="D469" s="69" t="s">
        <v>21</v>
      </c>
      <c r="E469" s="59" t="s">
        <v>85</v>
      </c>
      <c r="F469" s="51">
        <v>200</v>
      </c>
      <c r="G469" s="51">
        <v>0.66</v>
      </c>
      <c r="H469" s="51">
        <v>0.09</v>
      </c>
      <c r="I469" s="51">
        <v>22.03</v>
      </c>
      <c r="J469" s="51">
        <v>92.8</v>
      </c>
      <c r="K469" s="52">
        <v>349</v>
      </c>
      <c r="L469" s="51"/>
    </row>
    <row r="470" spans="1:12" ht="14.4" x14ac:dyDescent="0.3">
      <c r="A470" s="25"/>
      <c r="B470" s="16"/>
      <c r="C470" s="11"/>
      <c r="D470" s="69" t="s">
        <v>22</v>
      </c>
      <c r="E470" s="59" t="s">
        <v>70</v>
      </c>
      <c r="F470" s="51">
        <v>30</v>
      </c>
      <c r="G470" s="51">
        <v>2.2799999999999998</v>
      </c>
      <c r="H470" s="51">
        <v>0.24</v>
      </c>
      <c r="I470" s="51">
        <v>14.76</v>
      </c>
      <c r="J470" s="51">
        <v>70.5</v>
      </c>
      <c r="K470" s="52"/>
      <c r="L470" s="51"/>
    </row>
    <row r="471" spans="1:12" ht="14.4" x14ac:dyDescent="0.3">
      <c r="A471" s="25"/>
      <c r="B471" s="16"/>
      <c r="C471" s="11"/>
      <c r="D471" s="7"/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7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6"/>
      <c r="B474" s="18"/>
      <c r="C474" s="8"/>
      <c r="D474" s="19" t="s">
        <v>38</v>
      </c>
      <c r="E474" s="9"/>
      <c r="F474" s="21">
        <f>SUM(F467:F473)</f>
        <v>530</v>
      </c>
      <c r="G474" s="21">
        <f t="shared" ref="G474" si="293">SUM(G467:G473)</f>
        <v>15.82</v>
      </c>
      <c r="H474" s="21">
        <f t="shared" ref="H474" si="294">SUM(H467:H473)</f>
        <v>16.409999999999997</v>
      </c>
      <c r="I474" s="21">
        <f t="shared" ref="I474" si="295">SUM(I467:I473)</f>
        <v>65.930000000000007</v>
      </c>
      <c r="J474" s="21">
        <f t="shared" ref="J474" si="296">SUM(J467:J473)</f>
        <v>481.8</v>
      </c>
      <c r="K474" s="27"/>
      <c r="L474" s="21">
        <f t="shared" ref="L474:L516" si="297">SUM(L467:L473)</f>
        <v>66.760000000000005</v>
      </c>
    </row>
    <row r="475" spans="1:12" ht="14.4" x14ac:dyDescent="0.3">
      <c r="A475" s="28">
        <f>A467</f>
        <v>2</v>
      </c>
      <c r="B475" s="14">
        <f>B467</f>
        <v>5</v>
      </c>
      <c r="C475" s="10" t="s">
        <v>24</v>
      </c>
      <c r="D475" s="12" t="s">
        <v>23</v>
      </c>
      <c r="E475" s="50"/>
      <c r="F475" s="51"/>
      <c r="G475" s="51"/>
      <c r="H475" s="51"/>
      <c r="I475" s="51"/>
      <c r="J475" s="51"/>
      <c r="K475" s="52"/>
      <c r="L475" s="51"/>
    </row>
    <row r="476" spans="1:12" ht="14.4" x14ac:dyDescent="0.3">
      <c r="A476" s="25"/>
      <c r="B476" s="16"/>
      <c r="C476" s="11"/>
      <c r="D476" s="6"/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6"/>
      <c r="B478" s="18"/>
      <c r="C478" s="8"/>
      <c r="D478" s="19" t="s">
        <v>38</v>
      </c>
      <c r="E478" s="9"/>
      <c r="F478" s="21">
        <f>SUM(F475:F477)</f>
        <v>0</v>
      </c>
      <c r="G478" s="21">
        <f t="shared" ref="G478" si="298">SUM(G475:G477)</f>
        <v>0</v>
      </c>
      <c r="H478" s="21">
        <f t="shared" ref="H478" si="299">SUM(H475:H477)</f>
        <v>0</v>
      </c>
      <c r="I478" s="21">
        <f t="shared" ref="I478" si="300">SUM(I475:I477)</f>
        <v>0</v>
      </c>
      <c r="J478" s="21">
        <f t="shared" ref="J478" si="301">SUM(J475:J477)</f>
        <v>0</v>
      </c>
      <c r="K478" s="27"/>
      <c r="L478" s="21">
        <f>SUM(L475:L477)</f>
        <v>0</v>
      </c>
    </row>
    <row r="479" spans="1:12" ht="14.4" x14ac:dyDescent="0.3">
      <c r="A479" s="28">
        <f>A467</f>
        <v>2</v>
      </c>
      <c r="B479" s="14">
        <f>B467</f>
        <v>5</v>
      </c>
      <c r="C479" s="10" t="s">
        <v>25</v>
      </c>
      <c r="D479" s="7" t="s">
        <v>26</v>
      </c>
      <c r="E479" s="50"/>
      <c r="F479" s="51"/>
      <c r="G479" s="51"/>
      <c r="H479" s="51"/>
      <c r="I479" s="51"/>
      <c r="J479" s="51"/>
      <c r="K479" s="52"/>
      <c r="L479" s="51"/>
    </row>
    <row r="480" spans="1:12" ht="14.4" x14ac:dyDescent="0.3">
      <c r="A480" s="25"/>
      <c r="B480" s="16"/>
      <c r="C480" s="11"/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6"/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6"/>
      <c r="B488" s="18"/>
      <c r="C488" s="8"/>
      <c r="D488" s="19" t="s">
        <v>38</v>
      </c>
      <c r="E488" s="9"/>
      <c r="F488" s="21">
        <f>SUM(F479:F487)</f>
        <v>0</v>
      </c>
      <c r="G488" s="21">
        <f t="shared" ref="G488" si="302">SUM(G479:G487)</f>
        <v>0</v>
      </c>
      <c r="H488" s="21">
        <f t="shared" ref="H488" si="303">SUM(H479:H487)</f>
        <v>0</v>
      </c>
      <c r="I488" s="21">
        <f t="shared" ref="I488" si="304">SUM(I479:I487)</f>
        <v>0</v>
      </c>
      <c r="J488" s="21">
        <f t="shared" ref="J488" si="305">SUM(J479:J487)</f>
        <v>0</v>
      </c>
      <c r="K488" s="27"/>
      <c r="L488" s="21">
        <f>SUM(L479:L487)</f>
        <v>0</v>
      </c>
    </row>
    <row r="489" spans="1:12" ht="14.4" x14ac:dyDescent="0.3">
      <c r="A489" s="28">
        <f>A467</f>
        <v>2</v>
      </c>
      <c r="B489" s="14">
        <f>B467</f>
        <v>5</v>
      </c>
      <c r="C489" s="10" t="s">
        <v>33</v>
      </c>
      <c r="D489" s="12" t="s">
        <v>34</v>
      </c>
      <c r="E489" s="50"/>
      <c r="F489" s="51"/>
      <c r="G489" s="51"/>
      <c r="H489" s="51"/>
      <c r="I489" s="51"/>
      <c r="J489" s="51"/>
      <c r="K489" s="52"/>
      <c r="L489" s="51"/>
    </row>
    <row r="490" spans="1:12" ht="14.4" x14ac:dyDescent="0.3">
      <c r="A490" s="25"/>
      <c r="B490" s="16"/>
      <c r="C490" s="11"/>
      <c r="D490" s="12" t="s">
        <v>30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6"/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6"/>
      <c r="B493" s="18"/>
      <c r="C493" s="8"/>
      <c r="D493" s="19" t="s">
        <v>38</v>
      </c>
      <c r="E493" s="9"/>
      <c r="F493" s="21">
        <f>SUM(F489:F492)</f>
        <v>0</v>
      </c>
      <c r="G493" s="21">
        <f t="shared" ref="G493" si="306">SUM(G489:G492)</f>
        <v>0</v>
      </c>
      <c r="H493" s="21">
        <f t="shared" ref="H493" si="307">SUM(H489:H492)</f>
        <v>0</v>
      </c>
      <c r="I493" s="21">
        <f t="shared" ref="I493" si="308">SUM(I489:I492)</f>
        <v>0</v>
      </c>
      <c r="J493" s="21">
        <f t="shared" ref="J493" si="309">SUM(J489:J492)</f>
        <v>0</v>
      </c>
      <c r="K493" s="27"/>
      <c r="L493" s="21">
        <f>SUM(L489:L492)</f>
        <v>0</v>
      </c>
    </row>
    <row r="494" spans="1:12" ht="14.4" x14ac:dyDescent="0.3">
      <c r="A494" s="28">
        <f>A467</f>
        <v>2</v>
      </c>
      <c r="B494" s="14">
        <f>B467</f>
        <v>5</v>
      </c>
      <c r="C494" s="10" t="s">
        <v>35</v>
      </c>
      <c r="D494" s="7" t="s">
        <v>20</v>
      </c>
      <c r="E494" s="50"/>
      <c r="F494" s="51"/>
      <c r="G494" s="51"/>
      <c r="H494" s="51"/>
      <c r="I494" s="51"/>
      <c r="J494" s="51"/>
      <c r="K494" s="52"/>
      <c r="L494" s="51"/>
    </row>
    <row r="495" spans="1:12" ht="14.4" x14ac:dyDescent="0.3">
      <c r="A495" s="25"/>
      <c r="B495" s="16"/>
      <c r="C495" s="11"/>
      <c r="D495" s="7" t="s">
        <v>29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22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6"/>
      <c r="B500" s="18"/>
      <c r="C500" s="8"/>
      <c r="D500" s="19" t="s">
        <v>38</v>
      </c>
      <c r="E500" s="9"/>
      <c r="F500" s="21">
        <f>SUM(F494:F499)</f>
        <v>0</v>
      </c>
      <c r="G500" s="21">
        <f t="shared" ref="G500" si="310">SUM(G494:G499)</f>
        <v>0</v>
      </c>
      <c r="H500" s="21">
        <f t="shared" ref="H500" si="311">SUM(H494:H499)</f>
        <v>0</v>
      </c>
      <c r="I500" s="21">
        <f t="shared" ref="I500" si="312">SUM(I494:I499)</f>
        <v>0</v>
      </c>
      <c r="J500" s="21">
        <f t="shared" ref="J500" si="313">SUM(J494:J499)</f>
        <v>0</v>
      </c>
      <c r="K500" s="27"/>
      <c r="L500" s="21">
        <f>SUM(L494:L499)</f>
        <v>0</v>
      </c>
    </row>
    <row r="501" spans="1:12" ht="14.4" x14ac:dyDescent="0.3">
      <c r="A501" s="28">
        <f>A467</f>
        <v>2</v>
      </c>
      <c r="B501" s="14">
        <f>B467</f>
        <v>5</v>
      </c>
      <c r="C501" s="10" t="s">
        <v>36</v>
      </c>
      <c r="D501" s="12" t="s">
        <v>37</v>
      </c>
      <c r="E501" s="50"/>
      <c r="F501" s="51"/>
      <c r="G501" s="51"/>
      <c r="H501" s="51"/>
      <c r="I501" s="51"/>
      <c r="J501" s="51"/>
      <c r="K501" s="52"/>
      <c r="L501" s="51"/>
    </row>
    <row r="502" spans="1:12" ht="14.4" x14ac:dyDescent="0.3">
      <c r="A502" s="25"/>
      <c r="B502" s="16"/>
      <c r="C502" s="11"/>
      <c r="D502" s="12" t="s">
        <v>34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30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6"/>
      <c r="B507" s="18"/>
      <c r="C507" s="8"/>
      <c r="D507" s="20" t="s">
        <v>38</v>
      </c>
      <c r="E507" s="9"/>
      <c r="F507" s="21">
        <f>SUM(F501:F506)</f>
        <v>0</v>
      </c>
      <c r="G507" s="21">
        <f t="shared" ref="G507" si="314">SUM(G501:G506)</f>
        <v>0</v>
      </c>
      <c r="H507" s="21">
        <f t="shared" ref="H507" si="315">SUM(H501:H506)</f>
        <v>0</v>
      </c>
      <c r="I507" s="21">
        <f t="shared" ref="I507" si="316">SUM(I501:I506)</f>
        <v>0</v>
      </c>
      <c r="J507" s="21">
        <f t="shared" ref="J507" si="317">SUM(J501:J506)</f>
        <v>0</v>
      </c>
      <c r="K507" s="27"/>
      <c r="L507" s="21">
        <f>SUM(L501:L506)</f>
        <v>0</v>
      </c>
    </row>
    <row r="508" spans="1:12" ht="15.75" customHeight="1" thickBot="1" x14ac:dyDescent="0.3">
      <c r="A508" s="31">
        <f>A467</f>
        <v>2</v>
      </c>
      <c r="B508" s="32">
        <f>B467</f>
        <v>5</v>
      </c>
      <c r="C508" s="77" t="s">
        <v>4</v>
      </c>
      <c r="D508" s="78"/>
      <c r="E508" s="33"/>
      <c r="F508" s="34">
        <f>F474+F478+F488+F493+F500+F507</f>
        <v>530</v>
      </c>
      <c r="G508" s="34">
        <f t="shared" ref="G508" si="318">G474+G478+G488+G493+G500+G507</f>
        <v>15.82</v>
      </c>
      <c r="H508" s="34">
        <f t="shared" ref="H508" si="319">H474+H478+H488+H493+H500+H507</f>
        <v>16.409999999999997</v>
      </c>
      <c r="I508" s="34">
        <f t="shared" ref="I508" si="320">I474+I478+I488+I493+I500+I507</f>
        <v>65.930000000000007</v>
      </c>
      <c r="J508" s="34">
        <f t="shared" ref="J508" si="321">J474+J478+J488+J493+J500+J507</f>
        <v>481.8</v>
      </c>
      <c r="K508" s="35"/>
      <c r="L508" s="34">
        <f t="shared" ref="L508" si="322">L474+L478+L488+L493+L500+L507</f>
        <v>66.760000000000005</v>
      </c>
    </row>
    <row r="509" spans="1:12" ht="15" thickBot="1" x14ac:dyDescent="0.35">
      <c r="A509" s="22">
        <v>2</v>
      </c>
      <c r="B509" s="23">
        <v>6</v>
      </c>
      <c r="C509" s="24" t="s">
        <v>19</v>
      </c>
      <c r="D509" s="5" t="s">
        <v>46</v>
      </c>
      <c r="E509" s="63" t="s">
        <v>86</v>
      </c>
      <c r="F509" s="48">
        <v>80</v>
      </c>
      <c r="G509" s="48">
        <v>1.05</v>
      </c>
      <c r="H509" s="48">
        <v>2.6</v>
      </c>
      <c r="I509" s="48">
        <v>5.17</v>
      </c>
      <c r="J509" s="48">
        <v>48.32</v>
      </c>
      <c r="K509" s="49">
        <v>47</v>
      </c>
      <c r="L509" s="48">
        <v>66.760000000000005</v>
      </c>
    </row>
    <row r="510" spans="1:12" ht="14.4" x14ac:dyDescent="0.3">
      <c r="A510" s="25"/>
      <c r="B510" s="16"/>
      <c r="C510" s="11"/>
      <c r="D510" s="5" t="s">
        <v>90</v>
      </c>
      <c r="E510" s="59" t="s">
        <v>87</v>
      </c>
      <c r="F510" s="51">
        <v>90</v>
      </c>
      <c r="G510" s="51">
        <v>12.9</v>
      </c>
      <c r="H510" s="51">
        <v>12.15</v>
      </c>
      <c r="I510" s="51">
        <v>13.15</v>
      </c>
      <c r="J510" s="51">
        <v>214.2</v>
      </c>
      <c r="K510" s="52"/>
      <c r="L510" s="51"/>
    </row>
    <row r="511" spans="1:12" ht="14.4" x14ac:dyDescent="0.3">
      <c r="A511" s="25"/>
      <c r="B511" s="16"/>
      <c r="C511" s="11"/>
      <c r="D511" s="69" t="s">
        <v>29</v>
      </c>
      <c r="E511" s="59" t="s">
        <v>88</v>
      </c>
      <c r="F511" s="51">
        <v>153</v>
      </c>
      <c r="G511" s="51">
        <v>3.79</v>
      </c>
      <c r="H511" s="51">
        <v>4.47</v>
      </c>
      <c r="I511" s="51">
        <v>39.76</v>
      </c>
      <c r="J511" s="51">
        <v>233.8</v>
      </c>
      <c r="K511" s="52"/>
      <c r="L511" s="51"/>
    </row>
    <row r="512" spans="1:12" ht="14.4" x14ac:dyDescent="0.3">
      <c r="A512" s="25"/>
      <c r="B512" s="16"/>
      <c r="C512" s="11"/>
      <c r="D512" s="7" t="s">
        <v>21</v>
      </c>
      <c r="E512" s="59" t="s">
        <v>66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4.4" x14ac:dyDescent="0.3">
      <c r="A513" s="25"/>
      <c r="B513" s="16"/>
      <c r="C513" s="11"/>
      <c r="D513" s="69" t="s">
        <v>50</v>
      </c>
      <c r="E513" s="59" t="s">
        <v>70</v>
      </c>
      <c r="F513" s="51">
        <v>30</v>
      </c>
      <c r="G513" s="51">
        <v>2.2799999999999998</v>
      </c>
      <c r="H513" s="51">
        <v>0.24</v>
      </c>
      <c r="I513" s="51">
        <v>14.76</v>
      </c>
      <c r="J513" s="51">
        <v>70.5</v>
      </c>
      <c r="K513" s="52"/>
      <c r="L513" s="51"/>
    </row>
    <row r="514" spans="1:12" ht="14.4" x14ac:dyDescent="0.3">
      <c r="A514" s="25"/>
      <c r="B514" s="16"/>
      <c r="C514" s="11"/>
      <c r="D514" s="7"/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7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6"/>
      <c r="B516" s="18"/>
      <c r="C516" s="8"/>
      <c r="D516" s="19" t="s">
        <v>38</v>
      </c>
      <c r="E516" s="9"/>
      <c r="F516" s="21">
        <f>SUM(F509:F515)</f>
        <v>553</v>
      </c>
      <c r="G516" s="21">
        <f t="shared" ref="G516" si="323">SUM(G509:G515)</f>
        <v>20.130000000000003</v>
      </c>
      <c r="H516" s="21">
        <f t="shared" ref="H516" si="324">SUM(H509:H515)</f>
        <v>19.479999999999997</v>
      </c>
      <c r="I516" s="21">
        <f t="shared" ref="I516" si="325">SUM(I509:I515)</f>
        <v>82.990000000000009</v>
      </c>
      <c r="J516" s="21">
        <f t="shared" ref="J516" si="326">SUM(J509:J515)</f>
        <v>608.14</v>
      </c>
      <c r="K516" s="27"/>
      <c r="L516" s="21">
        <f t="shared" si="297"/>
        <v>66.760000000000005</v>
      </c>
    </row>
    <row r="517" spans="1:12" ht="14.4" x14ac:dyDescent="0.3">
      <c r="A517" s="28">
        <f>A509</f>
        <v>2</v>
      </c>
      <c r="B517" s="14">
        <f>B509</f>
        <v>6</v>
      </c>
      <c r="C517" s="10" t="s">
        <v>24</v>
      </c>
      <c r="D517" s="12" t="s">
        <v>23</v>
      </c>
      <c r="E517" s="50"/>
      <c r="F517" s="51"/>
      <c r="G517" s="51"/>
      <c r="H517" s="51"/>
      <c r="I517" s="51"/>
      <c r="J517" s="51"/>
      <c r="K517" s="52"/>
      <c r="L517" s="51"/>
    </row>
    <row r="518" spans="1:12" ht="14.4" x14ac:dyDescent="0.3">
      <c r="A518" s="25"/>
      <c r="B518" s="16"/>
      <c r="C518" s="11"/>
      <c r="D518" s="6"/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6"/>
      <c r="B520" s="18"/>
      <c r="C520" s="8"/>
      <c r="D520" s="19" t="s">
        <v>38</v>
      </c>
      <c r="E520" s="9"/>
      <c r="F520" s="21">
        <f>SUM(F517:F519)</f>
        <v>0</v>
      </c>
      <c r="G520" s="21">
        <f t="shared" ref="G520" si="327">SUM(G517:G519)</f>
        <v>0</v>
      </c>
      <c r="H520" s="21">
        <f t="shared" ref="H520" si="328">SUM(H517:H519)</f>
        <v>0</v>
      </c>
      <c r="I520" s="21">
        <f t="shared" ref="I520" si="329">SUM(I517:I519)</f>
        <v>0</v>
      </c>
      <c r="J520" s="21">
        <f t="shared" ref="J520" si="330">SUM(J517:J519)</f>
        <v>0</v>
      </c>
      <c r="K520" s="27"/>
      <c r="L520" s="21">
        <f>SUM(L517:L519)</f>
        <v>0</v>
      </c>
    </row>
    <row r="521" spans="1:12" ht="14.4" x14ac:dyDescent="0.3">
      <c r="A521" s="28">
        <f>A509</f>
        <v>2</v>
      </c>
      <c r="B521" s="14">
        <f>B509</f>
        <v>6</v>
      </c>
      <c r="C521" s="10" t="s">
        <v>25</v>
      </c>
      <c r="D521" s="7" t="s">
        <v>26</v>
      </c>
      <c r="E521" s="50"/>
      <c r="F521" s="51"/>
      <c r="G521" s="51"/>
      <c r="H521" s="51"/>
      <c r="I521" s="51"/>
      <c r="J521" s="51"/>
      <c r="K521" s="52"/>
      <c r="L521" s="51"/>
    </row>
    <row r="522" spans="1:12" ht="14.4" x14ac:dyDescent="0.3">
      <c r="A522" s="25"/>
      <c r="B522" s="16"/>
      <c r="C522" s="11"/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6"/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6"/>
      <c r="B530" s="18"/>
      <c r="C530" s="8"/>
      <c r="D530" s="19" t="s">
        <v>38</v>
      </c>
      <c r="E530" s="9"/>
      <c r="F530" s="21">
        <f>SUM(F521:F529)</f>
        <v>0</v>
      </c>
      <c r="G530" s="21">
        <f t="shared" ref="G530" si="331">SUM(G521:G529)</f>
        <v>0</v>
      </c>
      <c r="H530" s="21">
        <f t="shared" ref="H530" si="332">SUM(H521:H529)</f>
        <v>0</v>
      </c>
      <c r="I530" s="21">
        <f t="shared" ref="I530" si="333">SUM(I521:I529)</f>
        <v>0</v>
      </c>
      <c r="J530" s="21">
        <f t="shared" ref="J530" si="334">SUM(J521:J529)</f>
        <v>0</v>
      </c>
      <c r="K530" s="27"/>
      <c r="L530" s="21">
        <f>SUM(L521:L529)</f>
        <v>0</v>
      </c>
    </row>
    <row r="531" spans="1:12" ht="14.4" x14ac:dyDescent="0.3">
      <c r="A531" s="28">
        <f>A509</f>
        <v>2</v>
      </c>
      <c r="B531" s="14">
        <f>B509</f>
        <v>6</v>
      </c>
      <c r="C531" s="10" t="s">
        <v>33</v>
      </c>
      <c r="D531" s="12" t="s">
        <v>34</v>
      </c>
      <c r="E531" s="50"/>
      <c r="F531" s="51"/>
      <c r="G531" s="51"/>
      <c r="H531" s="51"/>
      <c r="I531" s="51"/>
      <c r="J531" s="51"/>
      <c r="K531" s="52"/>
      <c r="L531" s="51"/>
    </row>
    <row r="532" spans="1:12" ht="14.4" x14ac:dyDescent="0.3">
      <c r="A532" s="25"/>
      <c r="B532" s="16"/>
      <c r="C532" s="11"/>
      <c r="D532" s="12" t="s">
        <v>30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6"/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6"/>
      <c r="B535" s="18"/>
      <c r="C535" s="8"/>
      <c r="D535" s="19" t="s">
        <v>38</v>
      </c>
      <c r="E535" s="9"/>
      <c r="F535" s="21">
        <f>SUM(F531:F534)</f>
        <v>0</v>
      </c>
      <c r="G535" s="21">
        <f t="shared" ref="G535" si="335">SUM(G531:G534)</f>
        <v>0</v>
      </c>
      <c r="H535" s="21">
        <f t="shared" ref="H535" si="336">SUM(H531:H534)</f>
        <v>0</v>
      </c>
      <c r="I535" s="21">
        <f t="shared" ref="I535" si="337">SUM(I531:I534)</f>
        <v>0</v>
      </c>
      <c r="J535" s="21">
        <f t="shared" ref="J535" si="338">SUM(J531:J534)</f>
        <v>0</v>
      </c>
      <c r="K535" s="27"/>
      <c r="L535" s="21">
        <f>SUM(L531:L534)</f>
        <v>0</v>
      </c>
    </row>
    <row r="536" spans="1:12" ht="14.4" x14ac:dyDescent="0.3">
      <c r="A536" s="28">
        <f>A509</f>
        <v>2</v>
      </c>
      <c r="B536" s="14">
        <f>B509</f>
        <v>6</v>
      </c>
      <c r="C536" s="10" t="s">
        <v>35</v>
      </c>
      <c r="D536" s="7" t="s">
        <v>20</v>
      </c>
      <c r="E536" s="50"/>
      <c r="F536" s="51"/>
      <c r="G536" s="51"/>
      <c r="H536" s="51"/>
      <c r="I536" s="51"/>
      <c r="J536" s="51"/>
      <c r="K536" s="52"/>
      <c r="L536" s="51"/>
    </row>
    <row r="537" spans="1:12" ht="14.4" x14ac:dyDescent="0.3">
      <c r="A537" s="25"/>
      <c r="B537" s="16"/>
      <c r="C537" s="11"/>
      <c r="D537" s="7" t="s">
        <v>29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22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6"/>
      <c r="B542" s="18"/>
      <c r="C542" s="8"/>
      <c r="D542" s="19" t="s">
        <v>38</v>
      </c>
      <c r="E542" s="9"/>
      <c r="F542" s="21">
        <f>SUM(F536:F541)</f>
        <v>0</v>
      </c>
      <c r="G542" s="21">
        <f t="shared" ref="G542" si="339">SUM(G536:G541)</f>
        <v>0</v>
      </c>
      <c r="H542" s="21">
        <f t="shared" ref="H542" si="340">SUM(H536:H541)</f>
        <v>0</v>
      </c>
      <c r="I542" s="21">
        <f t="shared" ref="I542" si="341">SUM(I536:I541)</f>
        <v>0</v>
      </c>
      <c r="J542" s="21">
        <f t="shared" ref="J542" si="342">SUM(J536:J541)</f>
        <v>0</v>
      </c>
      <c r="K542" s="27"/>
      <c r="L542" s="21">
        <f>SUM(L536:L541)</f>
        <v>0</v>
      </c>
    </row>
    <row r="543" spans="1:12" ht="14.4" x14ac:dyDescent="0.3">
      <c r="A543" s="28">
        <f>A509</f>
        <v>2</v>
      </c>
      <c r="B543" s="14">
        <f>B509</f>
        <v>6</v>
      </c>
      <c r="C543" s="10" t="s">
        <v>36</v>
      </c>
      <c r="D543" s="12" t="s">
        <v>37</v>
      </c>
      <c r="E543" s="50"/>
      <c r="F543" s="51"/>
      <c r="G543" s="51"/>
      <c r="H543" s="51"/>
      <c r="I543" s="51"/>
      <c r="J543" s="51"/>
      <c r="K543" s="52"/>
      <c r="L543" s="51"/>
    </row>
    <row r="544" spans="1:12" ht="14.4" x14ac:dyDescent="0.3">
      <c r="A544" s="25"/>
      <c r="B544" s="16"/>
      <c r="C544" s="11"/>
      <c r="D544" s="12" t="s">
        <v>34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30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6"/>
      <c r="B549" s="18"/>
      <c r="C549" s="8"/>
      <c r="D549" s="20" t="s">
        <v>38</v>
      </c>
      <c r="E549" s="9"/>
      <c r="F549" s="21">
        <f>SUM(F543:F548)</f>
        <v>0</v>
      </c>
      <c r="G549" s="21">
        <f t="shared" ref="G549" si="343">SUM(G543:G548)</f>
        <v>0</v>
      </c>
      <c r="H549" s="21">
        <f t="shared" ref="H549" si="344">SUM(H543:H548)</f>
        <v>0</v>
      </c>
      <c r="I549" s="21">
        <f t="shared" ref="I549" si="345">SUM(I543:I548)</f>
        <v>0</v>
      </c>
      <c r="J549" s="21">
        <f t="shared" ref="J549" si="346">SUM(J543:J548)</f>
        <v>0</v>
      </c>
      <c r="K549" s="27"/>
      <c r="L549" s="21">
        <f>SUM(L543:L548)</f>
        <v>0</v>
      </c>
    </row>
    <row r="550" spans="1:12" ht="15.75" customHeight="1" x14ac:dyDescent="0.25">
      <c r="A550" s="31">
        <f>A509</f>
        <v>2</v>
      </c>
      <c r="B550" s="32">
        <f>B509</f>
        <v>6</v>
      </c>
      <c r="C550" s="77" t="s">
        <v>4</v>
      </c>
      <c r="D550" s="78"/>
      <c r="E550" s="33"/>
      <c r="F550" s="34">
        <f>F516+F520+F530+F535+F542+F549</f>
        <v>553</v>
      </c>
      <c r="G550" s="34">
        <f t="shared" ref="G550" si="347">G516+G520+G530+G535+G542+G549</f>
        <v>20.130000000000003</v>
      </c>
      <c r="H550" s="34">
        <f t="shared" ref="H550" si="348">H516+H520+H530+H535+H542+H549</f>
        <v>19.479999999999997</v>
      </c>
      <c r="I550" s="34">
        <f t="shared" ref="I550" si="349">I516+I520+I530+I535+I542+I549</f>
        <v>82.990000000000009</v>
      </c>
      <c r="J550" s="34">
        <f t="shared" ref="J550" si="350">J516+J520+J530+J535+J542+J549</f>
        <v>608.14</v>
      </c>
      <c r="K550" s="35"/>
      <c r="L550" s="34">
        <f t="shared" ref="L550" si="351">L516+L520+L530+L535+L542+L549</f>
        <v>66.760000000000005</v>
      </c>
    </row>
    <row r="551" spans="1:12" ht="14.4" x14ac:dyDescent="0.3">
      <c r="A551" s="22">
        <v>2</v>
      </c>
      <c r="B551" s="23">
        <v>7</v>
      </c>
      <c r="C551" s="24" t="s">
        <v>19</v>
      </c>
      <c r="D551" s="5" t="s">
        <v>20</v>
      </c>
      <c r="E551" s="47"/>
      <c r="F551" s="48"/>
      <c r="G551" s="48"/>
      <c r="H551" s="48"/>
      <c r="I551" s="48"/>
      <c r="J551" s="48"/>
      <c r="K551" s="49"/>
      <c r="L551" s="48"/>
    </row>
    <row r="552" spans="1:12" ht="14.4" x14ac:dyDescent="0.3">
      <c r="A552" s="25"/>
      <c r="B552" s="16"/>
      <c r="C552" s="11"/>
      <c r="D552" s="6"/>
      <c r="E552" s="50"/>
      <c r="F552" s="51"/>
      <c r="G552" s="51"/>
      <c r="H552" s="51"/>
      <c r="I552" s="51"/>
      <c r="J552" s="51"/>
      <c r="K552" s="52"/>
      <c r="L552" s="51"/>
    </row>
    <row r="553" spans="1:12" ht="14.4" x14ac:dyDescent="0.3">
      <c r="A553" s="25"/>
      <c r="B553" s="16"/>
      <c r="C553" s="11"/>
      <c r="D553" s="7" t="s">
        <v>21</v>
      </c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6"/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6"/>
      <c r="B558" s="18"/>
      <c r="C558" s="8"/>
      <c r="D558" s="19" t="s">
        <v>38</v>
      </c>
      <c r="E558" s="9"/>
      <c r="F558" s="21">
        <f>SUM(F551:F557)</f>
        <v>0</v>
      </c>
      <c r="G558" s="21">
        <f t="shared" ref="G558" si="352">SUM(G551:G557)</f>
        <v>0</v>
      </c>
      <c r="H558" s="21">
        <f t="shared" ref="H558" si="353">SUM(H551:H557)</f>
        <v>0</v>
      </c>
      <c r="I558" s="21">
        <f t="shared" ref="I558" si="354">SUM(I551:I557)</f>
        <v>0</v>
      </c>
      <c r="J558" s="21">
        <f t="shared" ref="J558" si="355">SUM(J551:J557)</f>
        <v>0</v>
      </c>
      <c r="K558" s="27"/>
      <c r="L558" s="21">
        <f t="shared" ref="L558" si="356">SUM(L551:L557)</f>
        <v>0</v>
      </c>
    </row>
    <row r="559" spans="1:12" ht="14.4" x14ac:dyDescent="0.3">
      <c r="A559" s="28">
        <f>A551</f>
        <v>2</v>
      </c>
      <c r="B559" s="14">
        <f>B551</f>
        <v>7</v>
      </c>
      <c r="C559" s="10" t="s">
        <v>24</v>
      </c>
      <c r="D559" s="12" t="s">
        <v>23</v>
      </c>
      <c r="E559" s="50"/>
      <c r="F559" s="51"/>
      <c r="G559" s="51"/>
      <c r="H559" s="51"/>
      <c r="I559" s="51"/>
      <c r="J559" s="51"/>
      <c r="K559" s="52"/>
      <c r="L559" s="51"/>
    </row>
    <row r="560" spans="1:12" ht="14.4" x14ac:dyDescent="0.3">
      <c r="A560" s="25"/>
      <c r="B560" s="16"/>
      <c r="C560" s="11"/>
      <c r="D560" s="6"/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6"/>
      <c r="B562" s="18"/>
      <c r="C562" s="8"/>
      <c r="D562" s="19" t="s">
        <v>38</v>
      </c>
      <c r="E562" s="9"/>
      <c r="F562" s="21">
        <f>SUM(F559:F561)</f>
        <v>0</v>
      </c>
      <c r="G562" s="21">
        <f t="shared" ref="G562" si="357">SUM(G559:G561)</f>
        <v>0</v>
      </c>
      <c r="H562" s="21">
        <f t="shared" ref="H562" si="358">SUM(H559:H561)</f>
        <v>0</v>
      </c>
      <c r="I562" s="21">
        <f t="shared" ref="I562" si="359">SUM(I559:I561)</f>
        <v>0</v>
      </c>
      <c r="J562" s="21">
        <f t="shared" ref="J562" si="360">SUM(J559:J561)</f>
        <v>0</v>
      </c>
      <c r="K562" s="27"/>
      <c r="L562" s="21">
        <f>SUM(L559:L561)</f>
        <v>0</v>
      </c>
    </row>
    <row r="563" spans="1:12" ht="14.4" x14ac:dyDescent="0.3">
      <c r="A563" s="28">
        <f>A551</f>
        <v>2</v>
      </c>
      <c r="B563" s="14">
        <f>B551</f>
        <v>7</v>
      </c>
      <c r="C563" s="10" t="s">
        <v>25</v>
      </c>
      <c r="D563" s="7" t="s">
        <v>26</v>
      </c>
      <c r="E563" s="50"/>
      <c r="F563" s="51"/>
      <c r="G563" s="51"/>
      <c r="H563" s="51"/>
      <c r="I563" s="51"/>
      <c r="J563" s="51"/>
      <c r="K563" s="52"/>
      <c r="L563" s="51"/>
    </row>
    <row r="564" spans="1:12" ht="14.4" x14ac:dyDescent="0.3">
      <c r="A564" s="25"/>
      <c r="B564" s="16"/>
      <c r="C564" s="11"/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6"/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6"/>
      <c r="B572" s="18"/>
      <c r="C572" s="8"/>
      <c r="D572" s="19" t="s">
        <v>38</v>
      </c>
      <c r="E572" s="9"/>
      <c r="F572" s="21">
        <f>SUM(F563:F571)</f>
        <v>0</v>
      </c>
      <c r="G572" s="21">
        <f t="shared" ref="G572" si="361">SUM(G563:G571)</f>
        <v>0</v>
      </c>
      <c r="H572" s="21">
        <f t="shared" ref="H572" si="362">SUM(H563:H571)</f>
        <v>0</v>
      </c>
      <c r="I572" s="21">
        <f t="shared" ref="I572" si="363">SUM(I563:I571)</f>
        <v>0</v>
      </c>
      <c r="J572" s="21">
        <f t="shared" ref="J572" si="364">SUM(J563:J571)</f>
        <v>0</v>
      </c>
      <c r="K572" s="27"/>
      <c r="L572" s="21">
        <f>SUM(L563:L571)</f>
        <v>0</v>
      </c>
    </row>
    <row r="573" spans="1:12" ht="14.4" x14ac:dyDescent="0.3">
      <c r="A573" s="28">
        <f>A551</f>
        <v>2</v>
      </c>
      <c r="B573" s="14">
        <f>B551</f>
        <v>7</v>
      </c>
      <c r="C573" s="10" t="s">
        <v>33</v>
      </c>
      <c r="D573" s="12" t="s">
        <v>34</v>
      </c>
      <c r="E573" s="50"/>
      <c r="F573" s="51"/>
      <c r="G573" s="51"/>
      <c r="H573" s="51"/>
      <c r="I573" s="51"/>
      <c r="J573" s="51"/>
      <c r="K573" s="52"/>
      <c r="L573" s="51"/>
    </row>
    <row r="574" spans="1:12" ht="14.4" x14ac:dyDescent="0.3">
      <c r="A574" s="25"/>
      <c r="B574" s="16"/>
      <c r="C574" s="11"/>
      <c r="D574" s="12" t="s">
        <v>30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6"/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6"/>
      <c r="B577" s="18"/>
      <c r="C577" s="8"/>
      <c r="D577" s="19" t="s">
        <v>38</v>
      </c>
      <c r="E577" s="9"/>
      <c r="F577" s="21">
        <f>SUM(F573:F576)</f>
        <v>0</v>
      </c>
      <c r="G577" s="21">
        <f t="shared" ref="G577" si="365">SUM(G573:G576)</f>
        <v>0</v>
      </c>
      <c r="H577" s="21">
        <f t="shared" ref="H577" si="366">SUM(H573:H576)</f>
        <v>0</v>
      </c>
      <c r="I577" s="21">
        <f t="shared" ref="I577" si="367">SUM(I573:I576)</f>
        <v>0</v>
      </c>
      <c r="J577" s="21">
        <f t="shared" ref="J577" si="368">SUM(J573:J576)</f>
        <v>0</v>
      </c>
      <c r="K577" s="27"/>
      <c r="L577" s="21">
        <f>SUM(L573:L576)</f>
        <v>0</v>
      </c>
    </row>
    <row r="578" spans="1:12" ht="14.4" x14ac:dyDescent="0.3">
      <c r="A578" s="28">
        <f>A551</f>
        <v>2</v>
      </c>
      <c r="B578" s="14">
        <f>B551</f>
        <v>7</v>
      </c>
      <c r="C578" s="10" t="s">
        <v>35</v>
      </c>
      <c r="D578" s="7" t="s">
        <v>20</v>
      </c>
      <c r="E578" s="50"/>
      <c r="F578" s="51"/>
      <c r="G578" s="51"/>
      <c r="H578" s="51"/>
      <c r="I578" s="51"/>
      <c r="J578" s="51"/>
      <c r="K578" s="52"/>
      <c r="L578" s="51"/>
    </row>
    <row r="579" spans="1:12" ht="14.4" x14ac:dyDescent="0.3">
      <c r="A579" s="25"/>
      <c r="B579" s="16"/>
      <c r="C579" s="11"/>
      <c r="D579" s="7" t="s">
        <v>29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22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6"/>
      <c r="B584" s="18"/>
      <c r="C584" s="8"/>
      <c r="D584" s="19" t="s">
        <v>38</v>
      </c>
      <c r="E584" s="9"/>
      <c r="F584" s="21">
        <f>SUM(F578:F583)</f>
        <v>0</v>
      </c>
      <c r="G584" s="21">
        <f t="shared" ref="G584" si="369">SUM(G578:G583)</f>
        <v>0</v>
      </c>
      <c r="H584" s="21">
        <f t="shared" ref="H584" si="370">SUM(H578:H583)</f>
        <v>0</v>
      </c>
      <c r="I584" s="21">
        <f t="shared" ref="I584" si="371">SUM(I578:I583)</f>
        <v>0</v>
      </c>
      <c r="J584" s="21">
        <f t="shared" ref="J584" si="372">SUM(J578:J583)</f>
        <v>0</v>
      </c>
      <c r="K584" s="27"/>
      <c r="L584" s="21">
        <f>SUM(L578:L583)</f>
        <v>0</v>
      </c>
    </row>
    <row r="585" spans="1:12" ht="14.4" x14ac:dyDescent="0.3">
      <c r="A585" s="28">
        <f>A551</f>
        <v>2</v>
      </c>
      <c r="B585" s="14">
        <f>B551</f>
        <v>7</v>
      </c>
      <c r="C585" s="10" t="s">
        <v>36</v>
      </c>
      <c r="D585" s="12" t="s">
        <v>37</v>
      </c>
      <c r="E585" s="50"/>
      <c r="F585" s="51"/>
      <c r="G585" s="51"/>
      <c r="H585" s="51"/>
      <c r="I585" s="51"/>
      <c r="J585" s="51"/>
      <c r="K585" s="52"/>
      <c r="L585" s="51"/>
    </row>
    <row r="586" spans="1:12" ht="14.4" x14ac:dyDescent="0.3">
      <c r="A586" s="25"/>
      <c r="B586" s="16"/>
      <c r="C586" s="11"/>
      <c r="D586" s="12" t="s">
        <v>34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30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6"/>
      <c r="B591" s="18"/>
      <c r="C591" s="8"/>
      <c r="D591" s="20" t="s">
        <v>38</v>
      </c>
      <c r="E591" s="9"/>
      <c r="F591" s="21">
        <f>SUM(F585:F590)</f>
        <v>0</v>
      </c>
      <c r="G591" s="21">
        <f t="shared" ref="G591" si="373">SUM(G585:G590)</f>
        <v>0</v>
      </c>
      <c r="H591" s="21">
        <f t="shared" ref="H591" si="374">SUM(H585:H590)</f>
        <v>0</v>
      </c>
      <c r="I591" s="21">
        <f t="shared" ref="I591" si="375">SUM(I585:I590)</f>
        <v>0</v>
      </c>
      <c r="J591" s="21">
        <f t="shared" ref="J591" si="376">SUM(J585:J590)</f>
        <v>0</v>
      </c>
      <c r="K591" s="27"/>
      <c r="L591" s="21">
        <f>SUM(L585:L590)</f>
        <v>0</v>
      </c>
    </row>
    <row r="592" spans="1:12" ht="14.4" x14ac:dyDescent="0.25">
      <c r="A592" s="37">
        <f>A551</f>
        <v>2</v>
      </c>
      <c r="B592" s="38">
        <f>B551</f>
        <v>7</v>
      </c>
      <c r="C592" s="74" t="s">
        <v>4</v>
      </c>
      <c r="D592" s="75"/>
      <c r="E592" s="39"/>
      <c r="F592" s="40">
        <f>F558+F562+F572+F577+F584+F591</f>
        <v>0</v>
      </c>
      <c r="G592" s="40">
        <f t="shared" ref="G592" si="377">G558+G562+G572+G577+G584+G591</f>
        <v>0</v>
      </c>
      <c r="H592" s="40">
        <f t="shared" ref="H592" si="378">H558+H562+H572+H577+H584+H591</f>
        <v>0</v>
      </c>
      <c r="I592" s="40">
        <f t="shared" ref="I592" si="379">I558+I562+I572+I577+I584+I591</f>
        <v>0</v>
      </c>
      <c r="J592" s="40">
        <f t="shared" ref="J592" si="380">J558+J562+J572+J577+J584+J591</f>
        <v>0</v>
      </c>
      <c r="K592" s="41"/>
      <c r="L592" s="34">
        <f>L558+L562+L572+L577+L584+L591</f>
        <v>0</v>
      </c>
    </row>
    <row r="593" spans="1:12" x14ac:dyDescent="0.25">
      <c r="A593" s="29"/>
      <c r="B593" s="30"/>
      <c r="C593" s="76" t="s">
        <v>5</v>
      </c>
      <c r="D593" s="76"/>
      <c r="E593" s="76"/>
      <c r="F593" s="42">
        <f>(F47+F89+F131+F173+F215+F257+F299+F340+F382+F424+F466+F508+F550+F592)/(IF(F47=0,0,1)+IF(F89=0,0,1)+IF(F131=0,0,1)+IF(F173=0,0,1)+IF(F215=0,0,1)+IF(F257=0,0,1)+IF(F299=0,0,1)+IF(F340=0,0,1)+IF(F382=0,0,1)+IF(F424=0,0,1)+IF(F466=0,0,1)+IF(F508=0,0,1)+IF(F550=0,0,1)+IF(F592=0,0,1))</f>
        <v>537.5</v>
      </c>
      <c r="G593" s="42">
        <f>(G47+G89+G131+G173+G215+G257+G299+G340+G382+G424+G466+G508+G550+G592)/(IF(G47=0,0,1)+IF(G89=0,0,1)+IF(G131=0,0,1)+IF(G173=0,0,1)+IF(G215=0,0,1)+IF(G257=0,0,1)+IF(G299=0,0,1)+IF(G340=0,0,1)+IF(G382=0,0,1)+IF(G424=0,0,1)+IF(G466=0,0,1)+IF(G508=0,0,1)+IF(G550=0,0,1)+IF(G592=0,0,1))</f>
        <v>18.549499999999995</v>
      </c>
      <c r="H593" s="42">
        <f>(H47+H89+H131+H173+H215+H257+H299+H340+H382+H424+H466+H508+H550+H592)/(IF(H47=0,0,1)+IF(H89=0,0,1)+IF(H131=0,0,1)+IF(H173=0,0,1)+IF(H215=0,0,1)+IF(H257=0,0,1)+IF(H299=0,0,1)+IF(H340=0,0,1)+IF(H382=0,0,1)+IF(H424=0,0,1)+IF(H466=0,0,1)+IF(H508=0,0,1)+IF(H550=0,0,1)+IF(H592=0,0,1))</f>
        <v>18.786666666666662</v>
      </c>
      <c r="I593" s="42">
        <f>(I47+I89+I131+I173+I215+I257+I299+I340+I382+I424+I466+I508+I550+I592)/(IF(I47=0,0,1)+IF(I89=0,0,1)+IF(I131=0,0,1)+IF(I173=0,0,1)+IF(I215=0,0,1)+IF(I257=0,0,1)+IF(I299=0,0,1)+IF(I340=0,0,1)+IF(I382=0,0,1)+IF(I424=0,0,1)+IF(I466=0,0,1)+IF(I508=0,0,1)+IF(I550=0,0,1)+IF(I592=0,0,1))</f>
        <v>75.967500000000015</v>
      </c>
      <c r="J593" s="42">
        <f>(J47+J89+J131+J173+J215+J257+J299+J340+J382+J424+J466+J508+J550+J592)/(IF(J47=0,0,1)+IF(J89=0,0,1)+IF(J131=0,0,1)+IF(J173=0,0,1)+IF(J215=0,0,1)+IF(J257=0,0,1)+IF(J299=0,0,1)+IF(J340=0,0,1)+IF(J382=0,0,1)+IF(J424=0,0,1)+IF(J466=0,0,1)+IF(J508=0,0,1)+IF(J550=0,0,1)+IF(J592=0,0,1))</f>
        <v>547.92000000000019</v>
      </c>
      <c r="K593" s="42"/>
      <c r="L593" s="42">
        <v>66.760000000000005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2:D592"/>
    <mergeCell ref="C593:E593"/>
    <mergeCell ref="C340:D340"/>
    <mergeCell ref="C382:D382"/>
    <mergeCell ref="C424:D424"/>
    <mergeCell ref="C466:D466"/>
    <mergeCell ref="C508:D508"/>
    <mergeCell ref="C550:D5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dcterms:created xsi:type="dcterms:W3CDTF">2022-05-16T14:23:56Z</dcterms:created>
  <dcterms:modified xsi:type="dcterms:W3CDTF">2024-09-22T06:54:39Z</dcterms:modified>
</cp:coreProperties>
</file>