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4-11-2025_07-57-09\"/>
    </mc:Choice>
  </mc:AlternateContent>
  <bookViews>
    <workbookView xWindow="0" yWindow="0" windowWidth="19200" windowHeight="91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1" i="1" l="1"/>
  <c r="A231" i="1"/>
  <c r="L230" i="1"/>
  <c r="J230" i="1"/>
  <c r="I230" i="1"/>
  <c r="H230" i="1"/>
  <c r="G230" i="1"/>
  <c r="F230" i="1"/>
  <c r="B221" i="1"/>
  <c r="A221" i="1"/>
  <c r="L220" i="1"/>
  <c r="L231" i="1" s="1"/>
  <c r="J220" i="1"/>
  <c r="J231" i="1" s="1"/>
  <c r="I220" i="1"/>
  <c r="H220" i="1"/>
  <c r="G220" i="1"/>
  <c r="F220" i="1"/>
  <c r="B212" i="1"/>
  <c r="A212" i="1"/>
  <c r="L211" i="1"/>
  <c r="J211" i="1"/>
  <c r="I211" i="1"/>
  <c r="H211" i="1"/>
  <c r="G211" i="1"/>
  <c r="F211" i="1"/>
  <c r="B202" i="1"/>
  <c r="A202" i="1"/>
  <c r="L201" i="1"/>
  <c r="J201" i="1"/>
  <c r="I201" i="1"/>
  <c r="H201" i="1"/>
  <c r="G201" i="1"/>
  <c r="F201" i="1"/>
  <c r="B107" i="1"/>
  <c r="B117" i="1"/>
  <c r="A117" i="1"/>
  <c r="L116" i="1"/>
  <c r="J116" i="1"/>
  <c r="I116" i="1"/>
  <c r="H116" i="1"/>
  <c r="G116" i="1"/>
  <c r="F116" i="1"/>
  <c r="A107" i="1"/>
  <c r="L106" i="1"/>
  <c r="J106" i="1"/>
  <c r="I106" i="1"/>
  <c r="H106" i="1"/>
  <c r="G106" i="1"/>
  <c r="F106" i="1"/>
  <c r="H212" i="1" l="1"/>
  <c r="I212" i="1"/>
  <c r="H231" i="1"/>
  <c r="I231" i="1"/>
  <c r="J212" i="1"/>
  <c r="L117" i="1"/>
  <c r="L212" i="1"/>
  <c r="H117" i="1"/>
  <c r="I117" i="1"/>
  <c r="J117" i="1"/>
  <c r="F212" i="1"/>
  <c r="G212" i="1"/>
  <c r="G231" i="1"/>
  <c r="G117" i="1"/>
  <c r="F231" i="1"/>
  <c r="F117" i="1"/>
  <c r="B193" i="1"/>
  <c r="A193" i="1"/>
  <c r="L192" i="1"/>
  <c r="J192" i="1"/>
  <c r="I192" i="1"/>
  <c r="H192" i="1"/>
  <c r="G192" i="1"/>
  <c r="F192" i="1"/>
  <c r="B183" i="1"/>
  <c r="A183" i="1"/>
  <c r="L182" i="1"/>
  <c r="J182" i="1"/>
  <c r="I182" i="1"/>
  <c r="H182" i="1"/>
  <c r="G182" i="1"/>
  <c r="F182" i="1"/>
  <c r="B174" i="1"/>
  <c r="A174" i="1"/>
  <c r="L173" i="1"/>
  <c r="J173" i="1"/>
  <c r="I173" i="1"/>
  <c r="H173" i="1"/>
  <c r="G173" i="1"/>
  <c r="F173" i="1"/>
  <c r="B164" i="1"/>
  <c r="A164" i="1"/>
  <c r="L163" i="1"/>
  <c r="J163" i="1"/>
  <c r="I163" i="1"/>
  <c r="I174" i="1" s="1"/>
  <c r="H163" i="1"/>
  <c r="G163" i="1"/>
  <c r="F163" i="1"/>
  <c r="B155" i="1"/>
  <c r="A155" i="1"/>
  <c r="L154" i="1"/>
  <c r="J154" i="1"/>
  <c r="I154" i="1"/>
  <c r="H154" i="1"/>
  <c r="G154" i="1"/>
  <c r="F154" i="1"/>
  <c r="B145" i="1"/>
  <c r="A145" i="1"/>
  <c r="L144" i="1"/>
  <c r="L155" i="1" s="1"/>
  <c r="J144" i="1"/>
  <c r="J155" i="1" s="1"/>
  <c r="I144" i="1"/>
  <c r="H144" i="1"/>
  <c r="G144" i="1"/>
  <c r="F144" i="1"/>
  <c r="B136" i="1"/>
  <c r="A136" i="1"/>
  <c r="L135" i="1"/>
  <c r="J135" i="1"/>
  <c r="I135" i="1"/>
  <c r="H135" i="1"/>
  <c r="G135" i="1"/>
  <c r="F135" i="1"/>
  <c r="B126" i="1"/>
  <c r="A126" i="1"/>
  <c r="L125" i="1"/>
  <c r="J125" i="1"/>
  <c r="I125" i="1"/>
  <c r="H125" i="1"/>
  <c r="G125" i="1"/>
  <c r="F125" i="1"/>
  <c r="B98" i="1"/>
  <c r="A98" i="1"/>
  <c r="L97" i="1"/>
  <c r="J97" i="1"/>
  <c r="I97" i="1"/>
  <c r="H97" i="1"/>
  <c r="G97" i="1"/>
  <c r="F97" i="1"/>
  <c r="B88" i="1"/>
  <c r="A88" i="1"/>
  <c r="L87" i="1"/>
  <c r="J87" i="1"/>
  <c r="I87" i="1"/>
  <c r="H87" i="1"/>
  <c r="G87" i="1"/>
  <c r="F87" i="1"/>
  <c r="B80" i="1"/>
  <c r="A80" i="1"/>
  <c r="L79" i="1"/>
  <c r="J79" i="1"/>
  <c r="I79" i="1"/>
  <c r="H79" i="1"/>
  <c r="G79" i="1"/>
  <c r="F79" i="1"/>
  <c r="B70" i="1"/>
  <c r="A70" i="1"/>
  <c r="L69" i="1"/>
  <c r="J69" i="1"/>
  <c r="I69" i="1"/>
  <c r="H69" i="1"/>
  <c r="G69" i="1"/>
  <c r="F69" i="1"/>
  <c r="B61" i="1"/>
  <c r="A61" i="1"/>
  <c r="L60" i="1"/>
  <c r="J60" i="1"/>
  <c r="I60" i="1"/>
  <c r="H60" i="1"/>
  <c r="G60" i="1"/>
  <c r="F60" i="1"/>
  <c r="B51" i="1"/>
  <c r="A51" i="1"/>
  <c r="L50" i="1"/>
  <c r="J50" i="1"/>
  <c r="I50" i="1"/>
  <c r="H50" i="1"/>
  <c r="G50" i="1"/>
  <c r="F50" i="1"/>
  <c r="B42" i="1"/>
  <c r="A42" i="1"/>
  <c r="L41" i="1"/>
  <c r="J41" i="1"/>
  <c r="I41" i="1"/>
  <c r="H41" i="1"/>
  <c r="G41" i="1"/>
  <c r="F41" i="1"/>
  <c r="B32" i="1"/>
  <c r="A32" i="1"/>
  <c r="L31" i="1"/>
  <c r="J31" i="1"/>
  <c r="I31" i="1"/>
  <c r="I42" i="1" s="1"/>
  <c r="H31" i="1"/>
  <c r="H42" i="1" s="1"/>
  <c r="G31" i="1"/>
  <c r="G42" i="1" s="1"/>
  <c r="F31" i="1"/>
  <c r="F42" i="1" s="1"/>
  <c r="B23" i="1"/>
  <c r="A23" i="1"/>
  <c r="L22" i="1"/>
  <c r="J22" i="1"/>
  <c r="I22" i="1"/>
  <c r="H22" i="1"/>
  <c r="G22" i="1"/>
  <c r="F22" i="1"/>
  <c r="B13" i="1"/>
  <c r="A13" i="1"/>
  <c r="L12" i="1"/>
  <c r="J12" i="1"/>
  <c r="I12" i="1"/>
  <c r="H12" i="1"/>
  <c r="G12" i="1"/>
  <c r="F12" i="1"/>
  <c r="J42" i="1" l="1"/>
  <c r="F136" i="1"/>
  <c r="J174" i="1"/>
  <c r="L42" i="1"/>
  <c r="G136" i="1"/>
  <c r="L174" i="1"/>
  <c r="I61" i="1"/>
  <c r="F23" i="1"/>
  <c r="J61" i="1"/>
  <c r="F155" i="1"/>
  <c r="G23" i="1"/>
  <c r="L61" i="1"/>
  <c r="G155" i="1"/>
  <c r="H155" i="1"/>
  <c r="I155" i="1"/>
  <c r="H80" i="1"/>
  <c r="I193" i="1"/>
  <c r="F61" i="1"/>
  <c r="J80" i="1"/>
  <c r="F174" i="1"/>
  <c r="J193" i="1"/>
  <c r="H193" i="1"/>
  <c r="I80" i="1"/>
  <c r="L80" i="1"/>
  <c r="G174" i="1"/>
  <c r="L193" i="1"/>
  <c r="G61" i="1"/>
  <c r="H61" i="1"/>
  <c r="H174" i="1"/>
  <c r="H23" i="1"/>
  <c r="H136" i="1"/>
  <c r="J136" i="1"/>
  <c r="I23" i="1"/>
  <c r="I136" i="1"/>
  <c r="F98" i="1"/>
  <c r="L23" i="1"/>
  <c r="G98" i="1"/>
  <c r="L136" i="1"/>
  <c r="H98" i="1"/>
  <c r="I98" i="1"/>
  <c r="F80" i="1"/>
  <c r="J98" i="1"/>
  <c r="F193" i="1"/>
  <c r="J23" i="1"/>
  <c r="G80" i="1"/>
  <c r="L98" i="1"/>
  <c r="G193" i="1"/>
  <c r="G232" i="1" l="1"/>
  <c r="J232" i="1"/>
  <c r="H232" i="1"/>
  <c r="F232" i="1"/>
  <c r="L232" i="1"/>
  <c r="I232" i="1"/>
</calcChain>
</file>

<file path=xl/sharedStrings.xml><?xml version="1.0" encoding="utf-8"?>
<sst xmlns="http://schemas.openxmlformats.org/spreadsheetml/2006/main" count="273" uniqueCount="77">
  <si>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</si>
  <si>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</si>
  <si>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</si>
  <si>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</si>
  <si>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</si>
  <si>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</si>
  <si>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</si>
  <si>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</si>
  <si>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</si>
  <si>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</si>
  <si>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</si>
  <si>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</si>
  <si>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</si>
  <si>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</si>
  <si>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</si>
  <si>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</si>
  <si>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</si>
  <si>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</si>
  <si>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</si>
  <si>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</si>
  <si>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</si>
  <si>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</si>
  <si>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</si>
  <si>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</si>
  <si>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</si>
  <si>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</si>
  <si>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</si>
  <si>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</si>
  <si>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</si>
  <si>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</si>
  <si>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</si>
  <si>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</si>
  <si>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</si>
  <si>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</si>
  <si>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</si>
  <si>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</si>
  <si>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</si>
  <si>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</si>
  <si>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</si>
  <si>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</si>
  <si>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</si>
  <si>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</si>
  <si>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</si>
  <si>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Плов из говядины с рисовой крупой</t>
  </si>
  <si>
    <t>Чай с сахаром</t>
  </si>
  <si>
    <t xml:space="preserve">Хлеб пшеничный 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</si>
  <si>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</si>
  <si>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</si>
  <si>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</si>
  <si>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Салат из отварной свеклы</t>
  </si>
  <si>
    <t>Директор школа</t>
  </si>
  <si>
    <t>Салат из моркови</t>
  </si>
  <si>
    <t>Какао с молоком</t>
  </si>
  <si>
    <t>Котлета из мяса птицы с макаронными изделиями отварными, с маслом сливочным</t>
  </si>
  <si>
    <t>Овощи тушеные с мясом</t>
  </si>
  <si>
    <t>Компот из сухофруктов (75С)</t>
  </si>
  <si>
    <t>Ватрушка с повидлом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</si>
  <si>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</si>
  <si>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</si>
  <si>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</si>
  <si>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Котлета из мяса птицы с макаронными изделиями отварными,с маслом сливочным</t>
  </si>
  <si>
    <t>Салат из моркови с яблоками</t>
  </si>
  <si>
    <t>Сырники из творога с кашей молочной "Дружба" с маслом сливочным</t>
  </si>
  <si>
    <t>Плоды и ягоды свежие (яблоки)</t>
  </si>
  <si>
    <t xml:space="preserve">Хлеб ржаной </t>
  </si>
  <si>
    <t xml:space="preserve">Каша гречневая рассыпчатая </t>
  </si>
  <si>
    <t>Гуляш из говядины</t>
  </si>
  <si>
    <t>Булочка с сыром</t>
  </si>
  <si>
    <t>Птица запеченная</t>
  </si>
  <si>
    <t>Свекла отварная дольками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</si>
  <si>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</si>
  <si>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</si>
  <si>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</si>
  <si>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</si>
  <si>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Биточки рыбные с рисом отварным рассыпчатый, с маслом сливочным</t>
  </si>
  <si>
    <t>МБОУ "СОШ № 3 г.Азнакаево" Азнакаевского муниципального района РТ</t>
  </si>
  <si>
    <t>Исламов Р.А.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</si>
</sst>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wrapText="1"/>
      <protection locked="0"/>
    </xf>
    <xf numFmtId="0" fontId="2" fillId="2" borderId="27" xfId="0" applyFont="1" applyFill="1" applyBorder="1" applyAlignment="1" applyProtection="1">
      <alignment horizontal="center" wrapText="1"/>
      <protection locked="0"/>
    </xf>
    <xf numFmtId="0" fontId="2" fillId="2" borderId="28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tabSelected="1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7.8554687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9.42578125" style="2" customWidth="1"/>
    <col min="12" max="16384" width="9.140625" style="2"/>
  </cols>
  <sheetData>
    <row r="1" spans="1:12" ht="47.25" customHeight="1" x14ac:dyDescent="0.2">
      <c r="A1" s="1" t="s">
        <v>7</v>
      </c>
      <c r="C1" s="58" t="s">
        <v>75</v>
      </c>
      <c r="D1" s="59"/>
      <c r="E1" s="60"/>
      <c r="F1" s="12" t="s">
        <v>16</v>
      </c>
      <c r="G1" s="2" t="s">
        <v>17</v>
      </c>
      <c r="H1" s="61" t="s">
        <v>50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76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245</v>
      </c>
      <c r="G6" s="40">
        <v>16.02</v>
      </c>
      <c r="H6" s="40">
        <v>18.13</v>
      </c>
      <c r="I6" s="40">
        <v>42.98</v>
      </c>
      <c r="J6" s="40">
        <v>386.4</v>
      </c>
      <c r="K6" s="41"/>
      <c r="L6" s="40">
        <v>74.77</v>
      </c>
    </row>
    <row r="7" spans="1:12" ht="15" x14ac:dyDescent="0.25">
      <c r="A7" s="23"/>
      <c r="B7" s="15"/>
      <c r="C7" s="11"/>
      <c r="D7" s="7" t="s">
        <v>22</v>
      </c>
      <c r="E7" s="42" t="s">
        <v>40</v>
      </c>
      <c r="F7" s="43">
        <v>200</v>
      </c>
      <c r="G7" s="43">
        <v>0.24</v>
      </c>
      <c r="H7" s="43">
        <v>0.09</v>
      </c>
      <c r="I7" s="43">
        <v>12.43</v>
      </c>
      <c r="J7" s="43">
        <v>54.2</v>
      </c>
      <c r="K7" s="44"/>
      <c r="L7" s="43"/>
    </row>
    <row r="8" spans="1:12" ht="15" x14ac:dyDescent="0.25">
      <c r="A8" s="23"/>
      <c r="B8" s="15"/>
      <c r="C8" s="11"/>
      <c r="D8" s="7" t="s">
        <v>23</v>
      </c>
      <c r="E8" s="42" t="s">
        <v>41</v>
      </c>
      <c r="F8" s="43">
        <v>25</v>
      </c>
      <c r="G8" s="43">
        <v>1.9</v>
      </c>
      <c r="H8" s="43">
        <v>0.2</v>
      </c>
      <c r="I8" s="43">
        <v>12.3</v>
      </c>
      <c r="J8" s="43">
        <v>58.75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4"/>
      <c r="B12" s="17"/>
      <c r="C12" s="8"/>
      <c r="D12" s="18" t="s">
        <v>33</v>
      </c>
      <c r="E12" s="9"/>
      <c r="F12" s="19">
        <f>SUM(F6:F11)</f>
        <v>500</v>
      </c>
      <c r="G12" s="19">
        <f>SUM(G6:G11)</f>
        <v>20.139999999999997</v>
      </c>
      <c r="H12" s="19">
        <f>SUM(H6:H11)</f>
        <v>18.779999999999998</v>
      </c>
      <c r="I12" s="19">
        <f>SUM(I6:I11)</f>
        <v>79.589999999999989</v>
      </c>
      <c r="J12" s="19">
        <f>SUM(J6:J11)</f>
        <v>558.75</v>
      </c>
      <c r="K12" s="25"/>
      <c r="L12" s="19">
        <f>SUM(L6:L11)</f>
        <v>74.77</v>
      </c>
    </row>
    <row r="13" spans="1:12" ht="15" x14ac:dyDescent="0.2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 x14ac:dyDescent="0.2">
      <c r="A23" s="29">
        <f>A6</f>
        <v>1</v>
      </c>
      <c r="B23" s="30">
        <f>B6</f>
        <v>1</v>
      </c>
      <c r="C23" s="56" t="s">
        <v>4</v>
      </c>
      <c r="D23" s="57"/>
      <c r="E23" s="31"/>
      <c r="F23" s="32">
        <f>F12+F22</f>
        <v>500</v>
      </c>
      <c r="G23" s="32">
        <f t="shared" ref="G23:J23" si="2">G12+G22</f>
        <v>20.139999999999997</v>
      </c>
      <c r="H23" s="32">
        <f t="shared" si="2"/>
        <v>18.779999999999998</v>
      </c>
      <c r="I23" s="32">
        <f t="shared" si="2"/>
        <v>79.589999999999989</v>
      </c>
      <c r="J23" s="32">
        <f t="shared" si="2"/>
        <v>558.75</v>
      </c>
      <c r="K23" s="32"/>
      <c r="L23" s="32">
        <f t="shared" ref="L23" si="3">L12+L22</f>
        <v>74.77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21</v>
      </c>
      <c r="E24" s="39" t="s">
        <v>43</v>
      </c>
      <c r="F24" s="40">
        <v>200</v>
      </c>
      <c r="G24" s="40">
        <v>15.95</v>
      </c>
      <c r="H24" s="40">
        <v>19.55</v>
      </c>
      <c r="I24" s="40">
        <v>39.75</v>
      </c>
      <c r="J24" s="40">
        <v>408.42</v>
      </c>
      <c r="K24" s="41"/>
      <c r="L24" s="40">
        <v>74.77</v>
      </c>
    </row>
    <row r="25" spans="1:12" ht="15" x14ac:dyDescent="0.25">
      <c r="A25" s="14"/>
      <c r="B25" s="15"/>
      <c r="C25" s="11"/>
      <c r="D25" s="51" t="s">
        <v>22</v>
      </c>
      <c r="E25" s="42" t="s">
        <v>44</v>
      </c>
      <c r="F25" s="43">
        <v>200</v>
      </c>
      <c r="G25" s="43">
        <v>7.0000000000000007E-2</v>
      </c>
      <c r="H25" s="43">
        <v>0.02</v>
      </c>
      <c r="I25" s="43">
        <v>10.01</v>
      </c>
      <c r="J25" s="43">
        <v>40</v>
      </c>
      <c r="K25" s="44"/>
      <c r="L25" s="43"/>
    </row>
    <row r="26" spans="1:12" ht="15" x14ac:dyDescent="0.25">
      <c r="A26" s="14"/>
      <c r="B26" s="15"/>
      <c r="C26" s="11"/>
      <c r="D26" s="7" t="s">
        <v>23</v>
      </c>
      <c r="E26" s="42" t="s">
        <v>45</v>
      </c>
      <c r="F26" s="43">
        <v>25</v>
      </c>
      <c r="G26" s="43">
        <v>1.9</v>
      </c>
      <c r="H26" s="43">
        <v>0.2</v>
      </c>
      <c r="I26" s="43">
        <v>12.3</v>
      </c>
      <c r="J26" s="43">
        <v>58.75</v>
      </c>
      <c r="K26" s="44"/>
      <c r="L26" s="43"/>
    </row>
    <row r="27" spans="1:12" ht="15" x14ac:dyDescent="0.25">
      <c r="A27" s="14"/>
      <c r="B27" s="15"/>
      <c r="C27" s="11"/>
      <c r="D27" s="7" t="s">
        <v>23</v>
      </c>
      <c r="E27" s="42" t="s">
        <v>42</v>
      </c>
      <c r="F27" s="43">
        <v>20</v>
      </c>
      <c r="G27" s="43">
        <v>1.32</v>
      </c>
      <c r="H27" s="43">
        <v>0.24</v>
      </c>
      <c r="I27" s="43">
        <v>7.92</v>
      </c>
      <c r="J27" s="43">
        <v>39.6</v>
      </c>
      <c r="K27" s="44"/>
      <c r="L27" s="43"/>
    </row>
    <row r="28" spans="1:12" ht="15" x14ac:dyDescent="0.25">
      <c r="A28" s="14"/>
      <c r="B28" s="15"/>
      <c r="C28" s="11"/>
      <c r="D28" s="7" t="s">
        <v>24</v>
      </c>
      <c r="E28" s="42" t="s">
        <v>63</v>
      </c>
      <c r="F28" s="43">
        <v>100</v>
      </c>
      <c r="G28" s="43">
        <v>0.4</v>
      </c>
      <c r="H28" s="43">
        <v>0.4</v>
      </c>
      <c r="I28" s="43">
        <v>9.8000000000000007</v>
      </c>
      <c r="J28" s="43">
        <v>47</v>
      </c>
      <c r="K28" s="44"/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6"/>
      <c r="B31" s="17"/>
      <c r="C31" s="8"/>
      <c r="D31" s="18" t="s">
        <v>33</v>
      </c>
      <c r="E31" s="9"/>
      <c r="F31" s="19">
        <f>SUM(F24:F30)</f>
        <v>545</v>
      </c>
      <c r="G31" s="19">
        <f>SUM(G24:G30)</f>
        <v>19.639999999999997</v>
      </c>
      <c r="H31" s="19">
        <f>SUM(H24:H30)</f>
        <v>20.409999999999997</v>
      </c>
      <c r="I31" s="19">
        <f>SUM(I24:I30)</f>
        <v>79.78</v>
      </c>
      <c r="J31" s="19">
        <f>SUM(J24:J30)</f>
        <v>593.77</v>
      </c>
      <c r="K31" s="25"/>
      <c r="L31" s="19">
        <f>SUM(L24:L30)</f>
        <v>74.77</v>
      </c>
    </row>
    <row r="32" spans="1:12" ht="15" x14ac:dyDescent="0.2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4">SUM(G32:G40)</f>
        <v>0</v>
      </c>
      <c r="H41" s="19">
        <f t="shared" ref="H41" si="5">SUM(H32:H40)</f>
        <v>0</v>
      </c>
      <c r="I41" s="19">
        <f t="shared" ref="I41" si="6">SUM(I32:I40)</f>
        <v>0</v>
      </c>
      <c r="J41" s="19">
        <f t="shared" ref="J41:L41" si="7">SUM(J32:J40)</f>
        <v>0</v>
      </c>
      <c r="K41" s="25"/>
      <c r="L41" s="19">
        <f t="shared" si="7"/>
        <v>0</v>
      </c>
    </row>
    <row r="42" spans="1:12" ht="15.75" customHeight="1" x14ac:dyDescent="0.2">
      <c r="A42" s="33">
        <f>A24</f>
        <v>1</v>
      </c>
      <c r="B42" s="33">
        <f>B24</f>
        <v>2</v>
      </c>
      <c r="C42" s="56" t="s">
        <v>4</v>
      </c>
      <c r="D42" s="57"/>
      <c r="E42" s="31"/>
      <c r="F42" s="32">
        <f>F31+F41</f>
        <v>545</v>
      </c>
      <c r="G42" s="32">
        <f t="shared" ref="G42" si="8">G31+G41</f>
        <v>19.639999999999997</v>
      </c>
      <c r="H42" s="32">
        <f t="shared" ref="H42" si="9">H31+H41</f>
        <v>20.409999999999997</v>
      </c>
      <c r="I42" s="32">
        <f t="shared" ref="I42" si="10">I31+I41</f>
        <v>79.78</v>
      </c>
      <c r="J42" s="32">
        <f t="shared" ref="J42:L42" si="11">J31+J41</f>
        <v>593.77</v>
      </c>
      <c r="K42" s="32"/>
      <c r="L42" s="32">
        <f t="shared" si="11"/>
        <v>74.77</v>
      </c>
    </row>
    <row r="43" spans="1:12" ht="15" x14ac:dyDescent="0.25">
      <c r="A43" s="20">
        <v>1</v>
      </c>
      <c r="B43" s="21">
        <v>3</v>
      </c>
      <c r="C43" s="22" t="s">
        <v>20</v>
      </c>
      <c r="D43" s="5" t="s">
        <v>29</v>
      </c>
      <c r="E43" s="39" t="s">
        <v>46</v>
      </c>
      <c r="F43" s="40">
        <v>153</v>
      </c>
      <c r="G43" s="40">
        <v>3.08</v>
      </c>
      <c r="H43" s="40">
        <v>6.25</v>
      </c>
      <c r="I43" s="40">
        <v>20.47</v>
      </c>
      <c r="J43" s="40">
        <v>150.44999999999999</v>
      </c>
      <c r="K43" s="41"/>
      <c r="L43" s="40">
        <v>74.77</v>
      </c>
    </row>
    <row r="44" spans="1:12" ht="15" x14ac:dyDescent="0.25">
      <c r="A44" s="23"/>
      <c r="B44" s="15"/>
      <c r="C44" s="11"/>
      <c r="D44" s="52"/>
      <c r="E44" s="42" t="s">
        <v>47</v>
      </c>
      <c r="F44" s="43">
        <v>100</v>
      </c>
      <c r="G44" s="43">
        <v>9.0500000000000007</v>
      </c>
      <c r="H44" s="43">
        <v>6.09</v>
      </c>
      <c r="I44" s="43">
        <v>3.8</v>
      </c>
      <c r="J44" s="43">
        <v>105</v>
      </c>
      <c r="K44" s="44"/>
      <c r="L44" s="43"/>
    </row>
    <row r="45" spans="1:12" ht="15" x14ac:dyDescent="0.25">
      <c r="A45" s="23"/>
      <c r="B45" s="15"/>
      <c r="C45" s="11"/>
      <c r="D45" s="7" t="s">
        <v>22</v>
      </c>
      <c r="E45" s="42" t="s">
        <v>48</v>
      </c>
      <c r="F45" s="43">
        <v>200</v>
      </c>
      <c r="G45" s="43">
        <v>0.16</v>
      </c>
      <c r="H45" s="43">
        <v>0.16</v>
      </c>
      <c r="I45" s="43">
        <v>17.899999999999999</v>
      </c>
      <c r="J45" s="43">
        <v>74.599999999999994</v>
      </c>
      <c r="K45" s="44"/>
      <c r="L45" s="43"/>
    </row>
    <row r="46" spans="1:12" ht="15" x14ac:dyDescent="0.25">
      <c r="A46" s="23"/>
      <c r="B46" s="15"/>
      <c r="C46" s="11"/>
      <c r="D46" s="7" t="s">
        <v>23</v>
      </c>
      <c r="E46" s="42" t="s">
        <v>41</v>
      </c>
      <c r="F46" s="43">
        <v>35</v>
      </c>
      <c r="G46" s="43">
        <v>2.66</v>
      </c>
      <c r="H46" s="43">
        <v>0.28000000000000003</v>
      </c>
      <c r="I46" s="43">
        <v>17.22</v>
      </c>
      <c r="J46" s="43">
        <v>82.25</v>
      </c>
      <c r="K46" s="44"/>
      <c r="L46" s="43"/>
    </row>
    <row r="47" spans="1:12" ht="15" x14ac:dyDescent="0.25">
      <c r="A47" s="23"/>
      <c r="B47" s="15"/>
      <c r="C47" s="11"/>
      <c r="D47" s="7" t="s">
        <v>26</v>
      </c>
      <c r="E47" s="42" t="s">
        <v>49</v>
      </c>
      <c r="F47" s="43">
        <v>60</v>
      </c>
      <c r="G47" s="43">
        <v>0.84</v>
      </c>
      <c r="H47" s="43">
        <v>3.61</v>
      </c>
      <c r="I47" s="43">
        <v>4.96</v>
      </c>
      <c r="J47" s="43">
        <v>55.68</v>
      </c>
      <c r="K47" s="44"/>
      <c r="L47" s="43"/>
    </row>
    <row r="48" spans="1:12" ht="15" x14ac:dyDescent="0.2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4"/>
      <c r="B50" s="17"/>
      <c r="C50" s="8"/>
      <c r="D50" s="18" t="s">
        <v>33</v>
      </c>
      <c r="E50" s="9"/>
      <c r="F50" s="19">
        <f>SUM(F43:F49)</f>
        <v>548</v>
      </c>
      <c r="G50" s="19">
        <f t="shared" ref="G50" si="12">SUM(G43:G49)</f>
        <v>15.790000000000001</v>
      </c>
      <c r="H50" s="19">
        <f t="shared" ref="H50" si="13">SUM(H43:H49)</f>
        <v>16.39</v>
      </c>
      <c r="I50" s="19">
        <f t="shared" ref="I50" si="14">SUM(I43:I49)</f>
        <v>64.349999999999994</v>
      </c>
      <c r="J50" s="19">
        <f t="shared" ref="J50:L50" si="15">SUM(J43:J49)</f>
        <v>467.97999999999996</v>
      </c>
      <c r="K50" s="25"/>
      <c r="L50" s="19">
        <f t="shared" si="15"/>
        <v>74.77</v>
      </c>
    </row>
    <row r="51" spans="1:12" ht="15" x14ac:dyDescent="0.2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16">SUM(G51:G59)</f>
        <v>0</v>
      </c>
      <c r="H60" s="19">
        <f t="shared" ref="H60" si="17">SUM(H51:H59)</f>
        <v>0</v>
      </c>
      <c r="I60" s="19">
        <f t="shared" ref="I60" si="18">SUM(I51:I59)</f>
        <v>0</v>
      </c>
      <c r="J60" s="19">
        <f t="shared" ref="J60:L60" si="19">SUM(J51:J59)</f>
        <v>0</v>
      </c>
      <c r="K60" s="25"/>
      <c r="L60" s="19">
        <f t="shared" si="19"/>
        <v>0</v>
      </c>
    </row>
    <row r="61" spans="1:12" ht="15.75" customHeight="1" x14ac:dyDescent="0.2">
      <c r="A61" s="29">
        <f>A43</f>
        <v>1</v>
      </c>
      <c r="B61" s="30">
        <f>B43</f>
        <v>3</v>
      </c>
      <c r="C61" s="56" t="s">
        <v>4</v>
      </c>
      <c r="D61" s="57"/>
      <c r="E61" s="31"/>
      <c r="F61" s="32">
        <f>F50+F60</f>
        <v>548</v>
      </c>
      <c r="G61" s="32">
        <f t="shared" ref="G61" si="20">G50+G60</f>
        <v>15.790000000000001</v>
      </c>
      <c r="H61" s="32">
        <f t="shared" ref="H61" si="21">H50+H60</f>
        <v>16.39</v>
      </c>
      <c r="I61" s="32">
        <f t="shared" ref="I61" si="22">I50+I60</f>
        <v>64.349999999999994</v>
      </c>
      <c r="J61" s="32">
        <f t="shared" ref="J61:L61" si="23">J50+J60</f>
        <v>467.97999999999996</v>
      </c>
      <c r="K61" s="32"/>
      <c r="L61" s="32">
        <f t="shared" si="23"/>
        <v>74.77</v>
      </c>
    </row>
    <row r="62" spans="1:12" ht="25.5" x14ac:dyDescent="0.25">
      <c r="A62" s="20">
        <v>1</v>
      </c>
      <c r="B62" s="21">
        <v>4</v>
      </c>
      <c r="C62" s="22" t="s">
        <v>20</v>
      </c>
      <c r="D62" s="5" t="s">
        <v>21</v>
      </c>
      <c r="E62" s="39" t="s">
        <v>53</v>
      </c>
      <c r="F62" s="40">
        <v>230</v>
      </c>
      <c r="G62" s="40">
        <v>11.45</v>
      </c>
      <c r="H62" s="40">
        <v>12.46</v>
      </c>
      <c r="I62" s="40">
        <v>31.32</v>
      </c>
      <c r="J62" s="40">
        <v>289.95</v>
      </c>
      <c r="K62" s="41"/>
      <c r="L62" s="40">
        <v>74.77</v>
      </c>
    </row>
    <row r="63" spans="1:12" ht="15" x14ac:dyDescent="0.25">
      <c r="A63" s="23"/>
      <c r="B63" s="15"/>
      <c r="C63" s="11"/>
      <c r="D63" s="6" t="s">
        <v>26</v>
      </c>
      <c r="E63" s="42" t="s">
        <v>51</v>
      </c>
      <c r="F63" s="43">
        <v>60</v>
      </c>
      <c r="G63" s="43">
        <v>0.74</v>
      </c>
      <c r="H63" s="43">
        <v>0.06</v>
      </c>
      <c r="I63" s="43">
        <v>9.98</v>
      </c>
      <c r="J63" s="43">
        <v>49.02</v>
      </c>
      <c r="K63" s="44"/>
      <c r="L63" s="43"/>
    </row>
    <row r="64" spans="1:12" ht="15" x14ac:dyDescent="0.25">
      <c r="A64" s="23"/>
      <c r="B64" s="15"/>
      <c r="C64" s="11"/>
      <c r="D64" s="7" t="s">
        <v>22</v>
      </c>
      <c r="E64" s="42" t="s">
        <v>52</v>
      </c>
      <c r="F64" s="43">
        <v>200</v>
      </c>
      <c r="G64" s="43">
        <v>1.58</v>
      </c>
      <c r="H64" s="43">
        <v>3.54</v>
      </c>
      <c r="I64" s="43">
        <v>7.6</v>
      </c>
      <c r="J64" s="43">
        <v>78.599999999999994</v>
      </c>
      <c r="K64" s="44"/>
      <c r="L64" s="43"/>
    </row>
    <row r="65" spans="1:12" ht="15" x14ac:dyDescent="0.25">
      <c r="A65" s="23"/>
      <c r="B65" s="15"/>
      <c r="C65" s="11"/>
      <c r="D65" s="7" t="s">
        <v>23</v>
      </c>
      <c r="E65" s="42" t="s">
        <v>41</v>
      </c>
      <c r="F65" s="43">
        <v>30</v>
      </c>
      <c r="G65" s="43">
        <v>2.2799999999999998</v>
      </c>
      <c r="H65" s="43">
        <v>0.24</v>
      </c>
      <c r="I65" s="43">
        <v>14.76</v>
      </c>
      <c r="J65" s="43">
        <v>70.5</v>
      </c>
      <c r="K65" s="44"/>
      <c r="L65" s="43"/>
    </row>
    <row r="66" spans="1:12" ht="15" x14ac:dyDescent="0.25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4"/>
      <c r="B69" s="17"/>
      <c r="C69" s="8"/>
      <c r="D69" s="18" t="s">
        <v>33</v>
      </c>
      <c r="E69" s="9"/>
      <c r="F69" s="19">
        <f>SUM(F62:F68)</f>
        <v>520</v>
      </c>
      <c r="G69" s="19">
        <f t="shared" ref="G69" si="24">SUM(G62:G68)</f>
        <v>16.05</v>
      </c>
      <c r="H69" s="19">
        <f t="shared" ref="H69" si="25">SUM(H62:H68)</f>
        <v>16.3</v>
      </c>
      <c r="I69" s="19">
        <f t="shared" ref="I69" si="26">SUM(I62:I68)</f>
        <v>63.66</v>
      </c>
      <c r="J69" s="19">
        <f t="shared" ref="J69:L69" si="27">SUM(J62:J68)</f>
        <v>488.06999999999994</v>
      </c>
      <c r="K69" s="25"/>
      <c r="L69" s="19">
        <f t="shared" si="27"/>
        <v>74.77</v>
      </c>
    </row>
    <row r="70" spans="1:12" ht="15" x14ac:dyDescent="0.2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28">SUM(G70:G78)</f>
        <v>0</v>
      </c>
      <c r="H79" s="19">
        <f t="shared" ref="H79" si="29">SUM(H70:H78)</f>
        <v>0</v>
      </c>
      <c r="I79" s="19">
        <f t="shared" ref="I79" si="30">SUM(I70:I78)</f>
        <v>0</v>
      </c>
      <c r="J79" s="19">
        <f t="shared" ref="J79:L79" si="31">SUM(J70:J78)</f>
        <v>0</v>
      </c>
      <c r="K79" s="25"/>
      <c r="L79" s="19">
        <f t="shared" si="31"/>
        <v>0</v>
      </c>
    </row>
    <row r="80" spans="1:12" ht="15.75" customHeight="1" x14ac:dyDescent="0.2">
      <c r="A80" s="29">
        <f>A62</f>
        <v>1</v>
      </c>
      <c r="B80" s="30">
        <f>B62</f>
        <v>4</v>
      </c>
      <c r="C80" s="56" t="s">
        <v>4</v>
      </c>
      <c r="D80" s="57"/>
      <c r="E80" s="31"/>
      <c r="F80" s="32">
        <f>F69+F79</f>
        <v>520</v>
      </c>
      <c r="G80" s="32">
        <f t="shared" ref="G80" si="32">G69+G79</f>
        <v>16.05</v>
      </c>
      <c r="H80" s="32">
        <f t="shared" ref="H80" si="33">H69+H79</f>
        <v>16.3</v>
      </c>
      <c r="I80" s="32">
        <f t="shared" ref="I80" si="34">I69+I79</f>
        <v>63.66</v>
      </c>
      <c r="J80" s="32">
        <f t="shared" ref="J80:L80" si="35">J69+J79</f>
        <v>488.06999999999994</v>
      </c>
      <c r="K80" s="32"/>
      <c r="L80" s="32">
        <f t="shared" si="35"/>
        <v>74.77</v>
      </c>
    </row>
    <row r="81" spans="1:12" ht="15" x14ac:dyDescent="0.25">
      <c r="A81" s="20">
        <v>1</v>
      </c>
      <c r="B81" s="21">
        <v>5</v>
      </c>
      <c r="C81" s="22" t="s">
        <v>20</v>
      </c>
      <c r="D81" s="5" t="s">
        <v>21</v>
      </c>
      <c r="E81" s="39" t="s">
        <v>54</v>
      </c>
      <c r="F81" s="40">
        <v>200</v>
      </c>
      <c r="G81" s="40">
        <v>12.48</v>
      </c>
      <c r="H81" s="40">
        <v>15.68</v>
      </c>
      <c r="I81" s="40">
        <v>19.34</v>
      </c>
      <c r="J81" s="40">
        <v>271.5</v>
      </c>
      <c r="K81" s="41"/>
      <c r="L81" s="40">
        <v>74.77</v>
      </c>
    </row>
    <row r="82" spans="1:12" ht="15" x14ac:dyDescent="0.25">
      <c r="A82" s="23"/>
      <c r="B82" s="15"/>
      <c r="C82" s="11"/>
      <c r="D82" s="7" t="s">
        <v>22</v>
      </c>
      <c r="E82" s="42" t="s">
        <v>55</v>
      </c>
      <c r="F82" s="43">
        <v>200</v>
      </c>
      <c r="G82" s="43">
        <v>0.66</v>
      </c>
      <c r="H82" s="43">
        <v>0.09</v>
      </c>
      <c r="I82" s="43">
        <v>22.03</v>
      </c>
      <c r="J82" s="43">
        <v>92.8</v>
      </c>
      <c r="K82" s="44"/>
      <c r="L82" s="43"/>
    </row>
    <row r="83" spans="1:12" ht="15" x14ac:dyDescent="0.25">
      <c r="A83" s="23"/>
      <c r="B83" s="15"/>
      <c r="C83" s="11"/>
      <c r="D83" s="7" t="s">
        <v>23</v>
      </c>
      <c r="E83" s="42" t="s">
        <v>41</v>
      </c>
      <c r="F83" s="43">
        <v>30</v>
      </c>
      <c r="G83" s="43">
        <v>2.2799999999999998</v>
      </c>
      <c r="H83" s="43">
        <v>0.24</v>
      </c>
      <c r="I83" s="43">
        <v>14.76</v>
      </c>
      <c r="J83" s="43">
        <v>70.5</v>
      </c>
      <c r="K83" s="44"/>
      <c r="L83" s="43"/>
    </row>
    <row r="84" spans="1:12" ht="15" x14ac:dyDescent="0.25">
      <c r="A84" s="23"/>
      <c r="B84" s="15"/>
      <c r="C84" s="11"/>
      <c r="D84" s="7"/>
      <c r="E84" s="42" t="s">
        <v>56</v>
      </c>
      <c r="F84" s="43">
        <v>75</v>
      </c>
      <c r="G84" s="43">
        <v>4.46</v>
      </c>
      <c r="H84" s="43">
        <v>2.98</v>
      </c>
      <c r="I84" s="43">
        <v>31.8</v>
      </c>
      <c r="J84" s="43">
        <v>182</v>
      </c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SUM(F81:F86)</f>
        <v>505</v>
      </c>
      <c r="G87" s="19">
        <f>SUM(G81:G86)</f>
        <v>19.88</v>
      </c>
      <c r="H87" s="19">
        <f>SUM(H81:H86)</f>
        <v>18.989999999999998</v>
      </c>
      <c r="I87" s="19">
        <f>SUM(I81:I86)</f>
        <v>87.93</v>
      </c>
      <c r="J87" s="19">
        <f>SUM(J81:J86)</f>
        <v>616.79999999999995</v>
      </c>
      <c r="K87" s="25"/>
      <c r="L87" s="19">
        <f>SUM(L81:L86)</f>
        <v>74.77</v>
      </c>
    </row>
    <row r="88" spans="1:12" ht="15" x14ac:dyDescent="0.25">
      <c r="A88" s="26">
        <f>A81</f>
        <v>1</v>
      </c>
      <c r="B88" s="13">
        <f>B81</f>
        <v>5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 t="s">
        <v>27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28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36">SUM(G88:G96)</f>
        <v>0</v>
      </c>
      <c r="H97" s="19">
        <f t="shared" ref="H97" si="37">SUM(H88:H96)</f>
        <v>0</v>
      </c>
      <c r="I97" s="19">
        <f t="shared" ref="I97" si="38">SUM(I88:I96)</f>
        <v>0</v>
      </c>
      <c r="J97" s="19">
        <f t="shared" ref="J97:L97" si="39">SUM(J88:J96)</f>
        <v>0</v>
      </c>
      <c r="K97" s="25"/>
      <c r="L97" s="19">
        <f t="shared" si="39"/>
        <v>0</v>
      </c>
    </row>
    <row r="98" spans="1:12" ht="15.75" customHeight="1" x14ac:dyDescent="0.2">
      <c r="A98" s="29">
        <f>A81</f>
        <v>1</v>
      </c>
      <c r="B98" s="30">
        <f>B81</f>
        <v>5</v>
      </c>
      <c r="C98" s="56" t="s">
        <v>4</v>
      </c>
      <c r="D98" s="57"/>
      <c r="E98" s="31"/>
      <c r="F98" s="32">
        <f>F87+F97</f>
        <v>505</v>
      </c>
      <c r="G98" s="32">
        <f t="shared" ref="G98" si="40">G87+G97</f>
        <v>19.88</v>
      </c>
      <c r="H98" s="32">
        <f t="shared" ref="H98" si="41">H87+H97</f>
        <v>18.989999999999998</v>
      </c>
      <c r="I98" s="32">
        <f t="shared" ref="I98" si="42">I87+I97</f>
        <v>87.93</v>
      </c>
      <c r="J98" s="32">
        <f t="shared" ref="J98:L98" si="43">J87+J97</f>
        <v>616.79999999999995</v>
      </c>
      <c r="K98" s="32"/>
      <c r="L98" s="32">
        <f t="shared" si="43"/>
        <v>74.77</v>
      </c>
    </row>
    <row r="99" spans="1:12" ht="25.5" x14ac:dyDescent="0.25">
      <c r="A99" s="20">
        <v>1</v>
      </c>
      <c r="B99" s="21">
        <v>6</v>
      </c>
      <c r="C99" s="22" t="s">
        <v>20</v>
      </c>
      <c r="D99" s="5" t="s">
        <v>21</v>
      </c>
      <c r="E99" s="39" t="s">
        <v>57</v>
      </c>
      <c r="F99" s="40">
        <v>228</v>
      </c>
      <c r="G99" s="40">
        <v>15.16</v>
      </c>
      <c r="H99" s="40">
        <v>16.190000000000001</v>
      </c>
      <c r="I99" s="40">
        <v>44.63</v>
      </c>
      <c r="J99" s="40">
        <v>386.76</v>
      </c>
      <c r="K99" s="41"/>
      <c r="L99" s="40">
        <v>74.77</v>
      </c>
    </row>
    <row r="100" spans="1:12" ht="15" x14ac:dyDescent="0.25">
      <c r="A100" s="23"/>
      <c r="B100" s="15"/>
      <c r="C100" s="11"/>
      <c r="D100" s="6" t="s">
        <v>26</v>
      </c>
      <c r="E100" s="42" t="s">
        <v>58</v>
      </c>
      <c r="F100" s="43">
        <v>80</v>
      </c>
      <c r="G100" s="43">
        <v>1.05</v>
      </c>
      <c r="H100" s="43">
        <v>2.6</v>
      </c>
      <c r="I100" s="43">
        <v>5.17</v>
      </c>
      <c r="J100" s="43">
        <v>48.32</v>
      </c>
      <c r="K100" s="44"/>
      <c r="L100" s="43"/>
    </row>
    <row r="101" spans="1:12" ht="15" x14ac:dyDescent="0.25">
      <c r="A101" s="23"/>
      <c r="B101" s="15"/>
      <c r="C101" s="11"/>
      <c r="D101" s="7" t="s">
        <v>22</v>
      </c>
      <c r="E101" s="42" t="s">
        <v>59</v>
      </c>
      <c r="F101" s="43">
        <v>200</v>
      </c>
      <c r="G101" s="43">
        <v>0.11</v>
      </c>
      <c r="H101" s="43">
        <v>0.02</v>
      </c>
      <c r="I101" s="43">
        <v>10.15</v>
      </c>
      <c r="J101" s="43">
        <v>41.32</v>
      </c>
      <c r="K101" s="44"/>
      <c r="L101" s="43"/>
    </row>
    <row r="102" spans="1:12" ht="15" x14ac:dyDescent="0.25">
      <c r="A102" s="23"/>
      <c r="B102" s="15"/>
      <c r="C102" s="11"/>
      <c r="D102" s="7" t="s">
        <v>23</v>
      </c>
      <c r="E102" s="42" t="s">
        <v>41</v>
      </c>
      <c r="F102" s="43">
        <v>45</v>
      </c>
      <c r="G102" s="43">
        <v>3.42</v>
      </c>
      <c r="H102" s="43">
        <v>0.36</v>
      </c>
      <c r="I102" s="43">
        <v>22.14</v>
      </c>
      <c r="J102" s="43">
        <v>105.75</v>
      </c>
      <c r="K102" s="44"/>
      <c r="L102" s="43"/>
    </row>
    <row r="103" spans="1:12" ht="15" x14ac:dyDescent="0.25">
      <c r="A103" s="23"/>
      <c r="B103" s="15"/>
      <c r="C103" s="11"/>
      <c r="D103" s="7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4"/>
      <c r="B106" s="17"/>
      <c r="C106" s="8"/>
      <c r="D106" s="18" t="s">
        <v>33</v>
      </c>
      <c r="E106" s="9"/>
      <c r="F106" s="19">
        <f>SUM(F99:F105)</f>
        <v>553</v>
      </c>
      <c r="G106" s="19">
        <f t="shared" ref="G106:J106" si="44">SUM(G99:G105)</f>
        <v>19.740000000000002</v>
      </c>
      <c r="H106" s="19">
        <f t="shared" si="44"/>
        <v>19.170000000000002</v>
      </c>
      <c r="I106" s="19">
        <f t="shared" si="44"/>
        <v>82.09</v>
      </c>
      <c r="J106" s="19">
        <f t="shared" si="44"/>
        <v>582.15</v>
      </c>
      <c r="K106" s="25"/>
      <c r="L106" s="19">
        <f t="shared" ref="L106" si="45">SUM(L99:L105)</f>
        <v>74.77</v>
      </c>
    </row>
    <row r="107" spans="1:12" ht="15" x14ac:dyDescent="0.25">
      <c r="A107" s="26">
        <f>A99</f>
        <v>1</v>
      </c>
      <c r="B107" s="13">
        <f>B99</f>
        <v>6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46">SUM(G107:G115)</f>
        <v>0</v>
      </c>
      <c r="H116" s="19">
        <f t="shared" si="46"/>
        <v>0</v>
      </c>
      <c r="I116" s="19">
        <f t="shared" si="46"/>
        <v>0</v>
      </c>
      <c r="J116" s="19">
        <f t="shared" si="46"/>
        <v>0</v>
      </c>
      <c r="K116" s="25"/>
      <c r="L116" s="19">
        <f t="shared" ref="L116" si="47">SUM(L107:L115)</f>
        <v>0</v>
      </c>
    </row>
    <row r="117" spans="1:12" ht="15.75" customHeight="1" x14ac:dyDescent="0.2">
      <c r="A117" s="29">
        <f>A99</f>
        <v>1</v>
      </c>
      <c r="B117" s="30">
        <f>B99</f>
        <v>6</v>
      </c>
      <c r="C117" s="56" t="s">
        <v>4</v>
      </c>
      <c r="D117" s="57"/>
      <c r="E117" s="31"/>
      <c r="F117" s="32">
        <f>F106+F116</f>
        <v>553</v>
      </c>
      <c r="G117" s="32">
        <f t="shared" ref="G117:J117" si="48">G106+G116</f>
        <v>19.740000000000002</v>
      </c>
      <c r="H117" s="32">
        <f t="shared" si="48"/>
        <v>19.170000000000002</v>
      </c>
      <c r="I117" s="32">
        <f t="shared" si="48"/>
        <v>82.09</v>
      </c>
      <c r="J117" s="32">
        <f t="shared" si="48"/>
        <v>582.15</v>
      </c>
      <c r="K117" s="32"/>
      <c r="L117" s="32">
        <f t="shared" ref="L117" si="49">L106+L116</f>
        <v>74.77</v>
      </c>
    </row>
    <row r="118" spans="1:12" ht="25.5" x14ac:dyDescent="0.25">
      <c r="A118" s="14">
        <v>2</v>
      </c>
      <c r="B118" s="15">
        <v>1</v>
      </c>
      <c r="C118" s="22" t="s">
        <v>20</v>
      </c>
      <c r="D118" s="5" t="s">
        <v>21</v>
      </c>
      <c r="E118" s="39" t="s">
        <v>60</v>
      </c>
      <c r="F118" s="40">
        <v>230</v>
      </c>
      <c r="G118" s="40">
        <v>11.45</v>
      </c>
      <c r="H118" s="40">
        <v>12.46</v>
      </c>
      <c r="I118" s="40">
        <v>31.32</v>
      </c>
      <c r="J118" s="40">
        <v>289.95</v>
      </c>
      <c r="K118" s="41"/>
      <c r="L118" s="40">
        <v>74.77</v>
      </c>
    </row>
    <row r="119" spans="1:12" ht="15" x14ac:dyDescent="0.25">
      <c r="A119" s="14"/>
      <c r="B119" s="15"/>
      <c r="C119" s="11"/>
      <c r="D119" s="6" t="s">
        <v>26</v>
      </c>
      <c r="E119" s="42" t="s">
        <v>61</v>
      </c>
      <c r="F119" s="43">
        <v>60</v>
      </c>
      <c r="G119" s="43">
        <v>0.64</v>
      </c>
      <c r="H119" s="43">
        <v>3.01</v>
      </c>
      <c r="I119" s="43">
        <v>5.1100000000000003</v>
      </c>
      <c r="J119" s="43">
        <v>50.91</v>
      </c>
      <c r="K119" s="44"/>
      <c r="L119" s="43"/>
    </row>
    <row r="120" spans="1:12" ht="15" x14ac:dyDescent="0.25">
      <c r="A120" s="14"/>
      <c r="B120" s="15"/>
      <c r="C120" s="11"/>
      <c r="D120" s="7" t="s">
        <v>22</v>
      </c>
      <c r="E120" s="42" t="s">
        <v>55</v>
      </c>
      <c r="F120" s="43">
        <v>200</v>
      </c>
      <c r="G120" s="43">
        <v>0.66</v>
      </c>
      <c r="H120" s="43">
        <v>0.09</v>
      </c>
      <c r="I120" s="43">
        <v>22.03</v>
      </c>
      <c r="J120" s="43">
        <v>92.8</v>
      </c>
      <c r="K120" s="44"/>
      <c r="L120" s="43"/>
    </row>
    <row r="121" spans="1:12" ht="15" x14ac:dyDescent="0.25">
      <c r="A121" s="14"/>
      <c r="B121" s="15"/>
      <c r="C121" s="11"/>
      <c r="D121" s="7" t="s">
        <v>23</v>
      </c>
      <c r="E121" s="42" t="s">
        <v>42</v>
      </c>
      <c r="F121" s="43">
        <v>30</v>
      </c>
      <c r="G121" s="43">
        <v>1.98</v>
      </c>
      <c r="H121" s="43">
        <v>0.36</v>
      </c>
      <c r="I121" s="43">
        <v>11.88</v>
      </c>
      <c r="J121" s="43">
        <v>59.4</v>
      </c>
      <c r="K121" s="44"/>
      <c r="L121" s="43"/>
    </row>
    <row r="122" spans="1:12" ht="15" x14ac:dyDescent="0.25">
      <c r="A122" s="14"/>
      <c r="B122" s="15"/>
      <c r="C122" s="11"/>
      <c r="D122" s="7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6"/>
      <c r="B125" s="17"/>
      <c r="C125" s="8"/>
      <c r="D125" s="18" t="s">
        <v>33</v>
      </c>
      <c r="E125" s="9"/>
      <c r="F125" s="19">
        <f>SUM(F118:F124)</f>
        <v>520</v>
      </c>
      <c r="G125" s="19">
        <f t="shared" ref="G125:J125" si="50">SUM(G118:G124)</f>
        <v>14.73</v>
      </c>
      <c r="H125" s="19">
        <f t="shared" si="50"/>
        <v>15.92</v>
      </c>
      <c r="I125" s="19">
        <f t="shared" si="50"/>
        <v>70.34</v>
      </c>
      <c r="J125" s="19">
        <f t="shared" si="50"/>
        <v>493.06</v>
      </c>
      <c r="K125" s="25"/>
      <c r="L125" s="19">
        <f t="shared" ref="L125" si="51">SUM(L118:L124)</f>
        <v>74.77</v>
      </c>
    </row>
    <row r="126" spans="1:12" ht="15" x14ac:dyDescent="0.25">
      <c r="A126" s="13">
        <f>A118</f>
        <v>2</v>
      </c>
      <c r="B126" s="13">
        <f>B118</f>
        <v>1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52">SUM(G126:G134)</f>
        <v>0</v>
      </c>
      <c r="H135" s="19">
        <f t="shared" si="52"/>
        <v>0</v>
      </c>
      <c r="I135" s="19">
        <f t="shared" si="52"/>
        <v>0</v>
      </c>
      <c r="J135" s="19">
        <f t="shared" si="52"/>
        <v>0</v>
      </c>
      <c r="K135" s="25"/>
      <c r="L135" s="19">
        <f t="shared" ref="L135" si="53">SUM(L126:L134)</f>
        <v>0</v>
      </c>
    </row>
    <row r="136" spans="1:12" ht="15" x14ac:dyDescent="0.2">
      <c r="A136" s="33">
        <f>A118</f>
        <v>2</v>
      </c>
      <c r="B136" s="33">
        <f>B118</f>
        <v>1</v>
      </c>
      <c r="C136" s="56" t="s">
        <v>4</v>
      </c>
      <c r="D136" s="57"/>
      <c r="E136" s="31"/>
      <c r="F136" s="32">
        <f>F125+F135</f>
        <v>520</v>
      </c>
      <c r="G136" s="32">
        <f t="shared" ref="G136" si="54">G125+G135</f>
        <v>14.73</v>
      </c>
      <c r="H136" s="32">
        <f t="shared" ref="H136" si="55">H125+H135</f>
        <v>15.92</v>
      </c>
      <c r="I136" s="32">
        <f t="shared" ref="I136" si="56">I125+I135</f>
        <v>70.34</v>
      </c>
      <c r="J136" s="32">
        <f t="shared" ref="J136:L136" si="57">J125+J135</f>
        <v>493.06</v>
      </c>
      <c r="K136" s="32"/>
      <c r="L136" s="32">
        <f t="shared" si="57"/>
        <v>74.77</v>
      </c>
    </row>
    <row r="137" spans="1:12" ht="25.5" x14ac:dyDescent="0.25">
      <c r="A137" s="20">
        <v>2</v>
      </c>
      <c r="B137" s="21">
        <v>2</v>
      </c>
      <c r="C137" s="22" t="s">
        <v>20</v>
      </c>
      <c r="D137" s="5" t="s">
        <v>21</v>
      </c>
      <c r="E137" s="39" t="s">
        <v>62</v>
      </c>
      <c r="F137" s="40">
        <v>215</v>
      </c>
      <c r="G137" s="40">
        <v>13.65</v>
      </c>
      <c r="H137" s="40">
        <v>15.29</v>
      </c>
      <c r="I137" s="40">
        <v>32.32</v>
      </c>
      <c r="J137" s="40">
        <v>330.9</v>
      </c>
      <c r="K137" s="41"/>
      <c r="L137" s="40">
        <v>74.77</v>
      </c>
    </row>
    <row r="138" spans="1:12" ht="15" x14ac:dyDescent="0.25">
      <c r="A138" s="23"/>
      <c r="B138" s="15"/>
      <c r="C138" s="11"/>
      <c r="D138" s="6" t="s">
        <v>24</v>
      </c>
      <c r="E138" s="42" t="s">
        <v>63</v>
      </c>
      <c r="F138" s="43">
        <v>100</v>
      </c>
      <c r="G138" s="43">
        <v>0.4</v>
      </c>
      <c r="H138" s="43">
        <v>0.4</v>
      </c>
      <c r="I138" s="43">
        <v>9.8000000000000007</v>
      </c>
      <c r="J138" s="43">
        <v>47</v>
      </c>
      <c r="K138" s="44"/>
      <c r="L138" s="43"/>
    </row>
    <row r="139" spans="1:12" ht="15" x14ac:dyDescent="0.25">
      <c r="A139" s="23"/>
      <c r="B139" s="15"/>
      <c r="C139" s="11"/>
      <c r="D139" s="7" t="s">
        <v>22</v>
      </c>
      <c r="E139" s="42" t="s">
        <v>44</v>
      </c>
      <c r="F139" s="43">
        <v>200</v>
      </c>
      <c r="G139" s="43">
        <v>7.0000000000000007E-2</v>
      </c>
      <c r="H139" s="43">
        <v>0.02</v>
      </c>
      <c r="I139" s="43">
        <v>10.01</v>
      </c>
      <c r="J139" s="43">
        <v>40</v>
      </c>
      <c r="K139" s="44"/>
      <c r="L139" s="43"/>
    </row>
    <row r="140" spans="1:12" ht="15.75" customHeight="1" x14ac:dyDescent="0.25">
      <c r="A140" s="23"/>
      <c r="B140" s="15"/>
      <c r="C140" s="11"/>
      <c r="D140" s="7" t="s">
        <v>23</v>
      </c>
      <c r="E140" s="42" t="s">
        <v>64</v>
      </c>
      <c r="F140" s="43">
        <v>30</v>
      </c>
      <c r="G140" s="43">
        <v>1.98</v>
      </c>
      <c r="H140" s="43">
        <v>0.36</v>
      </c>
      <c r="I140" s="43">
        <v>11.88</v>
      </c>
      <c r="J140" s="43">
        <v>59.4</v>
      </c>
      <c r="K140" s="44"/>
      <c r="L140" s="43"/>
    </row>
    <row r="141" spans="1:12" ht="15" x14ac:dyDescent="0.25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4"/>
      <c r="B144" s="17"/>
      <c r="C144" s="8"/>
      <c r="D144" s="18" t="s">
        <v>33</v>
      </c>
      <c r="E144" s="9"/>
      <c r="F144" s="19">
        <f>SUM(F137:F143)</f>
        <v>545</v>
      </c>
      <c r="G144" s="19">
        <f t="shared" ref="G144:J144" si="58">SUM(G137:G143)</f>
        <v>16.100000000000001</v>
      </c>
      <c r="H144" s="19">
        <f t="shared" si="58"/>
        <v>16.07</v>
      </c>
      <c r="I144" s="19">
        <f t="shared" si="58"/>
        <v>64.010000000000005</v>
      </c>
      <c r="J144" s="19">
        <f t="shared" si="58"/>
        <v>477.29999999999995</v>
      </c>
      <c r="K144" s="25"/>
      <c r="L144" s="19">
        <f t="shared" ref="L144" si="59">SUM(L137:L143)</f>
        <v>74.77</v>
      </c>
    </row>
    <row r="145" spans="1:12" ht="15" x14ac:dyDescent="0.25">
      <c r="A145" s="26">
        <f>A137</f>
        <v>2</v>
      </c>
      <c r="B145" s="13">
        <f>B137</f>
        <v>2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60">SUM(G145:G153)</f>
        <v>0</v>
      </c>
      <c r="H154" s="19">
        <f t="shared" si="60"/>
        <v>0</v>
      </c>
      <c r="I154" s="19">
        <f t="shared" si="60"/>
        <v>0</v>
      </c>
      <c r="J154" s="19">
        <f t="shared" si="60"/>
        <v>0</v>
      </c>
      <c r="K154" s="25"/>
      <c r="L154" s="19">
        <f t="shared" ref="L154" si="61">SUM(L145:L153)</f>
        <v>0</v>
      </c>
    </row>
    <row r="155" spans="1:12" ht="15" x14ac:dyDescent="0.2">
      <c r="A155" s="29">
        <f>A137</f>
        <v>2</v>
      </c>
      <c r="B155" s="30">
        <f>B137</f>
        <v>2</v>
      </c>
      <c r="C155" s="56" t="s">
        <v>4</v>
      </c>
      <c r="D155" s="57"/>
      <c r="E155" s="31"/>
      <c r="F155" s="32">
        <f>F144+F154</f>
        <v>545</v>
      </c>
      <c r="G155" s="32">
        <f t="shared" ref="G155" si="62">G144+G154</f>
        <v>16.100000000000001</v>
      </c>
      <c r="H155" s="32">
        <f t="shared" ref="H155" si="63">H144+H154</f>
        <v>16.07</v>
      </c>
      <c r="I155" s="32">
        <f t="shared" ref="I155" si="64">I144+I154</f>
        <v>64.010000000000005</v>
      </c>
      <c r="J155" s="32">
        <f t="shared" ref="J155:L155" si="65">J144+J154</f>
        <v>477.29999999999995</v>
      </c>
      <c r="K155" s="32"/>
      <c r="L155" s="32">
        <f t="shared" si="65"/>
        <v>74.77</v>
      </c>
    </row>
    <row r="156" spans="1:12" ht="15" x14ac:dyDescent="0.25">
      <c r="A156" s="20">
        <v>2</v>
      </c>
      <c r="B156" s="21">
        <v>3</v>
      </c>
      <c r="C156" s="22" t="s">
        <v>20</v>
      </c>
      <c r="D156" s="5" t="s">
        <v>21</v>
      </c>
      <c r="E156" s="39" t="s">
        <v>65</v>
      </c>
      <c r="F156" s="40">
        <v>150</v>
      </c>
      <c r="G156" s="40">
        <v>3.77</v>
      </c>
      <c r="H156" s="40">
        <v>2.29</v>
      </c>
      <c r="I156" s="40">
        <v>39.72</v>
      </c>
      <c r="J156" s="40">
        <v>214</v>
      </c>
      <c r="K156" s="41"/>
      <c r="L156" s="40">
        <v>74.77</v>
      </c>
    </row>
    <row r="157" spans="1:12" ht="15" x14ac:dyDescent="0.25">
      <c r="A157" s="23"/>
      <c r="B157" s="15"/>
      <c r="C157" s="11"/>
      <c r="D157" s="6"/>
      <c r="E157" s="42" t="s">
        <v>66</v>
      </c>
      <c r="F157" s="43">
        <v>100</v>
      </c>
      <c r="G157" s="43">
        <v>10.39</v>
      </c>
      <c r="H157" s="43">
        <v>14.79</v>
      </c>
      <c r="I157" s="43">
        <v>10.3</v>
      </c>
      <c r="J157" s="43">
        <v>221</v>
      </c>
      <c r="K157" s="44"/>
      <c r="L157" s="43"/>
    </row>
    <row r="158" spans="1:12" ht="15" x14ac:dyDescent="0.25">
      <c r="A158" s="23"/>
      <c r="B158" s="15"/>
      <c r="C158" s="11"/>
      <c r="D158" s="7" t="s">
        <v>22</v>
      </c>
      <c r="E158" s="42" t="s">
        <v>59</v>
      </c>
      <c r="F158" s="43">
        <v>200</v>
      </c>
      <c r="G158" s="43">
        <v>0.11</v>
      </c>
      <c r="H158" s="43">
        <v>0.02</v>
      </c>
      <c r="I158" s="43">
        <v>10.15</v>
      </c>
      <c r="J158" s="43">
        <v>41.32</v>
      </c>
      <c r="K158" s="44"/>
      <c r="L158" s="43"/>
    </row>
    <row r="159" spans="1:12" ht="15" x14ac:dyDescent="0.25">
      <c r="A159" s="23"/>
      <c r="B159" s="15"/>
      <c r="C159" s="11"/>
      <c r="D159" s="7" t="s">
        <v>23</v>
      </c>
      <c r="E159" s="42" t="s">
        <v>42</v>
      </c>
      <c r="F159" s="43">
        <v>30</v>
      </c>
      <c r="G159" s="43">
        <v>1.98</v>
      </c>
      <c r="H159" s="43">
        <v>0.36</v>
      </c>
      <c r="I159" s="43">
        <v>11.88</v>
      </c>
      <c r="J159" s="43">
        <v>59.4</v>
      </c>
      <c r="K159" s="44"/>
      <c r="L159" s="43"/>
    </row>
    <row r="160" spans="1:12" ht="15" x14ac:dyDescent="0.25">
      <c r="A160" s="23"/>
      <c r="B160" s="15"/>
      <c r="C160" s="11"/>
      <c r="D160" s="7"/>
      <c r="E160" s="42" t="s">
        <v>67</v>
      </c>
      <c r="F160" s="43">
        <v>60</v>
      </c>
      <c r="G160" s="43">
        <v>3.96</v>
      </c>
      <c r="H160" s="43">
        <v>3.25</v>
      </c>
      <c r="I160" s="43">
        <v>15.89</v>
      </c>
      <c r="J160" s="43">
        <v>78.33</v>
      </c>
      <c r="K160" s="44"/>
      <c r="L160" s="43"/>
    </row>
    <row r="161" spans="1:12" ht="15" x14ac:dyDescent="0.2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4"/>
      <c r="B163" s="17"/>
      <c r="C163" s="8"/>
      <c r="D163" s="18" t="s">
        <v>33</v>
      </c>
      <c r="E163" s="9"/>
      <c r="F163" s="19">
        <f>SUM(F156:F162)</f>
        <v>540</v>
      </c>
      <c r="G163" s="19">
        <f t="shared" ref="G163:J163" si="66">SUM(G156:G162)</f>
        <v>20.21</v>
      </c>
      <c r="H163" s="19">
        <f t="shared" si="66"/>
        <v>20.709999999999997</v>
      </c>
      <c r="I163" s="19">
        <f t="shared" si="66"/>
        <v>87.94</v>
      </c>
      <c r="J163" s="19">
        <f t="shared" si="66"/>
        <v>614.05000000000007</v>
      </c>
      <c r="K163" s="25"/>
      <c r="L163" s="19">
        <f t="shared" ref="L163" si="67">SUM(L156:L162)</f>
        <v>74.77</v>
      </c>
    </row>
    <row r="164" spans="1:12" ht="15" x14ac:dyDescent="0.25">
      <c r="A164" s="26">
        <f>A156</f>
        <v>2</v>
      </c>
      <c r="B164" s="13">
        <f>B156</f>
        <v>3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68">SUM(G164:G172)</f>
        <v>0</v>
      </c>
      <c r="H173" s="19">
        <f t="shared" si="68"/>
        <v>0</v>
      </c>
      <c r="I173" s="19">
        <f t="shared" si="68"/>
        <v>0</v>
      </c>
      <c r="J173" s="19">
        <f t="shared" si="68"/>
        <v>0</v>
      </c>
      <c r="K173" s="25"/>
      <c r="L173" s="19">
        <f t="shared" ref="L173" si="69">SUM(L164:L172)</f>
        <v>0</v>
      </c>
    </row>
    <row r="174" spans="1:12" ht="15" x14ac:dyDescent="0.2">
      <c r="A174" s="29">
        <f>A156</f>
        <v>2</v>
      </c>
      <c r="B174" s="30">
        <f>B156</f>
        <v>3</v>
      </c>
      <c r="C174" s="56" t="s">
        <v>4</v>
      </c>
      <c r="D174" s="57"/>
      <c r="E174" s="31"/>
      <c r="F174" s="32">
        <f>F163+F173</f>
        <v>540</v>
      </c>
      <c r="G174" s="32">
        <f t="shared" ref="G174" si="70">G163+G173</f>
        <v>20.21</v>
      </c>
      <c r="H174" s="32">
        <f t="shared" ref="H174" si="71">H163+H173</f>
        <v>20.709999999999997</v>
      </c>
      <c r="I174" s="32">
        <f t="shared" ref="I174" si="72">I163+I173</f>
        <v>87.94</v>
      </c>
      <c r="J174" s="32">
        <f t="shared" ref="J174:L174" si="73">J163+J173</f>
        <v>614.05000000000007</v>
      </c>
      <c r="K174" s="32"/>
      <c r="L174" s="32">
        <f t="shared" si="73"/>
        <v>74.77</v>
      </c>
    </row>
    <row r="175" spans="1:12" ht="15" x14ac:dyDescent="0.25">
      <c r="A175" s="20">
        <v>2</v>
      </c>
      <c r="B175" s="21">
        <v>4</v>
      </c>
      <c r="C175" s="22" t="s">
        <v>20</v>
      </c>
      <c r="D175" s="5" t="s">
        <v>21</v>
      </c>
      <c r="E175" s="39" t="s">
        <v>46</v>
      </c>
      <c r="F175" s="40">
        <v>153</v>
      </c>
      <c r="G175" s="40">
        <v>3.08</v>
      </c>
      <c r="H175" s="40">
        <v>6.25</v>
      </c>
      <c r="I175" s="40">
        <v>20.47</v>
      </c>
      <c r="J175" s="40">
        <v>150.44999999999999</v>
      </c>
      <c r="K175" s="41"/>
      <c r="L175" s="40">
        <v>74.77</v>
      </c>
    </row>
    <row r="176" spans="1:12" ht="15" x14ac:dyDescent="0.25">
      <c r="A176" s="23"/>
      <c r="B176" s="15"/>
      <c r="C176" s="11"/>
      <c r="D176" s="6"/>
      <c r="E176" s="42" t="s">
        <v>68</v>
      </c>
      <c r="F176" s="43">
        <v>100</v>
      </c>
      <c r="G176" s="43">
        <v>10.42</v>
      </c>
      <c r="H176" s="43">
        <v>12.43</v>
      </c>
      <c r="I176" s="43">
        <v>8.65</v>
      </c>
      <c r="J176" s="43">
        <v>192</v>
      </c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42" t="s">
        <v>55</v>
      </c>
      <c r="F177" s="43">
        <v>200</v>
      </c>
      <c r="G177" s="43">
        <v>0.66</v>
      </c>
      <c r="H177" s="43">
        <v>0.09</v>
      </c>
      <c r="I177" s="43">
        <v>22.03</v>
      </c>
      <c r="J177" s="43">
        <v>92.8</v>
      </c>
      <c r="K177" s="44"/>
      <c r="L177" s="43"/>
    </row>
    <row r="178" spans="1:12" ht="15" x14ac:dyDescent="0.25">
      <c r="A178" s="23"/>
      <c r="B178" s="15"/>
      <c r="C178" s="11"/>
      <c r="D178" s="7" t="s">
        <v>23</v>
      </c>
      <c r="E178" s="42" t="s">
        <v>41</v>
      </c>
      <c r="F178" s="43">
        <v>30</v>
      </c>
      <c r="G178" s="43">
        <v>2.2799999999999998</v>
      </c>
      <c r="H178" s="43">
        <v>0.24</v>
      </c>
      <c r="I178" s="43">
        <v>14.76</v>
      </c>
      <c r="J178" s="43">
        <v>70.5</v>
      </c>
      <c r="K178" s="44"/>
      <c r="L178" s="43"/>
    </row>
    <row r="179" spans="1:12" ht="15" x14ac:dyDescent="0.25">
      <c r="A179" s="23"/>
      <c r="B179" s="15"/>
      <c r="C179" s="11"/>
      <c r="D179" s="7" t="s">
        <v>23</v>
      </c>
      <c r="E179" s="42" t="s">
        <v>42</v>
      </c>
      <c r="F179" s="43">
        <v>40</v>
      </c>
      <c r="G179" s="43">
        <v>2.64</v>
      </c>
      <c r="H179" s="43">
        <v>0.48</v>
      </c>
      <c r="I179" s="43">
        <v>15.84</v>
      </c>
      <c r="J179" s="43">
        <v>79.2</v>
      </c>
      <c r="K179" s="44"/>
      <c r="L179" s="43"/>
    </row>
    <row r="180" spans="1:12" ht="15" x14ac:dyDescent="0.25">
      <c r="A180" s="23"/>
      <c r="B180" s="15"/>
      <c r="C180" s="11"/>
      <c r="D180" s="6" t="s">
        <v>26</v>
      </c>
      <c r="E180" s="42" t="s">
        <v>69</v>
      </c>
      <c r="F180" s="43">
        <v>60</v>
      </c>
      <c r="G180" s="43">
        <v>1.08</v>
      </c>
      <c r="H180" s="43">
        <v>0.06</v>
      </c>
      <c r="I180" s="43">
        <v>5.88</v>
      </c>
      <c r="J180" s="43">
        <v>28.8</v>
      </c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 x14ac:dyDescent="0.25">
      <c r="A182" s="24"/>
      <c r="B182" s="17"/>
      <c r="C182" s="8"/>
      <c r="D182" s="18" t="s">
        <v>33</v>
      </c>
      <c r="E182" s="9"/>
      <c r="F182" s="19">
        <f>SUM(F175:F181)</f>
        <v>583</v>
      </c>
      <c r="G182" s="19">
        <f t="shared" ref="G182:J182" si="74">SUM(G175:G181)</f>
        <v>20.160000000000004</v>
      </c>
      <c r="H182" s="19">
        <f t="shared" si="74"/>
        <v>19.549999999999997</v>
      </c>
      <c r="I182" s="19">
        <f t="shared" si="74"/>
        <v>87.63</v>
      </c>
      <c r="J182" s="19">
        <f t="shared" si="74"/>
        <v>613.75</v>
      </c>
      <c r="K182" s="25"/>
      <c r="L182" s="19">
        <f t="shared" ref="L182" si="75">SUM(L175:L181)</f>
        <v>74.77</v>
      </c>
    </row>
    <row r="183" spans="1:12" ht="15" x14ac:dyDescent="0.25">
      <c r="A183" s="26">
        <f>A175</f>
        <v>2</v>
      </c>
      <c r="B183" s="13">
        <f>B175</f>
        <v>4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 t="shared" ref="G192:J192" si="76">SUM(G183:G191)</f>
        <v>0</v>
      </c>
      <c r="H192" s="19">
        <f t="shared" si="76"/>
        <v>0</v>
      </c>
      <c r="I192" s="19">
        <f t="shared" si="76"/>
        <v>0</v>
      </c>
      <c r="J192" s="19">
        <f t="shared" si="76"/>
        <v>0</v>
      </c>
      <c r="K192" s="25"/>
      <c r="L192" s="19">
        <f t="shared" ref="L192" si="77">SUM(L183:L191)</f>
        <v>0</v>
      </c>
    </row>
    <row r="193" spans="1:12" ht="15.75" thickBot="1" x14ac:dyDescent="0.25">
      <c r="A193" s="29">
        <f>A175</f>
        <v>2</v>
      </c>
      <c r="B193" s="30">
        <f>B175</f>
        <v>4</v>
      </c>
      <c r="C193" s="56" t="s">
        <v>4</v>
      </c>
      <c r="D193" s="57"/>
      <c r="E193" s="31"/>
      <c r="F193" s="32">
        <f>F182+F192</f>
        <v>583</v>
      </c>
      <c r="G193" s="32">
        <f t="shared" ref="G193" si="78">G182+G192</f>
        <v>20.160000000000004</v>
      </c>
      <c r="H193" s="32">
        <f t="shared" ref="H193" si="79">H182+H192</f>
        <v>19.549999999999997</v>
      </c>
      <c r="I193" s="32">
        <f t="shared" ref="I193" si="80">I182+I192</f>
        <v>87.63</v>
      </c>
      <c r="J193" s="32">
        <f t="shared" ref="J193:L193" si="81">J182+J192</f>
        <v>613.75</v>
      </c>
      <c r="K193" s="32"/>
      <c r="L193" s="32">
        <f t="shared" si="81"/>
        <v>74.77</v>
      </c>
    </row>
    <row r="194" spans="1:12" ht="25.5" x14ac:dyDescent="0.25">
      <c r="A194" s="20">
        <v>2</v>
      </c>
      <c r="B194" s="21">
        <v>5</v>
      </c>
      <c r="C194" s="22" t="s">
        <v>20</v>
      </c>
      <c r="D194" s="5" t="s">
        <v>21</v>
      </c>
      <c r="E194" s="39" t="s">
        <v>70</v>
      </c>
      <c r="F194" s="40">
        <v>185</v>
      </c>
      <c r="G194" s="40">
        <v>5.0999999999999996</v>
      </c>
      <c r="H194" s="40">
        <v>3.62</v>
      </c>
      <c r="I194" s="40">
        <v>31.96</v>
      </c>
      <c r="J194" s="40">
        <v>176.1</v>
      </c>
      <c r="K194" s="41"/>
      <c r="L194" s="40">
        <v>74.77</v>
      </c>
    </row>
    <row r="195" spans="1:12" ht="14.25" customHeight="1" x14ac:dyDescent="0.25">
      <c r="A195" s="23"/>
      <c r="B195" s="15"/>
      <c r="C195" s="11"/>
      <c r="D195" s="6"/>
      <c r="E195" s="42" t="s">
        <v>71</v>
      </c>
      <c r="F195" s="43">
        <v>100</v>
      </c>
      <c r="G195" s="43">
        <v>7.2839999999999998</v>
      </c>
      <c r="H195" s="43">
        <v>11.94</v>
      </c>
      <c r="I195" s="43">
        <v>8.36</v>
      </c>
      <c r="J195" s="43">
        <v>124</v>
      </c>
      <c r="K195" s="44"/>
      <c r="L195" s="43"/>
    </row>
    <row r="196" spans="1:12" ht="15" x14ac:dyDescent="0.25">
      <c r="A196" s="23"/>
      <c r="B196" s="15"/>
      <c r="C196" s="11"/>
      <c r="D196" s="7" t="s">
        <v>22</v>
      </c>
      <c r="E196" s="42" t="s">
        <v>72</v>
      </c>
      <c r="F196" s="43">
        <v>200</v>
      </c>
      <c r="G196" s="43">
        <v>0.34</v>
      </c>
      <c r="H196" s="43">
        <v>0.17</v>
      </c>
      <c r="I196" s="43">
        <v>21.46</v>
      </c>
      <c r="J196" s="43">
        <v>103.5</v>
      </c>
      <c r="K196" s="44"/>
      <c r="L196" s="43"/>
    </row>
    <row r="197" spans="1:12" ht="15" x14ac:dyDescent="0.25">
      <c r="A197" s="23"/>
      <c r="B197" s="15"/>
      <c r="C197" s="11"/>
      <c r="D197" s="7" t="s">
        <v>23</v>
      </c>
      <c r="E197" s="42" t="s">
        <v>41</v>
      </c>
      <c r="F197" s="43">
        <v>45</v>
      </c>
      <c r="G197" s="43">
        <v>3.42</v>
      </c>
      <c r="H197" s="43">
        <v>0.36</v>
      </c>
      <c r="I197" s="43">
        <v>22.103999999999999</v>
      </c>
      <c r="J197" s="43">
        <v>105.75</v>
      </c>
      <c r="K197" s="44"/>
      <c r="L197" s="43"/>
    </row>
    <row r="198" spans="1:12" ht="15" x14ac:dyDescent="0.25">
      <c r="A198" s="23"/>
      <c r="B198" s="15"/>
      <c r="C198" s="11"/>
      <c r="D198" s="7"/>
      <c r="E198" s="42" t="s">
        <v>73</v>
      </c>
      <c r="F198" s="43">
        <v>15</v>
      </c>
      <c r="G198" s="43">
        <v>3.95</v>
      </c>
      <c r="H198" s="43">
        <v>3.99</v>
      </c>
      <c r="I198" s="43">
        <v>0</v>
      </c>
      <c r="J198" s="43">
        <v>51.5</v>
      </c>
      <c r="K198" s="44"/>
      <c r="L198" s="43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.75" customHeight="1" x14ac:dyDescent="0.25">
      <c r="A201" s="24"/>
      <c r="B201" s="17"/>
      <c r="C201" s="8"/>
      <c r="D201" s="18" t="s">
        <v>33</v>
      </c>
      <c r="E201" s="9"/>
      <c r="F201" s="19">
        <f>SUM(F194:F200)</f>
        <v>545</v>
      </c>
      <c r="G201" s="19">
        <f t="shared" ref="G201:J201" si="82">SUM(G194:G200)</f>
        <v>20.093999999999998</v>
      </c>
      <c r="H201" s="19">
        <f t="shared" si="82"/>
        <v>20.079999999999998</v>
      </c>
      <c r="I201" s="19">
        <f t="shared" si="82"/>
        <v>83.884</v>
      </c>
      <c r="J201" s="19">
        <f t="shared" si="82"/>
        <v>560.85</v>
      </c>
      <c r="K201" s="25"/>
      <c r="L201" s="19">
        <f t="shared" ref="L201" si="83">SUM(L194:L200)</f>
        <v>74.77</v>
      </c>
    </row>
    <row r="202" spans="1:12" ht="15" x14ac:dyDescent="0.25">
      <c r="A202" s="26">
        <f>A194</f>
        <v>2</v>
      </c>
      <c r="B202" s="13">
        <f>B194</f>
        <v>5</v>
      </c>
      <c r="C202" s="10" t="s">
        <v>25</v>
      </c>
      <c r="D202" s="7" t="s">
        <v>26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 t="s">
        <v>27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28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29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30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31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32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4"/>
      <c r="B211" s="17"/>
      <c r="C211" s="8"/>
      <c r="D211" s="18" t="s">
        <v>33</v>
      </c>
      <c r="E211" s="9"/>
      <c r="F211" s="19">
        <f>SUM(F202:F210)</f>
        <v>0</v>
      </c>
      <c r="G211" s="19">
        <f t="shared" ref="G211:J211" si="84">SUM(G202:G210)</f>
        <v>0</v>
      </c>
      <c r="H211" s="19">
        <f t="shared" si="84"/>
        <v>0</v>
      </c>
      <c r="I211" s="19">
        <f t="shared" si="84"/>
        <v>0</v>
      </c>
      <c r="J211" s="19">
        <f t="shared" si="84"/>
        <v>0</v>
      </c>
      <c r="K211" s="25"/>
      <c r="L211" s="19">
        <f t="shared" ref="L211" si="85">SUM(L202:L210)</f>
        <v>0</v>
      </c>
    </row>
    <row r="212" spans="1:12" ht="15.75" thickBot="1" x14ac:dyDescent="0.25">
      <c r="A212" s="29">
        <f>A194</f>
        <v>2</v>
      </c>
      <c r="B212" s="30">
        <f>B194</f>
        <v>5</v>
      </c>
      <c r="C212" s="56" t="s">
        <v>4</v>
      </c>
      <c r="D212" s="57"/>
      <c r="E212" s="31"/>
      <c r="F212" s="32">
        <f>F201+F211</f>
        <v>545</v>
      </c>
      <c r="G212" s="32">
        <f t="shared" ref="G212:J212" si="86">G201+G211</f>
        <v>20.093999999999998</v>
      </c>
      <c r="H212" s="32">
        <f t="shared" si="86"/>
        <v>20.079999999999998</v>
      </c>
      <c r="I212" s="32">
        <f t="shared" si="86"/>
        <v>83.884</v>
      </c>
      <c r="J212" s="32">
        <f t="shared" si="86"/>
        <v>560.85</v>
      </c>
      <c r="K212" s="32"/>
      <c r="L212" s="32">
        <f t="shared" ref="L212" si="87">L201+L211</f>
        <v>74.77</v>
      </c>
    </row>
    <row r="213" spans="1:12" ht="25.5" x14ac:dyDescent="0.25">
      <c r="A213" s="20">
        <v>2</v>
      </c>
      <c r="B213" s="21">
        <v>6</v>
      </c>
      <c r="C213" s="22" t="s">
        <v>20</v>
      </c>
      <c r="D213" s="5" t="s">
        <v>21</v>
      </c>
      <c r="E213" s="39" t="s">
        <v>74</v>
      </c>
      <c r="F213" s="40">
        <v>228</v>
      </c>
      <c r="G213" s="40">
        <v>12.93</v>
      </c>
      <c r="H213" s="40">
        <v>12.41</v>
      </c>
      <c r="I213" s="40">
        <v>43.12</v>
      </c>
      <c r="J213" s="40">
        <v>304.3</v>
      </c>
      <c r="K213" s="41"/>
      <c r="L213" s="40">
        <v>74.77</v>
      </c>
    </row>
    <row r="214" spans="1:12" ht="15" x14ac:dyDescent="0.25">
      <c r="A214" s="23"/>
      <c r="B214" s="15"/>
      <c r="C214" s="11"/>
      <c r="D214" s="6" t="s">
        <v>26</v>
      </c>
      <c r="E214" s="42" t="s">
        <v>58</v>
      </c>
      <c r="F214" s="43">
        <v>80</v>
      </c>
      <c r="G214" s="43">
        <v>1.05</v>
      </c>
      <c r="H214" s="43">
        <v>2.6</v>
      </c>
      <c r="I214" s="43">
        <v>5.17</v>
      </c>
      <c r="J214" s="43">
        <v>48.32</v>
      </c>
      <c r="K214" s="44"/>
      <c r="L214" s="43"/>
    </row>
    <row r="215" spans="1:12" ht="15" x14ac:dyDescent="0.25">
      <c r="A215" s="23"/>
      <c r="B215" s="15"/>
      <c r="C215" s="11"/>
      <c r="D215" s="7" t="s">
        <v>22</v>
      </c>
      <c r="E215" s="42" t="s">
        <v>59</v>
      </c>
      <c r="F215" s="43">
        <v>200</v>
      </c>
      <c r="G215" s="43">
        <v>0.11</v>
      </c>
      <c r="H215" s="43">
        <v>0.02</v>
      </c>
      <c r="I215" s="43">
        <v>10.15</v>
      </c>
      <c r="J215" s="43">
        <v>41.32</v>
      </c>
      <c r="K215" s="44"/>
      <c r="L215" s="43"/>
    </row>
    <row r="216" spans="1:12" ht="15" x14ac:dyDescent="0.25">
      <c r="A216" s="23"/>
      <c r="B216" s="15"/>
      <c r="C216" s="11"/>
      <c r="D216" s="7" t="s">
        <v>23</v>
      </c>
      <c r="E216" s="42" t="s">
        <v>42</v>
      </c>
      <c r="F216" s="43">
        <v>30</v>
      </c>
      <c r="G216" s="43">
        <v>1.98</v>
      </c>
      <c r="H216" s="43">
        <v>0.36</v>
      </c>
      <c r="I216" s="43">
        <v>11.88</v>
      </c>
      <c r="J216" s="43">
        <v>59.4</v>
      </c>
      <c r="K216" s="44"/>
      <c r="L216" s="43"/>
    </row>
    <row r="217" spans="1:12" ht="15" x14ac:dyDescent="0.25">
      <c r="A217" s="23"/>
      <c r="B217" s="15"/>
      <c r="C217" s="11"/>
      <c r="D217" s="7" t="s">
        <v>24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.75" customHeight="1" x14ac:dyDescent="0.25">
      <c r="A220" s="24"/>
      <c r="B220" s="17"/>
      <c r="C220" s="8"/>
      <c r="D220" s="18" t="s">
        <v>33</v>
      </c>
      <c r="E220" s="9"/>
      <c r="F220" s="19">
        <f>SUM(F213:F219)</f>
        <v>538</v>
      </c>
      <c r="G220" s="19">
        <f t="shared" ref="G220:J220" si="88">SUM(G213:G219)</f>
        <v>16.07</v>
      </c>
      <c r="H220" s="19">
        <f t="shared" si="88"/>
        <v>15.389999999999999</v>
      </c>
      <c r="I220" s="19">
        <f t="shared" si="88"/>
        <v>70.319999999999993</v>
      </c>
      <c r="J220" s="19">
        <f t="shared" si="88"/>
        <v>453.34</v>
      </c>
      <c r="K220" s="25"/>
      <c r="L220" s="19">
        <f t="shared" ref="L220" si="89">SUM(L213:L219)</f>
        <v>74.77</v>
      </c>
    </row>
    <row r="221" spans="1:12" ht="15" x14ac:dyDescent="0.25">
      <c r="A221" s="26">
        <f>A213</f>
        <v>2</v>
      </c>
      <c r="B221" s="13">
        <f>B213</f>
        <v>6</v>
      </c>
      <c r="C221" s="10" t="s">
        <v>25</v>
      </c>
      <c r="D221" s="7" t="s">
        <v>26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3"/>
      <c r="B222" s="15"/>
      <c r="C222" s="11"/>
      <c r="D222" s="7" t="s">
        <v>27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7" t="s">
        <v>28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29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30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31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32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4"/>
      <c r="B230" s="17"/>
      <c r="C230" s="8"/>
      <c r="D230" s="18" t="s">
        <v>33</v>
      </c>
      <c r="E230" s="9"/>
      <c r="F230" s="19">
        <f>SUM(F221:F229)</f>
        <v>0</v>
      </c>
      <c r="G230" s="19">
        <f t="shared" ref="G230:J230" si="90">SUM(G221:G229)</f>
        <v>0</v>
      </c>
      <c r="H230" s="19">
        <f t="shared" si="90"/>
        <v>0</v>
      </c>
      <c r="I230" s="19">
        <f t="shared" si="90"/>
        <v>0</v>
      </c>
      <c r="J230" s="19">
        <f t="shared" si="90"/>
        <v>0</v>
      </c>
      <c r="K230" s="25"/>
      <c r="L230" s="19">
        <f t="shared" ref="L230" si="91">SUM(L221:L229)</f>
        <v>0</v>
      </c>
    </row>
    <row r="231" spans="1:12" ht="15.75" thickBot="1" x14ac:dyDescent="0.25">
      <c r="A231" s="29">
        <f>A213</f>
        <v>2</v>
      </c>
      <c r="B231" s="30">
        <f>B213</f>
        <v>6</v>
      </c>
      <c r="C231" s="56" t="s">
        <v>4</v>
      </c>
      <c r="D231" s="57"/>
      <c r="E231" s="31"/>
      <c r="F231" s="32">
        <f>F220+F230</f>
        <v>538</v>
      </c>
      <c r="G231" s="32">
        <f t="shared" ref="G231:J231" si="92">G220+G230</f>
        <v>16.07</v>
      </c>
      <c r="H231" s="32">
        <f t="shared" si="92"/>
        <v>15.389999999999999</v>
      </c>
      <c r="I231" s="32">
        <f t="shared" si="92"/>
        <v>70.319999999999993</v>
      </c>
      <c r="J231" s="32">
        <f t="shared" si="92"/>
        <v>453.34</v>
      </c>
      <c r="K231" s="32"/>
      <c r="L231" s="32">
        <f t="shared" ref="L231" si="93">L220+L230</f>
        <v>74.77</v>
      </c>
    </row>
    <row r="232" spans="1:12" ht="13.9" customHeight="1" thickBot="1" x14ac:dyDescent="0.25">
      <c r="A232" s="27"/>
      <c r="B232" s="28"/>
      <c r="C232" s="53" t="s">
        <v>5</v>
      </c>
      <c r="D232" s="54"/>
      <c r="E232" s="55"/>
      <c r="F232" s="34">
        <f>(F23+F42+F61+F80+F98+F117+F136+F155+F174+F193+F212+F231)/(IF(F23=0,0,1)+IF(F42=0,0,1)+IF(F61=0,0,1)+IF(F80=0,0,1)+IF(F98=0,0,1)+IF(F117=0,0,1)+IF(F136=0,0,1)+IF(F155=0,0,1)+IF(F174=0,0,1)+IF(F193=0,0,1)+IF(F212=0,0,1)+IF(F231=0,0,1))</f>
        <v>536.83333333333337</v>
      </c>
      <c r="G232" s="34">
        <f>(G23+G42+G61+G80+G98+G117+G136+G155+G174+G193+G212+G231)/(IF(G23=0,0,1)+IF(G42=0,0,1)+IF(G61=0,0,1)+IF(G80=0,0,1)+IF(G98=0,0,1)+IF(G117=0,0,1)+IF(G136=0,0,1)+IF(G155=0,0,1)+IF(G174=0,0,1)+IF(G193=0,0,1)+IF(G212=0,0,1)+IF(G231=0,0,1))</f>
        <v>18.216999999999999</v>
      </c>
      <c r="H232" s="34">
        <f>(H23+H42+H61+H80+H98+H117+H136+H155+H174+H193+H212+H231)/(IF(H23=0,0,1)+IF(H42=0,0,1)+IF(H61=0,0,1)+IF(H80=0,0,1)+IF(H98=0,0,1)+IF(H117=0,0,1)+IF(H136=0,0,1)+IF(H155=0,0,1)+IF(H174=0,0,1)+IF(H193=0,0,1)+IF(H212=0,0,1)+IF(H231=0,0,1))</f>
        <v>18.146666666666665</v>
      </c>
      <c r="I232" s="34">
        <f>(I23+I42+I61+I80+I98+I117+I136+I155+I174+I193+I212+I231)/(IF(I23=0,0,1)+IF(I42=0,0,1)+IF(I61=0,0,1)+IF(I80=0,0,1)+IF(I98=0,0,1)+IF(I117=0,0,1)+IF(I136=0,0,1)+IF(I155=0,0,1)+IF(I174=0,0,1)+IF(I193=0,0,1)+IF(I212=0,0,1)+IF(I231=0,0,1))</f>
        <v>76.793666666666681</v>
      </c>
      <c r="J232" s="34">
        <f>(J23+J42+J61+J80+J98+J117+J136+J155+J174+J193+J212+J231)/(IF(J23=0,0,1)+IF(J42=0,0,1)+IF(J61=0,0,1)+IF(J80=0,0,1)+IF(J98=0,0,1)+IF(J117=0,0,1)+IF(J136=0,0,1)+IF(J155=0,0,1)+IF(J174=0,0,1)+IF(J193=0,0,1)+IF(J212=0,0,1)+IF(J231=0,0,1))</f>
        <v>543.3225000000001</v>
      </c>
      <c r="K232" s="34"/>
      <c r="L232" s="34">
        <f>(L23+L42+L61+L80+L98+L117+L136+L155+L174+L193+L212+L231)/(IF(L23=0,0,1)+IF(L42=0,0,1)+IF(L61=0,0,1)+IF(L80=0,0,1)+IF(L98=0,0,1)+IF(L117=0,0,1)+IF(L136=0,0,1)+IF(L155=0,0,1)+IF(L174=0,0,1)+IF(L193=0,0,1)+IF(L212=0,0,1)+IF(L231=0,0,1))</f>
        <v>74.77</v>
      </c>
    </row>
  </sheetData>
  <mergeCells count="16">
    <mergeCell ref="C80:D80"/>
    <mergeCell ref="C98:D98"/>
    <mergeCell ref="C23:D23"/>
    <mergeCell ref="C1:E1"/>
    <mergeCell ref="H1:K1"/>
    <mergeCell ref="H2:K2"/>
    <mergeCell ref="C42:D42"/>
    <mergeCell ref="C61:D61"/>
    <mergeCell ref="C232:E232"/>
    <mergeCell ref="C193:D193"/>
    <mergeCell ref="C117:D117"/>
    <mergeCell ref="C136:D136"/>
    <mergeCell ref="C155:D155"/>
    <mergeCell ref="C174:D174"/>
    <mergeCell ref="C212:D212"/>
    <mergeCell ref="C231:D2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2025-08-31T14:46:11Z</cp:lastPrinted>
  <dcterms:created xsi:type="dcterms:W3CDTF">2022-05-16T14:23:56Z</dcterms:created>
  <dcterms:modified xsi:type="dcterms:W3CDTF">2025-11-24T05:55:59Z</dcterms:modified>
</cp:coreProperties>
</file>