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2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3" i="1" l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J195" i="1" l="1"/>
  <c r="H43" i="1"/>
  <c r="G234" i="1"/>
  <c r="L234" i="1"/>
  <c r="J234" i="1"/>
  <c r="H234" i="1"/>
  <c r="I234" i="1"/>
  <c r="F234" i="1"/>
</calcChain>
</file>

<file path=xl/sharedStrings.xml><?xml version="1.0" encoding="utf-8"?>
<sst xmlns="http://schemas.openxmlformats.org/spreadsheetml/2006/main" count="292" uniqueCount="85">
  <si>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</si>
  <si>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</si>
  <si>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</si>
  <si>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</si>
  <si>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</si>
  <si>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</si>
  <si>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</si>
  <si>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</si>
  <si>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</si>
  <si>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</si>
  <si>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</si>
  <si>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</si>
  <si>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</si>
  <si>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</si>
  <si>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</si>
  <si>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</si>
  <si>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</si>
  <si>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</si>
  <si>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</si>
  <si>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</si>
  <si>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</si>
  <si>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</si>
  <si>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</si>
  <si>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</si>
  <si>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</si>
  <si>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</si>
  <si>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</si>
  <si>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</si>
  <si>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</si>
  <si>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</si>
  <si>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</si>
  <si>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</si>
  <si>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</si>
  <si>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</si>
  <si>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</si>
  <si>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</si>
  <si>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</si>
  <si>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</si>
  <si>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</si>
  <si>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Р.А.Исламов</t>
  </si>
  <si>
    <t>макаронные изделия отварные с маслом сливочным</t>
  </si>
  <si>
    <t>котлета домашняя из говядины</t>
  </si>
  <si>
    <t>компот из сухофруктов</t>
  </si>
  <si>
    <t>ржаной</t>
  </si>
  <si>
    <t>печенье</t>
  </si>
  <si>
    <t>салат из моркови с яблоками</t>
  </si>
  <si>
    <t>каша гречневая рассыпчатая с маслом сливочным</t>
  </si>
  <si>
    <t>гуляш из говядины</t>
  </si>
  <si>
    <t>чай с сахаром с лимоном</t>
  </si>
  <si>
    <t>булочка веснушка</t>
  </si>
  <si>
    <t>апельсин</t>
  </si>
  <si>
    <t>рис отварной рассыпчатый с маслом сливочным</t>
  </si>
  <si>
    <t>птица запеченная с томатным соусом</t>
  </si>
  <si>
    <t>чай с сахаром</t>
  </si>
  <si>
    <t>пшеничный, ржаной</t>
  </si>
  <si>
    <t>салат из свеклы отварной</t>
  </si>
  <si>
    <t>пюре картофельное с маслом сливочным</t>
  </si>
  <si>
    <t>рыба тушеная в томате с овощами</t>
  </si>
  <si>
    <t>компот из свежих яблок</t>
  </si>
  <si>
    <t>пшеничный,ржаной</t>
  </si>
  <si>
    <t>салат из белокачанной капусты</t>
  </si>
  <si>
    <t>гороховое пюре с маслом сливочным</t>
  </si>
  <si>
    <t>котлеты говяжьи</t>
  </si>
  <si>
    <t>чай с мармеладом</t>
  </si>
  <si>
    <t>котлета из мяса кур</t>
  </si>
  <si>
    <t>кофейный напиток</t>
  </si>
  <si>
    <t>выпечка</t>
  </si>
  <si>
    <t>слойка сладкая</t>
  </si>
  <si>
    <t>птица запеченная</t>
  </si>
  <si>
    <t>чай с сахаром с яблоком</t>
  </si>
  <si>
    <t xml:space="preserve"> пшеничный ,ржаной</t>
  </si>
  <si>
    <t>плов из говядины с рисом</t>
  </si>
  <si>
    <t>салат из свежей капусты с морковью</t>
  </si>
  <si>
    <t>котлеты из мяса кур</t>
  </si>
  <si>
    <t>тефтели мясные в сметанно- томатном соусе</t>
  </si>
  <si>
    <t>напиток из свежих фруктов</t>
  </si>
  <si>
    <t>пшеничный</t>
  </si>
  <si>
    <t>овощи тушеные с мясом</t>
  </si>
  <si>
    <t>чай витаминный с ягодами</t>
  </si>
  <si>
    <t>бутерброд с маслом сливочным и сыром</t>
  </si>
  <si>
    <t>ватрушка с творогом</t>
  </si>
  <si>
    <t>436,441,501</t>
  </si>
  <si>
    <t>биточки рыбные в сметанном соусе</t>
  </si>
  <si>
    <t>какао с молоком</t>
  </si>
  <si>
    <t>Директор 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</si>
</sst>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29" activePane="bottomRight" state="frozen"/>
      <selection pane="topRight" activeCell="E1" sqref="E1"/>
      <selection pane="bottomLeft" activeCell="A6" sqref="A6"/>
      <selection pane="bottomRight" activeCell="L216" sqref="L2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30" customHeight="1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84</v>
      </c>
      <c r="I1" s="56"/>
      <c r="J1" s="56"/>
      <c r="K1" s="56"/>
    </row>
    <row r="2" spans="1:12" ht="17.45" customHeight="1" x14ac:dyDescent="0.2">
      <c r="A2" s="35" t="s">
        <v>6</v>
      </c>
      <c r="C2" s="2"/>
      <c r="G2" s="2" t="s">
        <v>18</v>
      </c>
      <c r="H2" s="57" t="s">
        <v>39</v>
      </c>
      <c r="I2" s="58"/>
      <c r="J2" s="58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155</v>
      </c>
      <c r="G6" s="40">
        <v>5.12</v>
      </c>
      <c r="H6" s="40">
        <v>4.53</v>
      </c>
      <c r="I6" s="40">
        <v>31.99</v>
      </c>
      <c r="J6" s="40">
        <v>189.3</v>
      </c>
      <c r="K6" s="41">
        <v>203</v>
      </c>
      <c r="L6" s="40">
        <v>66.760000000000005</v>
      </c>
    </row>
    <row r="7" spans="1:12" ht="15" x14ac:dyDescent="0.25">
      <c r="A7" s="23"/>
      <c r="B7" s="15"/>
      <c r="C7" s="11"/>
      <c r="D7" s="6" t="s">
        <v>29</v>
      </c>
      <c r="E7" s="42" t="s">
        <v>41</v>
      </c>
      <c r="F7" s="43">
        <v>90</v>
      </c>
      <c r="G7" s="43">
        <v>8.15</v>
      </c>
      <c r="H7" s="43">
        <v>10.5</v>
      </c>
      <c r="I7" s="43">
        <v>8.1</v>
      </c>
      <c r="J7" s="43">
        <v>199.57</v>
      </c>
      <c r="K7" s="44">
        <v>271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92.9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1.32</v>
      </c>
      <c r="H9" s="43">
        <v>0.54</v>
      </c>
      <c r="I9" s="43">
        <v>17.82</v>
      </c>
      <c r="J9" s="43">
        <v>89.1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50</v>
      </c>
      <c r="G11" s="43">
        <v>3.7</v>
      </c>
      <c r="H11" s="43">
        <v>4.7</v>
      </c>
      <c r="I11" s="43">
        <v>2.85</v>
      </c>
      <c r="J11" s="43">
        <v>21.5</v>
      </c>
      <c r="K11" s="44"/>
      <c r="L11" s="43"/>
    </row>
    <row r="12" spans="1:12" ht="15" x14ac:dyDescent="0.25">
      <c r="A12" s="23"/>
      <c r="B12" s="15"/>
      <c r="C12" s="11"/>
      <c r="D12" s="6" t="s">
        <v>26</v>
      </c>
      <c r="E12" s="42" t="s">
        <v>45</v>
      </c>
      <c r="F12" s="43">
        <v>60</v>
      </c>
      <c r="G12" s="43">
        <v>0.64</v>
      </c>
      <c r="H12" s="43">
        <v>0.1</v>
      </c>
      <c r="I12" s="43">
        <v>5.1100000000000003</v>
      </c>
      <c r="J12" s="43">
        <v>23.94</v>
      </c>
      <c r="K12" s="44">
        <v>59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19.59</v>
      </c>
      <c r="H13" s="19">
        <f t="shared" si="0"/>
        <v>20.46</v>
      </c>
      <c r="I13" s="19">
        <f t="shared" si="0"/>
        <v>87.899999999999991</v>
      </c>
      <c r="J13" s="19">
        <f t="shared" si="0"/>
        <v>616.31000000000006</v>
      </c>
      <c r="K13" s="25"/>
      <c r="L13" s="19">
        <f>L6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575</v>
      </c>
      <c r="G24" s="32">
        <f t="shared" ref="G24:J24" si="3">G13+G23</f>
        <v>19.59</v>
      </c>
      <c r="H24" s="32">
        <f t="shared" si="3"/>
        <v>20.46</v>
      </c>
      <c r="I24" s="32">
        <f t="shared" si="3"/>
        <v>87.899999999999991</v>
      </c>
      <c r="J24" s="32">
        <f t="shared" si="3"/>
        <v>616.31000000000006</v>
      </c>
      <c r="K24" s="32"/>
      <c r="L24" s="32">
        <f t="shared" ref="L24" si="4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153</v>
      </c>
      <c r="G25" s="40">
        <v>4.59</v>
      </c>
      <c r="H25" s="40">
        <v>5.47</v>
      </c>
      <c r="I25" s="40">
        <v>27.76</v>
      </c>
      <c r="J25" s="40">
        <v>193.8</v>
      </c>
      <c r="K25" s="41">
        <v>121</v>
      </c>
      <c r="L25" s="40">
        <v>66.760000000000005</v>
      </c>
    </row>
    <row r="26" spans="1:12" ht="15" x14ac:dyDescent="0.25">
      <c r="A26" s="14"/>
      <c r="B26" s="15"/>
      <c r="C26" s="11"/>
      <c r="D26" s="6" t="s">
        <v>29</v>
      </c>
      <c r="E26" s="42" t="s">
        <v>47</v>
      </c>
      <c r="F26" s="43">
        <v>100</v>
      </c>
      <c r="G26" s="43">
        <v>10.45</v>
      </c>
      <c r="H26" s="43">
        <v>10.71</v>
      </c>
      <c r="I26" s="43">
        <v>9.83</v>
      </c>
      <c r="J26" s="43">
        <v>144.26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0.13</v>
      </c>
      <c r="H27" s="43">
        <v>0.02</v>
      </c>
      <c r="I27" s="43">
        <v>10.199999999999999</v>
      </c>
      <c r="J27" s="43">
        <v>42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20</v>
      </c>
      <c r="G28" s="43">
        <v>1.32</v>
      </c>
      <c r="H28" s="43">
        <v>0.54</v>
      </c>
      <c r="I28" s="43">
        <v>17.82</v>
      </c>
      <c r="J28" s="43">
        <v>89.1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0.8</v>
      </c>
      <c r="H29" s="43">
        <v>0.2</v>
      </c>
      <c r="I29" s="43">
        <v>8.1</v>
      </c>
      <c r="J29" s="43">
        <v>43</v>
      </c>
      <c r="K29" s="44"/>
      <c r="L29" s="43"/>
    </row>
    <row r="30" spans="1:12" ht="15" x14ac:dyDescent="0.25">
      <c r="A30" s="14"/>
      <c r="B30" s="15"/>
      <c r="C30" s="11"/>
      <c r="D30" s="6"/>
      <c r="E30" s="42" t="s">
        <v>49</v>
      </c>
      <c r="F30" s="43">
        <v>50</v>
      </c>
      <c r="G30" s="43">
        <v>2.89</v>
      </c>
      <c r="H30" s="43">
        <v>3.06</v>
      </c>
      <c r="I30" s="43">
        <v>14.28</v>
      </c>
      <c r="J30" s="43">
        <v>103.9</v>
      </c>
      <c r="K30" s="44">
        <v>456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623</v>
      </c>
      <c r="G32" s="19">
        <f t="shared" ref="G32" si="5">SUM(G25:G31)</f>
        <v>20.18</v>
      </c>
      <c r="H32" s="19">
        <f t="shared" ref="H32" si="6">SUM(H25:H31)</f>
        <v>19.999999999999996</v>
      </c>
      <c r="I32" s="19">
        <f t="shared" ref="I32" si="7">SUM(I25:I31)</f>
        <v>87.990000000000009</v>
      </c>
      <c r="J32" s="19">
        <f t="shared" ref="J32:L32" si="8">SUM(J25:J31)</f>
        <v>616.05999999999995</v>
      </c>
      <c r="K32" s="25"/>
      <c r="L32" s="19">
        <f t="shared" si="8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623</v>
      </c>
      <c r="G43" s="32">
        <f t="shared" ref="G43" si="13">G32+G42</f>
        <v>20.18</v>
      </c>
      <c r="H43" s="32">
        <f t="shared" ref="H43" si="14">H32+H42</f>
        <v>19.999999999999996</v>
      </c>
      <c r="I43" s="32">
        <f t="shared" ref="I43" si="15">I32+I42</f>
        <v>87.990000000000009</v>
      </c>
      <c r="J43" s="32">
        <f t="shared" ref="J43:L43" si="16">J32+J42</f>
        <v>616.05999999999995</v>
      </c>
      <c r="K43" s="32"/>
      <c r="L43" s="32">
        <f t="shared" si="16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155</v>
      </c>
      <c r="G44" s="40">
        <v>3.74</v>
      </c>
      <c r="H44" s="40">
        <v>4.1500000000000004</v>
      </c>
      <c r="I44" s="40">
        <v>39.229999999999997</v>
      </c>
      <c r="J44" s="40">
        <v>209</v>
      </c>
      <c r="K44" s="41">
        <v>304</v>
      </c>
      <c r="L44" s="40">
        <v>66.760000000000005</v>
      </c>
    </row>
    <row r="45" spans="1:12" ht="15" x14ac:dyDescent="0.25">
      <c r="A45" s="23"/>
      <c r="B45" s="15"/>
      <c r="C45" s="11"/>
      <c r="D45" s="6" t="s">
        <v>29</v>
      </c>
      <c r="E45" s="42" t="s">
        <v>52</v>
      </c>
      <c r="F45" s="43">
        <v>110</v>
      </c>
      <c r="G45" s="43">
        <v>12</v>
      </c>
      <c r="H45" s="43">
        <v>10.64</v>
      </c>
      <c r="I45" s="43">
        <v>8.6</v>
      </c>
      <c r="J45" s="43">
        <v>195.1</v>
      </c>
      <c r="K45" s="44">
        <v>293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54</v>
      </c>
      <c r="F47" s="43">
        <v>40</v>
      </c>
      <c r="G47" s="43">
        <v>2.84</v>
      </c>
      <c r="H47" s="43">
        <v>0.4</v>
      </c>
      <c r="I47" s="43">
        <v>17.600000000000001</v>
      </c>
      <c r="J47" s="43">
        <v>105.74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55</v>
      </c>
      <c r="F49" s="43">
        <v>60</v>
      </c>
      <c r="G49" s="43">
        <v>0.84</v>
      </c>
      <c r="H49" s="43">
        <v>3.61</v>
      </c>
      <c r="I49" s="43">
        <v>4.96</v>
      </c>
      <c r="J49" s="43">
        <v>55.68</v>
      </c>
      <c r="K49" s="44">
        <v>52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7">SUM(G44:G50)</f>
        <v>19.489999999999998</v>
      </c>
      <c r="H51" s="19">
        <f t="shared" ref="H51" si="18">SUM(H44:H50)</f>
        <v>18.82</v>
      </c>
      <c r="I51" s="19">
        <f t="shared" ref="I51" si="19">SUM(I44:I50)</f>
        <v>80.39</v>
      </c>
      <c r="J51" s="19">
        <f t="shared" ref="J51:L51" si="20">SUM(J44:J50)</f>
        <v>605.52</v>
      </c>
      <c r="K51" s="25"/>
      <c r="L51" s="19">
        <f t="shared" si="20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565</v>
      </c>
      <c r="G62" s="32">
        <f t="shared" ref="G62" si="25">G51+G61</f>
        <v>19.489999999999998</v>
      </c>
      <c r="H62" s="32">
        <f t="shared" ref="H62" si="26">H51+H61</f>
        <v>18.82</v>
      </c>
      <c r="I62" s="32">
        <f t="shared" ref="I62" si="27">I51+I61</f>
        <v>80.39</v>
      </c>
      <c r="J62" s="32">
        <f t="shared" ref="J62:L62" si="28">J51+J61</f>
        <v>605.52</v>
      </c>
      <c r="K62" s="32"/>
      <c r="L62" s="32">
        <f t="shared" si="28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155</v>
      </c>
      <c r="G63" s="40">
        <v>9.15</v>
      </c>
      <c r="H63" s="40">
        <v>5.62</v>
      </c>
      <c r="I63" s="40">
        <v>7.8</v>
      </c>
      <c r="J63" s="40">
        <v>105</v>
      </c>
      <c r="K63" s="41">
        <v>229</v>
      </c>
      <c r="L63" s="40">
        <v>66.760000000000005</v>
      </c>
    </row>
    <row r="64" spans="1:12" ht="15" x14ac:dyDescent="0.25">
      <c r="A64" s="23"/>
      <c r="B64" s="15"/>
      <c r="C64" s="11"/>
      <c r="D64" s="6" t="s">
        <v>29</v>
      </c>
      <c r="E64" s="42" t="s">
        <v>57</v>
      </c>
      <c r="F64" s="43">
        <v>100</v>
      </c>
      <c r="G64" s="43">
        <v>9.15</v>
      </c>
      <c r="H64" s="43">
        <v>5.62</v>
      </c>
      <c r="I64" s="43">
        <v>7.8</v>
      </c>
      <c r="J64" s="43">
        <v>105</v>
      </c>
      <c r="K64" s="44">
        <v>229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0.16</v>
      </c>
      <c r="H65" s="43">
        <v>0.16</v>
      </c>
      <c r="I65" s="43">
        <v>13.91</v>
      </c>
      <c r="J65" s="43">
        <v>58.74</v>
      </c>
      <c r="K65" s="44">
        <v>342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59</v>
      </c>
      <c r="F66" s="43">
        <v>40</v>
      </c>
      <c r="G66" s="43">
        <v>2.84</v>
      </c>
      <c r="H66" s="43">
        <v>0.4</v>
      </c>
      <c r="I66" s="43">
        <v>17.600000000000001</v>
      </c>
      <c r="J66" s="43">
        <v>105.74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29</v>
      </c>
      <c r="E68" s="42" t="s">
        <v>60</v>
      </c>
      <c r="F68" s="43">
        <v>60</v>
      </c>
      <c r="G68" s="43">
        <v>0.79</v>
      </c>
      <c r="H68" s="43">
        <v>1.95</v>
      </c>
      <c r="I68" s="43">
        <v>3.88</v>
      </c>
      <c r="J68" s="43">
        <v>36.24</v>
      </c>
      <c r="K68" s="44">
        <v>45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29">SUM(G63:G69)</f>
        <v>22.09</v>
      </c>
      <c r="H70" s="19">
        <f t="shared" ref="H70" si="30">SUM(H63:H69)</f>
        <v>13.75</v>
      </c>
      <c r="I70" s="19">
        <f t="shared" ref="I70" si="31">SUM(I63:I69)</f>
        <v>50.99</v>
      </c>
      <c r="J70" s="19">
        <f t="shared" ref="J70:L70" si="32">SUM(J63:J69)</f>
        <v>410.72</v>
      </c>
      <c r="K70" s="25"/>
      <c r="L70" s="19">
        <f t="shared" si="3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555</v>
      </c>
      <c r="G81" s="32">
        <f t="shared" ref="G81" si="37">G70+G80</f>
        <v>22.09</v>
      </c>
      <c r="H81" s="32">
        <f t="shared" ref="H81" si="38">H70+H80</f>
        <v>13.75</v>
      </c>
      <c r="I81" s="32">
        <f t="shared" ref="I81" si="39">I70+I80</f>
        <v>50.99</v>
      </c>
      <c r="J81" s="32">
        <f t="shared" ref="J81:L81" si="40">J70+J80</f>
        <v>410.72</v>
      </c>
      <c r="K81" s="32"/>
      <c r="L81" s="32">
        <f t="shared" si="40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155</v>
      </c>
      <c r="G82" s="40">
        <v>5.62</v>
      </c>
      <c r="H82" s="40">
        <v>5.04</v>
      </c>
      <c r="I82" s="40">
        <v>34.99</v>
      </c>
      <c r="J82" s="40">
        <v>208.5</v>
      </c>
      <c r="K82" s="41">
        <v>199</v>
      </c>
      <c r="L82" s="40">
        <v>66.760000000000005</v>
      </c>
    </row>
    <row r="83" spans="1:12" ht="15" x14ac:dyDescent="0.25">
      <c r="A83" s="23"/>
      <c r="B83" s="15"/>
      <c r="C83" s="11"/>
      <c r="D83" s="6" t="s">
        <v>29</v>
      </c>
      <c r="E83" s="42" t="s">
        <v>62</v>
      </c>
      <c r="F83" s="43">
        <v>90</v>
      </c>
      <c r="G83" s="43">
        <v>10.18</v>
      </c>
      <c r="H83" s="43">
        <v>13.75</v>
      </c>
      <c r="I83" s="43">
        <v>11.77</v>
      </c>
      <c r="J83" s="43">
        <v>183.4</v>
      </c>
      <c r="K83" s="44">
        <v>271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0.09</v>
      </c>
      <c r="H84" s="43">
        <v>0.02</v>
      </c>
      <c r="I84" s="43">
        <v>11.91</v>
      </c>
      <c r="J84" s="43">
        <v>48.15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59</v>
      </c>
      <c r="F85" s="43">
        <v>40</v>
      </c>
      <c r="G85" s="43">
        <v>2.84</v>
      </c>
      <c r="H85" s="43">
        <v>0.4</v>
      </c>
      <c r="I85" s="43">
        <v>17.600000000000001</v>
      </c>
      <c r="J85" s="43">
        <v>105.74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485</v>
      </c>
      <c r="G89" s="19">
        <f t="shared" ref="G89" si="41">SUM(G82:G88)</f>
        <v>18.73</v>
      </c>
      <c r="H89" s="19">
        <f t="shared" ref="H89" si="42">SUM(H82:H88)</f>
        <v>19.209999999999997</v>
      </c>
      <c r="I89" s="19">
        <f t="shared" ref="I89" si="43">SUM(I82:I88)</f>
        <v>76.27000000000001</v>
      </c>
      <c r="J89" s="19">
        <f t="shared" ref="J89:L89" si="44">SUM(J82:J88)</f>
        <v>545.79</v>
      </c>
      <c r="K89" s="25"/>
      <c r="L89" s="19">
        <f t="shared" si="44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485</v>
      </c>
      <c r="G100" s="32">
        <f t="shared" ref="G100" si="49">G89+G99</f>
        <v>18.73</v>
      </c>
      <c r="H100" s="32">
        <f t="shared" ref="H100" si="50">H89+H99</f>
        <v>19.209999999999997</v>
      </c>
      <c r="I100" s="32">
        <f t="shared" ref="I100" si="51">I89+I99</f>
        <v>76.27000000000001</v>
      </c>
      <c r="J100" s="32">
        <f t="shared" ref="J100:L100" si="52">J89+J99</f>
        <v>545.79</v>
      </c>
      <c r="K100" s="32"/>
      <c r="L100" s="32">
        <f t="shared" si="52"/>
        <v>66.760000000000005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46</v>
      </c>
      <c r="F101" s="40">
        <v>153</v>
      </c>
      <c r="G101" s="40">
        <v>4.59</v>
      </c>
      <c r="H101" s="40">
        <v>5.47</v>
      </c>
      <c r="I101" s="40">
        <v>27.76</v>
      </c>
      <c r="J101" s="40">
        <v>193.8</v>
      </c>
      <c r="K101" s="41">
        <v>171</v>
      </c>
      <c r="L101" s="40">
        <v>66.760000000000005</v>
      </c>
    </row>
    <row r="102" spans="1:12" ht="15" x14ac:dyDescent="0.25">
      <c r="A102" s="23"/>
      <c r="B102" s="15"/>
      <c r="C102" s="11"/>
      <c r="D102" s="6" t="s">
        <v>29</v>
      </c>
      <c r="E102" s="42" t="s">
        <v>64</v>
      </c>
      <c r="F102" s="43">
        <v>90</v>
      </c>
      <c r="G102" s="43">
        <v>7.85</v>
      </c>
      <c r="H102" s="43">
        <v>8.06</v>
      </c>
      <c r="I102" s="43">
        <v>18.526</v>
      </c>
      <c r="J102" s="43">
        <v>198</v>
      </c>
      <c r="K102" s="44">
        <v>294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3.17</v>
      </c>
      <c r="H103" s="43">
        <v>2.68</v>
      </c>
      <c r="I103" s="43">
        <v>5.97</v>
      </c>
      <c r="J103" s="43">
        <v>60.7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20</v>
      </c>
      <c r="G104" s="43">
        <v>1.32</v>
      </c>
      <c r="H104" s="43">
        <v>0.24</v>
      </c>
      <c r="I104" s="43">
        <v>7.92</v>
      </c>
      <c r="J104" s="43">
        <v>40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66</v>
      </c>
      <c r="E106" s="42" t="s">
        <v>67</v>
      </c>
      <c r="F106" s="43">
        <v>50</v>
      </c>
      <c r="G106" s="43">
        <v>3.18</v>
      </c>
      <c r="H106" s="43">
        <v>2.36</v>
      </c>
      <c r="I106" s="43">
        <v>23.55</v>
      </c>
      <c r="J106" s="43">
        <v>104</v>
      </c>
      <c r="K106" s="44">
        <v>150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513</v>
      </c>
      <c r="G108" s="19">
        <f t="shared" ref="G108:J108" si="53">SUM(G101:G107)</f>
        <v>20.11</v>
      </c>
      <c r="H108" s="19">
        <f t="shared" si="53"/>
        <v>18.809999999999999</v>
      </c>
      <c r="I108" s="19">
        <f t="shared" si="53"/>
        <v>83.725999999999999</v>
      </c>
      <c r="J108" s="19">
        <f t="shared" si="53"/>
        <v>596.5</v>
      </c>
      <c r="K108" s="25"/>
      <c r="L108" s="19">
        <f t="shared" ref="L108" si="54">SUM(L101:L107)</f>
        <v>66.760000000000005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513</v>
      </c>
      <c r="G119" s="32">
        <f t="shared" ref="G119" si="57">G108+G118</f>
        <v>20.11</v>
      </c>
      <c r="H119" s="32">
        <f t="shared" ref="H119" si="58">H108+H118</f>
        <v>18.809999999999999</v>
      </c>
      <c r="I119" s="32">
        <f t="shared" ref="I119" si="59">I108+I118</f>
        <v>83.725999999999999</v>
      </c>
      <c r="J119" s="32">
        <f t="shared" ref="J119:L119" si="60">J108+J118</f>
        <v>596.5</v>
      </c>
      <c r="K119" s="32"/>
      <c r="L119" s="32">
        <f t="shared" si="60"/>
        <v>66.760000000000005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40</v>
      </c>
      <c r="F120" s="40">
        <v>153</v>
      </c>
      <c r="G120" s="40">
        <v>5.0999999999999996</v>
      </c>
      <c r="H120" s="40">
        <v>2.85</v>
      </c>
      <c r="I120" s="40">
        <v>39.56</v>
      </c>
      <c r="J120" s="40">
        <v>186.1</v>
      </c>
      <c r="K120" s="41">
        <v>203</v>
      </c>
      <c r="L120" s="40">
        <v>66.760000000000005</v>
      </c>
    </row>
    <row r="121" spans="1:12" ht="15" x14ac:dyDescent="0.25">
      <c r="A121" s="14"/>
      <c r="B121" s="15"/>
      <c r="C121" s="11"/>
      <c r="D121" s="6" t="s">
        <v>29</v>
      </c>
      <c r="E121" s="42" t="s">
        <v>68</v>
      </c>
      <c r="F121" s="43">
        <v>90</v>
      </c>
      <c r="G121" s="43">
        <v>9.82</v>
      </c>
      <c r="H121" s="43">
        <v>15.96</v>
      </c>
      <c r="I121" s="43">
        <v>0</v>
      </c>
      <c r="J121" s="43">
        <v>202</v>
      </c>
      <c r="K121" s="44">
        <v>293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69</v>
      </c>
      <c r="F122" s="43">
        <v>200</v>
      </c>
      <c r="G122" s="43">
        <v>0.11</v>
      </c>
      <c r="H122" s="43">
        <v>0.06</v>
      </c>
      <c r="I122" s="43">
        <v>12.69</v>
      </c>
      <c r="J122" s="43">
        <v>45</v>
      </c>
      <c r="K122" s="44">
        <v>326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70</v>
      </c>
      <c r="F123" s="43">
        <v>40</v>
      </c>
      <c r="G123" s="43">
        <v>2.84</v>
      </c>
      <c r="H123" s="43">
        <v>0.4</v>
      </c>
      <c r="I123" s="43">
        <v>17.600000000000001</v>
      </c>
      <c r="J123" s="43">
        <v>105.74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483</v>
      </c>
      <c r="G127" s="19">
        <f t="shared" ref="G127:J127" si="61">SUM(G120:G126)</f>
        <v>17.869999999999997</v>
      </c>
      <c r="H127" s="19">
        <f t="shared" si="61"/>
        <v>19.27</v>
      </c>
      <c r="I127" s="19">
        <f t="shared" si="61"/>
        <v>69.849999999999994</v>
      </c>
      <c r="J127" s="19">
        <f t="shared" si="61"/>
        <v>538.84</v>
      </c>
      <c r="K127" s="25"/>
      <c r="L127" s="19">
        <f t="shared" ref="L127" si="62">SUM(L120:L126)</f>
        <v>66.760000000000005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483</v>
      </c>
      <c r="G138" s="32">
        <f t="shared" ref="G138" si="65">G127+G137</f>
        <v>17.869999999999997</v>
      </c>
      <c r="H138" s="32">
        <f t="shared" ref="H138" si="66">H127+H137</f>
        <v>19.27</v>
      </c>
      <c r="I138" s="32">
        <f t="shared" ref="I138" si="67">I127+I137</f>
        <v>69.849999999999994</v>
      </c>
      <c r="J138" s="32">
        <f t="shared" ref="J138:L138" si="68">J127+J137</f>
        <v>538.84</v>
      </c>
      <c r="K138" s="32"/>
      <c r="L138" s="32">
        <f t="shared" si="68"/>
        <v>66.760000000000005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16.03</v>
      </c>
      <c r="H139" s="40">
        <v>18.16</v>
      </c>
      <c r="I139" s="40">
        <v>45.91</v>
      </c>
      <c r="J139" s="40">
        <v>415.89</v>
      </c>
      <c r="K139" s="41">
        <v>265</v>
      </c>
      <c r="L139" s="40">
        <v>66.760000000000005</v>
      </c>
    </row>
    <row r="140" spans="1:12" ht="15" x14ac:dyDescent="0.25">
      <c r="A140" s="23"/>
      <c r="B140" s="15"/>
      <c r="C140" s="11"/>
      <c r="D140" s="6" t="s">
        <v>26</v>
      </c>
      <c r="E140" s="42" t="s">
        <v>72</v>
      </c>
      <c r="F140" s="43">
        <v>60</v>
      </c>
      <c r="G140" s="43">
        <v>0.79</v>
      </c>
      <c r="H140" s="43">
        <v>1.95</v>
      </c>
      <c r="I140" s="43">
        <v>3.88</v>
      </c>
      <c r="J140" s="43">
        <v>36.24</v>
      </c>
      <c r="K140" s="44">
        <v>45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0.11</v>
      </c>
      <c r="H141" s="43">
        <v>0.06</v>
      </c>
      <c r="I141" s="43">
        <v>10.99</v>
      </c>
      <c r="J141" s="43">
        <v>45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59</v>
      </c>
      <c r="F142" s="43">
        <v>40</v>
      </c>
      <c r="G142" s="43">
        <v>2.84</v>
      </c>
      <c r="H142" s="43">
        <v>0.4</v>
      </c>
      <c r="I142" s="43">
        <v>17.600000000000001</v>
      </c>
      <c r="J142" s="43">
        <v>105.74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19.77</v>
      </c>
      <c r="H146" s="19">
        <f t="shared" si="69"/>
        <v>20.569999999999997</v>
      </c>
      <c r="I146" s="19">
        <f t="shared" si="69"/>
        <v>78.38</v>
      </c>
      <c r="J146" s="19">
        <f t="shared" si="69"/>
        <v>602.87</v>
      </c>
      <c r="K146" s="25"/>
      <c r="L146" s="19">
        <f t="shared" ref="L146" si="70">SUM(L139:L145)</f>
        <v>66.760000000000005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500</v>
      </c>
      <c r="G157" s="32">
        <f t="shared" ref="G157" si="73">G146+G156</f>
        <v>19.77</v>
      </c>
      <c r="H157" s="32">
        <f t="shared" ref="H157" si="74">H146+H156</f>
        <v>20.569999999999997</v>
      </c>
      <c r="I157" s="32">
        <f t="shared" ref="I157" si="75">I146+I156</f>
        <v>78.38</v>
      </c>
      <c r="J157" s="32">
        <f t="shared" ref="J157:L157" si="76">J146+J156</f>
        <v>602.87</v>
      </c>
      <c r="K157" s="32"/>
      <c r="L157" s="32">
        <f t="shared" si="76"/>
        <v>66.760000000000005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56</v>
      </c>
      <c r="F158" s="40">
        <v>155</v>
      </c>
      <c r="G158" s="40">
        <v>3.13</v>
      </c>
      <c r="H158" s="40">
        <v>8.43</v>
      </c>
      <c r="I158" s="40">
        <v>20.51</v>
      </c>
      <c r="J158" s="40">
        <v>170.25</v>
      </c>
      <c r="K158" s="41">
        <v>312</v>
      </c>
      <c r="L158" s="40">
        <v>66.760000000000005</v>
      </c>
    </row>
    <row r="159" spans="1:12" ht="15" x14ac:dyDescent="0.25">
      <c r="A159" s="23"/>
      <c r="B159" s="15"/>
      <c r="C159" s="11"/>
      <c r="D159" s="6" t="s">
        <v>29</v>
      </c>
      <c r="E159" s="42" t="s">
        <v>73</v>
      </c>
      <c r="F159" s="43">
        <v>90</v>
      </c>
      <c r="G159" s="43">
        <v>11.85</v>
      </c>
      <c r="H159" s="43">
        <v>8.06</v>
      </c>
      <c r="I159" s="43">
        <v>18.53</v>
      </c>
      <c r="J159" s="43">
        <v>198</v>
      </c>
      <c r="K159" s="44">
        <v>294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7.0000000000000007E-2</v>
      </c>
      <c r="H160" s="43">
        <v>0.02</v>
      </c>
      <c r="I160" s="43">
        <v>10</v>
      </c>
      <c r="J160" s="43">
        <v>40</v>
      </c>
      <c r="K160" s="44">
        <v>312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59</v>
      </c>
      <c r="F161" s="43">
        <v>40</v>
      </c>
      <c r="G161" s="43">
        <v>2.84</v>
      </c>
      <c r="H161" s="43">
        <v>0.4</v>
      </c>
      <c r="I161" s="43">
        <v>17.600000000000001</v>
      </c>
      <c r="J161" s="43">
        <v>105.74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55</v>
      </c>
      <c r="F163" s="43">
        <v>60</v>
      </c>
      <c r="G163" s="43">
        <v>0.84</v>
      </c>
      <c r="H163" s="43">
        <v>3.61</v>
      </c>
      <c r="I163" s="43">
        <v>4.96</v>
      </c>
      <c r="J163" s="43">
        <v>55.68</v>
      </c>
      <c r="K163" s="44">
        <v>52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7">SUM(G158:G164)</f>
        <v>18.73</v>
      </c>
      <c r="H165" s="19">
        <f t="shared" si="77"/>
        <v>20.52</v>
      </c>
      <c r="I165" s="19">
        <f t="shared" si="77"/>
        <v>71.600000000000009</v>
      </c>
      <c r="J165" s="19">
        <f t="shared" si="77"/>
        <v>569.66999999999996</v>
      </c>
      <c r="K165" s="25"/>
      <c r="L165" s="19">
        <f t="shared" ref="L165" si="78">SUM(L158:L164)</f>
        <v>66.760000000000005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1">G165+G175</f>
        <v>18.73</v>
      </c>
      <c r="H176" s="32">
        <f t="shared" ref="H176" si="82">H165+H175</f>
        <v>20.52</v>
      </c>
      <c r="I176" s="32">
        <f t="shared" ref="I176" si="83">I165+I175</f>
        <v>71.600000000000009</v>
      </c>
      <c r="J176" s="32">
        <f t="shared" ref="J176:L176" si="84">J165+J175</f>
        <v>569.66999999999996</v>
      </c>
      <c r="K176" s="32"/>
      <c r="L176" s="32">
        <f t="shared" si="84"/>
        <v>66.760000000000005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77</v>
      </c>
      <c r="F177" s="40">
        <v>200</v>
      </c>
      <c r="G177" s="40">
        <v>5.0999999999999996</v>
      </c>
      <c r="H177" s="40">
        <v>5.38</v>
      </c>
      <c r="I177" s="40">
        <v>22.34</v>
      </c>
      <c r="J177" s="40">
        <v>191.35</v>
      </c>
      <c r="K177" s="41">
        <v>143.24100000000001</v>
      </c>
      <c r="L177" s="40">
        <v>66.760000000000005</v>
      </c>
    </row>
    <row r="178" spans="1:12" ht="25.5" x14ac:dyDescent="0.25">
      <c r="A178" s="23"/>
      <c r="B178" s="15"/>
      <c r="C178" s="11"/>
      <c r="D178" s="6" t="s">
        <v>66</v>
      </c>
      <c r="E178" s="42" t="s">
        <v>80</v>
      </c>
      <c r="F178" s="43">
        <v>60</v>
      </c>
      <c r="G178" s="43">
        <v>7.38</v>
      </c>
      <c r="H178" s="43">
        <v>5.38</v>
      </c>
      <c r="I178" s="43">
        <v>25.34</v>
      </c>
      <c r="J178" s="43">
        <v>161.6</v>
      </c>
      <c r="K178" s="44" t="s">
        <v>81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0.24</v>
      </c>
      <c r="H179" s="43">
        <v>0.09</v>
      </c>
      <c r="I179" s="43">
        <v>12.42</v>
      </c>
      <c r="J179" s="43">
        <v>54.2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79</v>
      </c>
      <c r="F180" s="43">
        <v>60</v>
      </c>
      <c r="G180" s="43">
        <v>7.03</v>
      </c>
      <c r="H180" s="43">
        <v>7.94</v>
      </c>
      <c r="I180" s="43">
        <v>19.75</v>
      </c>
      <c r="J180" s="43">
        <v>178.5</v>
      </c>
      <c r="K180" s="44">
        <v>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5">SUM(G177:G183)</f>
        <v>19.75</v>
      </c>
      <c r="H184" s="19">
        <f t="shared" si="85"/>
        <v>18.79</v>
      </c>
      <c r="I184" s="19">
        <f t="shared" si="85"/>
        <v>79.849999999999994</v>
      </c>
      <c r="J184" s="19">
        <f t="shared" si="85"/>
        <v>585.65</v>
      </c>
      <c r="K184" s="25"/>
      <c r="L184" s="19">
        <f t="shared" ref="L184" si="86">SUM(L177:L183)</f>
        <v>66.760000000000005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520</v>
      </c>
      <c r="G195" s="32">
        <f t="shared" ref="G195" si="89">G184+G194</f>
        <v>19.75</v>
      </c>
      <c r="H195" s="32">
        <f t="shared" ref="H195" si="90">H184+H194</f>
        <v>18.79</v>
      </c>
      <c r="I195" s="32">
        <f t="shared" ref="I195" si="91">I184+I194</f>
        <v>79.849999999999994</v>
      </c>
      <c r="J195" s="32">
        <f t="shared" ref="J195:L195" si="92">J184+J194</f>
        <v>585.65</v>
      </c>
      <c r="K195" s="32"/>
      <c r="L195" s="32">
        <f t="shared" si="92"/>
        <v>66.760000000000005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40</v>
      </c>
      <c r="F196" s="40">
        <v>153</v>
      </c>
      <c r="G196" s="40">
        <v>5.0999999999999996</v>
      </c>
      <c r="H196" s="40">
        <v>2.85</v>
      </c>
      <c r="I196" s="40">
        <v>30.06</v>
      </c>
      <c r="J196" s="40">
        <v>176.1</v>
      </c>
      <c r="K196" s="41">
        <v>203</v>
      </c>
      <c r="L196" s="40">
        <v>66.760000000000005</v>
      </c>
    </row>
    <row r="197" spans="1:12" ht="15" x14ac:dyDescent="0.25">
      <c r="A197" s="23"/>
      <c r="B197" s="15"/>
      <c r="C197" s="11"/>
      <c r="D197" s="6" t="s">
        <v>29</v>
      </c>
      <c r="E197" s="42" t="s">
        <v>74</v>
      </c>
      <c r="F197" s="43">
        <v>100</v>
      </c>
      <c r="G197" s="43">
        <v>7.2839999999999998</v>
      </c>
      <c r="H197" s="43">
        <v>11.79</v>
      </c>
      <c r="I197" s="43">
        <v>8.73</v>
      </c>
      <c r="J197" s="43">
        <v>133.99</v>
      </c>
      <c r="K197" s="44">
        <v>279.33100000000002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75</v>
      </c>
      <c r="F198" s="43">
        <v>200</v>
      </c>
      <c r="G198" s="43">
        <v>0.34</v>
      </c>
      <c r="H198" s="43">
        <v>0.17</v>
      </c>
      <c r="I198" s="43">
        <v>11.48</v>
      </c>
      <c r="J198" s="43">
        <v>63.6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76</v>
      </c>
      <c r="F199" s="43">
        <v>20</v>
      </c>
      <c r="G199" s="43">
        <v>1.52</v>
      </c>
      <c r="H199" s="43">
        <v>0.16</v>
      </c>
      <c r="I199" s="43">
        <v>9.84</v>
      </c>
      <c r="J199" s="43">
        <v>47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473</v>
      </c>
      <c r="G203" s="19">
        <f t="shared" ref="G203:J203" si="93">SUM(G196:G202)</f>
        <v>14.244</v>
      </c>
      <c r="H203" s="19">
        <f t="shared" si="93"/>
        <v>14.969999999999999</v>
      </c>
      <c r="I203" s="19">
        <f t="shared" si="93"/>
        <v>60.11</v>
      </c>
      <c r="J203" s="19">
        <f t="shared" si="93"/>
        <v>420.69000000000005</v>
      </c>
      <c r="K203" s="25"/>
      <c r="L203" s="19">
        <f t="shared" ref="L203" si="94">SUM(L196:L202)</f>
        <v>66.760000000000005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5">SUM(G204:G212)</f>
        <v>0</v>
      </c>
      <c r="H213" s="19">
        <f t="shared" si="95"/>
        <v>0</v>
      </c>
      <c r="I213" s="19">
        <f t="shared" si="95"/>
        <v>0</v>
      </c>
      <c r="J213" s="19">
        <f t="shared" si="95"/>
        <v>0</v>
      </c>
      <c r="K213" s="25"/>
      <c r="L213" s="19">
        <f t="shared" ref="L213" si="96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473</v>
      </c>
      <c r="G214" s="32">
        <f t="shared" ref="G214:J214" si="97">G203+G213</f>
        <v>14.244</v>
      </c>
      <c r="H214" s="32">
        <f t="shared" si="97"/>
        <v>14.969999999999999</v>
      </c>
      <c r="I214" s="32">
        <f t="shared" si="97"/>
        <v>60.11</v>
      </c>
      <c r="J214" s="32">
        <f t="shared" si="97"/>
        <v>420.69000000000005</v>
      </c>
      <c r="K214" s="32"/>
      <c r="L214" s="32">
        <f t="shared" ref="L214" si="98">L203+L213</f>
        <v>66.760000000000005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51</v>
      </c>
      <c r="F215" s="40">
        <v>155</v>
      </c>
      <c r="G215" s="40">
        <v>3.74</v>
      </c>
      <c r="H215" s="40">
        <v>4.1500000000000004</v>
      </c>
      <c r="I215" s="40">
        <v>39.229999999999997</v>
      </c>
      <c r="J215" s="40">
        <v>209</v>
      </c>
      <c r="K215" s="41">
        <v>304</v>
      </c>
      <c r="L215" s="40">
        <v>66.760000000000005</v>
      </c>
    </row>
    <row r="216" spans="1:12" ht="15" x14ac:dyDescent="0.25">
      <c r="A216" s="23"/>
      <c r="B216" s="15"/>
      <c r="C216" s="11"/>
      <c r="D216" s="6" t="s">
        <v>29</v>
      </c>
      <c r="E216" s="42" t="s">
        <v>82</v>
      </c>
      <c r="F216" s="43">
        <v>100</v>
      </c>
      <c r="G216" s="43">
        <v>9.1050000000000004</v>
      </c>
      <c r="H216" s="43">
        <v>10.1</v>
      </c>
      <c r="I216" s="43">
        <v>12.917</v>
      </c>
      <c r="J216" s="43">
        <v>146.52000000000001</v>
      </c>
      <c r="K216" s="44">
        <v>234.33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83</v>
      </c>
      <c r="F217" s="43">
        <v>200</v>
      </c>
      <c r="G217" s="43">
        <v>4.08</v>
      </c>
      <c r="H217" s="43">
        <v>3.54</v>
      </c>
      <c r="I217" s="43">
        <v>7.6</v>
      </c>
      <c r="J217" s="43">
        <v>78.7</v>
      </c>
      <c r="K217" s="44">
        <v>382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43</v>
      </c>
      <c r="F218" s="43">
        <v>20</v>
      </c>
      <c r="G218" s="43">
        <v>1.32</v>
      </c>
      <c r="H218" s="43">
        <v>0.24</v>
      </c>
      <c r="I218" s="43">
        <v>7.92</v>
      </c>
      <c r="J218" s="43">
        <v>40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475</v>
      </c>
      <c r="G222" s="19">
        <f t="shared" ref="G222:J222" si="99">SUM(G215:G221)</f>
        <v>18.245000000000001</v>
      </c>
      <c r="H222" s="19">
        <f t="shared" si="99"/>
        <v>18.029999999999998</v>
      </c>
      <c r="I222" s="19">
        <f t="shared" si="99"/>
        <v>67.667000000000002</v>
      </c>
      <c r="J222" s="19">
        <f t="shared" si="99"/>
        <v>474.21999999999997</v>
      </c>
      <c r="K222" s="25"/>
      <c r="L222" s="19">
        <f t="shared" ref="L222" si="100">SUM(L215:L221)</f>
        <v>66.760000000000005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ref="L232" si="102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475</v>
      </c>
      <c r="G233" s="32">
        <f t="shared" ref="G233:J233" si="103">G222+G232</f>
        <v>18.245000000000001</v>
      </c>
      <c r="H233" s="32">
        <f t="shared" si="103"/>
        <v>18.029999999999998</v>
      </c>
      <c r="I233" s="32">
        <f t="shared" si="103"/>
        <v>67.667000000000002</v>
      </c>
      <c r="J233" s="32">
        <f t="shared" si="103"/>
        <v>474.21999999999997</v>
      </c>
      <c r="K233" s="32"/>
      <c r="L233" s="32">
        <f t="shared" ref="L233" si="104">L222+L232</f>
        <v>66.760000000000005</v>
      </c>
    </row>
    <row r="234" spans="1:12" ht="13.5" thickBot="1" x14ac:dyDescent="0.25">
      <c r="A234" s="27"/>
      <c r="B234" s="28"/>
      <c r="C234" s="53" t="s">
        <v>5</v>
      </c>
      <c r="D234" s="53"/>
      <c r="E234" s="53"/>
      <c r="F234" s="34">
        <f>(F24+F43+F62+F81+F100+F119+F138+F157+F176+F195)/(IF(F24=0,0,1)+IF(F43=0,0,1)+IF(F62=0,0,1)+IF(F81=0,0,1)+IF(F100=0,0,1)+IF(F119=0,0,1)+IF(F138=0,0,1)+IF(F157=0,0,1)+IF(F176=0,0,1)+IF(F195=0,0,1))</f>
        <v>536.4</v>
      </c>
      <c r="G234" s="34">
        <f>(G24+G43+G62+G81+G100+G119+G138+G157+G176+G195)/(IF(G24=0,0,1)+IF(G43=0,0,1)+IF(G62=0,0,1)+IF(G81=0,0,1)+IF(G100=0,0,1)+IF(G119=0,0,1)+IF(G138=0,0,1)+IF(G157=0,0,1)+IF(G176=0,0,1)+IF(G195=0,0,1))</f>
        <v>19.631</v>
      </c>
      <c r="H234" s="34">
        <f>(H24+H43+H62+H81+H100+H119+H138+H157+H176+H195)/(IF(H24=0,0,1)+IF(H43=0,0,1)+IF(H62=0,0,1)+IF(H81=0,0,1)+IF(H100=0,0,1)+IF(H119=0,0,1)+IF(H138=0,0,1)+IF(H157=0,0,1)+IF(H176=0,0,1)+IF(H195=0,0,1))</f>
        <v>19.02</v>
      </c>
      <c r="I234" s="34">
        <f>(I24+I43+I62+I81+I100+I119+I138+I157+I176+I195)/(IF(I24=0,0,1)+IF(I43=0,0,1)+IF(I62=0,0,1)+IF(I81=0,0,1)+IF(I100=0,0,1)+IF(I119=0,0,1)+IF(I138=0,0,1)+IF(I157=0,0,1)+IF(I176=0,0,1)+IF(I195=0,0,1))</f>
        <v>76.694600000000008</v>
      </c>
      <c r="J234" s="34">
        <f>(J24+J43+J62+J81+J100+J119+J138+J157+J176+J195)/(IF(J24=0,0,1)+IF(J43=0,0,1)+IF(J62=0,0,1)+IF(J81=0,0,1)+IF(J100=0,0,1)+IF(J119=0,0,1)+IF(J138=0,0,1)+IF(J157=0,0,1)+IF(J176=0,0,1)+IF(J195=0,0,1))</f>
        <v>568.79299999999989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2024-02-13T09:08:49Z</dcterms:modified>
</cp:coreProperties>
</file>