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сад!$A$1:$H$26</definedName>
    <definedName name="_xlnm.Print_Area" localSheetId="2">школа!$A$1:$H$27</definedName>
    <definedName name="_xlnm.Print_Area" localSheetId="0">'ясли '!$A$1:$H$26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5" i="9" l="1"/>
  <c r="F25" i="9"/>
  <c r="E25" i="9"/>
  <c r="D25" i="9"/>
  <c r="C25" i="9"/>
  <c r="C26" i="9" s="1"/>
  <c r="G19" i="9"/>
  <c r="F19" i="9"/>
  <c r="E19" i="9"/>
  <c r="D19" i="9"/>
  <c r="G12" i="9"/>
  <c r="F12" i="9"/>
  <c r="E12" i="9"/>
  <c r="D12" i="9"/>
  <c r="G10" i="9"/>
  <c r="F10" i="9"/>
  <c r="E10" i="9"/>
  <c r="D10" i="9"/>
  <c r="G25" i="8"/>
  <c r="F25" i="8"/>
  <c r="E25" i="8"/>
  <c r="D25" i="8"/>
  <c r="C25" i="8"/>
  <c r="C26" i="8" s="1"/>
  <c r="G19" i="8"/>
  <c r="F19" i="8"/>
  <c r="E19" i="8"/>
  <c r="D19" i="8"/>
  <c r="F12" i="8"/>
  <c r="E12" i="8"/>
  <c r="D12" i="8"/>
  <c r="G10" i="8"/>
  <c r="F10" i="8"/>
  <c r="E10" i="8"/>
  <c r="D10" i="8"/>
  <c r="D26" i="9" l="1"/>
  <c r="F26" i="9"/>
  <c r="E26" i="9"/>
  <c r="G26" i="9"/>
  <c r="E26" i="8"/>
  <c r="F26" i="8"/>
  <c r="G26" i="8"/>
  <c r="D26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C27" i="10" l="1"/>
  <c r="G26" i="10"/>
  <c r="F26" i="10"/>
  <c r="E26" i="10"/>
  <c r="D26" i="10"/>
  <c r="G19" i="10"/>
  <c r="F19" i="10"/>
  <c r="E19" i="10"/>
  <c r="D19" i="10"/>
  <c r="G12" i="10"/>
  <c r="F12" i="10"/>
  <c r="E12" i="10"/>
  <c r="D12" i="10"/>
  <c r="G10" i="10"/>
  <c r="F10" i="10"/>
  <c r="E10" i="10"/>
  <c r="D10" i="10"/>
  <c r="E27" i="10" l="1"/>
  <c r="G27" i="10"/>
  <c r="D27" i="10"/>
  <c r="F27" i="10"/>
  <c r="C321" i="12" l="1"/>
  <c r="C494" i="12" s="1"/>
</calcChain>
</file>

<file path=xl/sharedStrings.xml><?xml version="1.0" encoding="utf-8"?>
<sst xmlns="http://schemas.openxmlformats.org/spreadsheetml/2006/main" count="17932" uniqueCount="876">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</sst>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499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topLeftCell="A17" zoomScale="70" zoomScaleNormal="70" zoomScaleSheetLayoutView="70" workbookViewId="0">
      <selection activeCell="A27" sqref="A27:H345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823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859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4.95" customHeight="1" x14ac:dyDescent="0.3">
      <c r="A6" s="416" t="s">
        <v>358</v>
      </c>
      <c r="B6" s="417"/>
      <c r="C6" s="417"/>
      <c r="D6" s="417"/>
      <c r="E6" s="417"/>
      <c r="F6" s="417"/>
      <c r="G6" s="417"/>
      <c r="H6" s="418"/>
    </row>
    <row r="7" spans="1:8" ht="24" customHeight="1" x14ac:dyDescent="0.3">
      <c r="A7" s="421" t="s">
        <v>40</v>
      </c>
      <c r="B7" s="319" t="s">
        <v>163</v>
      </c>
      <c r="C7" s="304" t="s">
        <v>164</v>
      </c>
      <c r="D7" s="305" t="s">
        <v>165</v>
      </c>
      <c r="E7" s="305" t="s">
        <v>166</v>
      </c>
      <c r="F7" s="305" t="s">
        <v>167</v>
      </c>
      <c r="G7" s="321" t="s">
        <v>168</v>
      </c>
      <c r="H7" s="302" t="s">
        <v>462</v>
      </c>
    </row>
    <row r="8" spans="1:8" ht="24.95" customHeight="1" x14ac:dyDescent="0.3">
      <c r="A8" s="421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8" ht="24.95" customHeight="1" x14ac:dyDescent="0.3">
      <c r="A9" s="421"/>
      <c r="B9" s="319" t="s">
        <v>117</v>
      </c>
      <c r="C9" s="304">
        <v>150</v>
      </c>
      <c r="D9" s="337" t="s">
        <v>122</v>
      </c>
      <c r="E9" s="337" t="s">
        <v>123</v>
      </c>
      <c r="F9" s="338" t="s">
        <v>560</v>
      </c>
      <c r="G9" s="301" t="s">
        <v>561</v>
      </c>
      <c r="H9" s="336" t="s">
        <v>448</v>
      </c>
    </row>
    <row r="10" spans="1:8" ht="24.95" customHeight="1" x14ac:dyDescent="0.3">
      <c r="A10" s="421"/>
      <c r="B10" s="18" t="s">
        <v>41</v>
      </c>
      <c r="C10" s="308">
        <v>315</v>
      </c>
      <c r="D10" s="322">
        <f>D7+D8+D9</f>
        <v>27.499999999999996</v>
      </c>
      <c r="E10" s="322">
        <f t="shared" ref="E10:G10" si="0">E7+E8+E9</f>
        <v>18.400000000000002</v>
      </c>
      <c r="F10" s="322">
        <f t="shared" si="0"/>
        <v>53.100000000000009</v>
      </c>
      <c r="G10" s="308">
        <f t="shared" si="0"/>
        <v>489</v>
      </c>
      <c r="H10" s="323"/>
    </row>
    <row r="11" spans="1:8" ht="24.95" customHeight="1" x14ac:dyDescent="0.3">
      <c r="A11" s="422" t="s">
        <v>23</v>
      </c>
      <c r="B11" s="303" t="s">
        <v>131</v>
      </c>
      <c r="C11" s="307">
        <v>100</v>
      </c>
      <c r="D11" s="307">
        <v>0.4</v>
      </c>
      <c r="E11" s="307">
        <v>0.3</v>
      </c>
      <c r="F11" s="307">
        <v>10.3</v>
      </c>
      <c r="G11" s="307">
        <v>47</v>
      </c>
      <c r="H11" s="325"/>
    </row>
    <row r="12" spans="1:8" ht="24.95" customHeight="1" x14ac:dyDescent="0.3">
      <c r="A12" s="423"/>
      <c r="B12" s="23" t="s">
        <v>44</v>
      </c>
      <c r="C12" s="326">
        <v>100</v>
      </c>
      <c r="D12" s="322">
        <f>D11</f>
        <v>0.4</v>
      </c>
      <c r="E12" s="322">
        <f>E11</f>
        <v>0.3</v>
      </c>
      <c r="F12" s="322">
        <f>F11</f>
        <v>10.3</v>
      </c>
      <c r="G12" s="308">
        <v>47</v>
      </c>
      <c r="H12" s="323"/>
    </row>
    <row r="13" spans="1:8" ht="24.95" customHeight="1" x14ac:dyDescent="0.3">
      <c r="A13" s="424" t="s">
        <v>6</v>
      </c>
      <c r="B13" s="307" t="s">
        <v>202</v>
      </c>
      <c r="C13" s="314">
        <v>40</v>
      </c>
      <c r="D13" s="314">
        <v>0.5</v>
      </c>
      <c r="E13" s="314">
        <v>0.9</v>
      </c>
      <c r="F13" s="314">
        <v>2.9</v>
      </c>
      <c r="G13" s="316">
        <v>22</v>
      </c>
      <c r="H13" s="336" t="s">
        <v>452</v>
      </c>
    </row>
    <row r="14" spans="1:8" ht="24" customHeight="1" x14ac:dyDescent="0.3">
      <c r="A14" s="424"/>
      <c r="B14" s="328" t="s">
        <v>258</v>
      </c>
      <c r="C14" s="298" t="s">
        <v>74</v>
      </c>
      <c r="D14" s="327">
        <v>1.1000000000000001</v>
      </c>
      <c r="E14" s="306">
        <v>3.3</v>
      </c>
      <c r="F14" s="306">
        <v>5</v>
      </c>
      <c r="G14" s="324">
        <v>55</v>
      </c>
      <c r="H14" s="325" t="s">
        <v>464</v>
      </c>
    </row>
    <row r="15" spans="1:8" ht="24.95" customHeight="1" x14ac:dyDescent="0.3">
      <c r="A15" s="424"/>
      <c r="B15" s="319" t="s">
        <v>242</v>
      </c>
      <c r="C15" s="304" t="s">
        <v>350</v>
      </c>
      <c r="D15" s="337" t="s">
        <v>572</v>
      </c>
      <c r="E15" s="337" t="s">
        <v>218</v>
      </c>
      <c r="F15" s="305" t="s">
        <v>97</v>
      </c>
      <c r="G15" s="321">
        <v>151</v>
      </c>
      <c r="H15" s="328" t="s">
        <v>434</v>
      </c>
    </row>
    <row r="16" spans="1:8" ht="24.95" customHeight="1" x14ac:dyDescent="0.3">
      <c r="A16" s="424"/>
      <c r="B16" s="319" t="s">
        <v>270</v>
      </c>
      <c r="C16" s="304" t="s">
        <v>271</v>
      </c>
      <c r="D16" s="337" t="s">
        <v>100</v>
      </c>
      <c r="E16" s="337" t="s">
        <v>272</v>
      </c>
      <c r="F16" s="337" t="s">
        <v>73</v>
      </c>
      <c r="G16" s="321" t="s">
        <v>273</v>
      </c>
      <c r="H16" s="62" t="s">
        <v>435</v>
      </c>
    </row>
    <row r="17" spans="1:8" ht="24.95" customHeight="1" x14ac:dyDescent="0.3">
      <c r="A17" s="424"/>
      <c r="B17" s="307" t="s">
        <v>50</v>
      </c>
      <c r="C17" s="298">
        <v>40</v>
      </c>
      <c r="D17" s="305" t="s">
        <v>75</v>
      </c>
      <c r="E17" s="305" t="s">
        <v>76</v>
      </c>
      <c r="F17" s="305" t="s">
        <v>77</v>
      </c>
      <c r="G17" s="321" t="s">
        <v>78</v>
      </c>
      <c r="H17" s="325"/>
    </row>
    <row r="18" spans="1:8" ht="24.95" customHeight="1" x14ac:dyDescent="0.3">
      <c r="A18" s="425"/>
      <c r="B18" s="319" t="s">
        <v>340</v>
      </c>
      <c r="C18" s="298">
        <v>150</v>
      </c>
      <c r="D18" s="305">
        <v>0.7</v>
      </c>
      <c r="E18" s="305">
        <v>0.04</v>
      </c>
      <c r="F18" s="305">
        <v>20.6</v>
      </c>
      <c r="G18" s="321">
        <v>82</v>
      </c>
      <c r="H18" s="325" t="s">
        <v>450</v>
      </c>
    </row>
    <row r="19" spans="1:8" ht="24.95" customHeight="1" x14ac:dyDescent="0.3">
      <c r="A19" s="423"/>
      <c r="B19" s="18" t="s">
        <v>80</v>
      </c>
      <c r="C19" s="308">
        <v>568</v>
      </c>
      <c r="D19" s="322">
        <f>D13+D14+D15+D16+D17+D18</f>
        <v>22.7</v>
      </c>
      <c r="E19" s="322">
        <f t="shared" ref="E19:G19" si="1">E13+E14+E15+E16+E17+E18</f>
        <v>17.84</v>
      </c>
      <c r="F19" s="322">
        <f t="shared" si="1"/>
        <v>70.400000000000006</v>
      </c>
      <c r="G19" s="308">
        <f t="shared" si="1"/>
        <v>540</v>
      </c>
      <c r="H19" s="323"/>
    </row>
    <row r="20" spans="1:8" ht="24.95" customHeight="1" x14ac:dyDescent="0.3">
      <c r="A20" s="422" t="s">
        <v>59</v>
      </c>
      <c r="B20" s="382" t="s">
        <v>863</v>
      </c>
      <c r="C20" s="298">
        <v>160</v>
      </c>
      <c r="D20" s="305" t="s">
        <v>62</v>
      </c>
      <c r="E20" s="305" t="s">
        <v>235</v>
      </c>
      <c r="F20" s="306" t="s">
        <v>86</v>
      </c>
      <c r="G20" s="301">
        <v>93</v>
      </c>
      <c r="H20" s="302" t="s">
        <v>433</v>
      </c>
    </row>
    <row r="21" spans="1:8" ht="24.95" customHeight="1" x14ac:dyDescent="0.3">
      <c r="A21" s="423"/>
      <c r="B21" s="18" t="s">
        <v>81</v>
      </c>
      <c r="C21" s="334">
        <v>160</v>
      </c>
      <c r="D21" s="332">
        <v>4.8</v>
      </c>
      <c r="E21" s="332">
        <v>5.0999999999999996</v>
      </c>
      <c r="F21" s="332">
        <v>6.7</v>
      </c>
      <c r="G21" s="333">
        <v>93</v>
      </c>
      <c r="H21" s="323"/>
    </row>
    <row r="22" spans="1:8" ht="24.95" customHeight="1" x14ac:dyDescent="0.3">
      <c r="A22" s="422" t="s">
        <v>8</v>
      </c>
      <c r="B22" s="319" t="s">
        <v>49</v>
      </c>
      <c r="C22" s="259">
        <v>150</v>
      </c>
      <c r="D22" s="329">
        <v>8.6</v>
      </c>
      <c r="E22" s="329">
        <v>8.6</v>
      </c>
      <c r="F22" s="329">
        <v>25.5</v>
      </c>
      <c r="G22" s="316">
        <v>219</v>
      </c>
      <c r="H22" s="302" t="s">
        <v>501</v>
      </c>
    </row>
    <row r="23" spans="1:8" ht="24.95" customHeight="1" x14ac:dyDescent="0.3">
      <c r="A23" s="425"/>
      <c r="B23" s="302" t="s">
        <v>67</v>
      </c>
      <c r="C23" s="298">
        <v>150</v>
      </c>
      <c r="D23" s="299">
        <v>1.1000000000000001</v>
      </c>
      <c r="E23" s="299">
        <v>1.1000000000000001</v>
      </c>
      <c r="F23" s="389">
        <v>6.2</v>
      </c>
      <c r="G23" s="321">
        <v>38</v>
      </c>
      <c r="H23" s="319" t="s">
        <v>436</v>
      </c>
    </row>
    <row r="24" spans="1:8" ht="24.95" customHeight="1" x14ac:dyDescent="0.3">
      <c r="A24" s="425"/>
      <c r="B24" s="307" t="s">
        <v>66</v>
      </c>
      <c r="C24" s="304">
        <v>40</v>
      </c>
      <c r="D24" s="337" t="s">
        <v>284</v>
      </c>
      <c r="E24" s="337" t="s">
        <v>285</v>
      </c>
      <c r="F24" s="337" t="s">
        <v>286</v>
      </c>
      <c r="G24" s="301">
        <v>93</v>
      </c>
      <c r="H24" s="325" t="s">
        <v>432</v>
      </c>
    </row>
    <row r="25" spans="1:8" ht="24.95" customHeight="1" x14ac:dyDescent="0.3">
      <c r="A25" s="423"/>
      <c r="B25" s="18" t="s">
        <v>82</v>
      </c>
      <c r="C25" s="308">
        <f>C22+C23+C24</f>
        <v>340</v>
      </c>
      <c r="D25" s="308">
        <f t="shared" ref="D25:G25" si="2">D22+D23+D24</f>
        <v>12.739999999999998</v>
      </c>
      <c r="E25" s="308">
        <f t="shared" si="2"/>
        <v>10.02</v>
      </c>
      <c r="F25" s="308">
        <f t="shared" si="2"/>
        <v>51.379999999999995</v>
      </c>
      <c r="G25" s="308">
        <f t="shared" si="2"/>
        <v>350</v>
      </c>
      <c r="H25" s="309"/>
    </row>
    <row r="26" spans="1:8" ht="24.95" customHeight="1" x14ac:dyDescent="0.3">
      <c r="A26" s="426" t="s">
        <v>83</v>
      </c>
      <c r="B26" s="427"/>
      <c r="C26" s="310">
        <f>C25+C21+C19+C12+C10</f>
        <v>1483</v>
      </c>
      <c r="D26" s="311">
        <f>D25+D21+D19+D12+D10</f>
        <v>68.139999999999986</v>
      </c>
      <c r="E26" s="311">
        <f>E25+E21+E19+E12+E10</f>
        <v>51.66</v>
      </c>
      <c r="F26" s="311">
        <f>F25+F21+F19+F12+F10</f>
        <v>191.88000000000005</v>
      </c>
      <c r="G26" s="310">
        <f>G25+G21+G19+G12+G10</f>
        <v>1519</v>
      </c>
      <c r="H26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1"/>
    <mergeCell ref="A22:A25"/>
    <mergeCell ref="A26:B26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595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787</v>
      </c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789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0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542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0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542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542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542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542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542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542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542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537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542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542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542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542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6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542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541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0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542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542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542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542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6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825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791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795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0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542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542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542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6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542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541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0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542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542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542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542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6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857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856</v>
      </c>
    </row>
    <row r="10" spans="1:12" x14ac:dyDescent="0.3">
      <c r="A10" s="430" t="s">
        <v>535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536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537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541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542</v>
      </c>
      <c r="E8" s="494"/>
      <c r="F8" s="494"/>
      <c r="G8" s="497" t="s">
        <v>38</v>
      </c>
      <c r="H8" s="497" t="s">
        <v>39</v>
      </c>
      <c r="K8" s="218" t="s">
        <v>855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535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5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6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6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0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542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542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542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6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542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541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0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542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542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542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542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6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topLeftCell="A18" zoomScale="77" zoomScaleNormal="70" zoomScaleSheetLayoutView="77" workbookViewId="0">
      <selection activeCell="C32" sqref="C3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867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ht="24.95" customHeight="1" x14ac:dyDescent="0.3">
      <c r="A6" s="416" t="s">
        <v>358</v>
      </c>
      <c r="B6" s="428"/>
      <c r="C6" s="417"/>
      <c r="D6" s="417"/>
      <c r="E6" s="417"/>
      <c r="F6" s="417"/>
      <c r="G6" s="417"/>
      <c r="H6" s="418"/>
    </row>
    <row r="7" spans="1:11" ht="24.75" customHeight="1" x14ac:dyDescent="0.3">
      <c r="A7" s="421" t="s">
        <v>40</v>
      </c>
      <c r="B7" s="319" t="s">
        <v>163</v>
      </c>
      <c r="C7" s="304" t="s">
        <v>403</v>
      </c>
      <c r="D7" s="305" t="s">
        <v>301</v>
      </c>
      <c r="E7" s="305" t="s">
        <v>400</v>
      </c>
      <c r="F7" s="305" t="s">
        <v>401</v>
      </c>
      <c r="G7" s="321" t="s">
        <v>402</v>
      </c>
      <c r="H7" s="302" t="s">
        <v>462</v>
      </c>
    </row>
    <row r="8" spans="1:11" ht="24.95" customHeight="1" x14ac:dyDescent="0.3">
      <c r="A8" s="421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11" ht="24.95" customHeight="1" x14ac:dyDescent="0.3">
      <c r="A9" s="421"/>
      <c r="B9" s="319" t="s">
        <v>117</v>
      </c>
      <c r="C9" s="298">
        <v>180</v>
      </c>
      <c r="D9" s="305" t="s">
        <v>118</v>
      </c>
      <c r="E9" s="305" t="s">
        <v>119</v>
      </c>
      <c r="F9" s="306" t="s">
        <v>120</v>
      </c>
      <c r="G9" s="301" t="s">
        <v>121</v>
      </c>
      <c r="H9" s="325" t="s">
        <v>448</v>
      </c>
    </row>
    <row r="10" spans="1:11" ht="24.95" customHeight="1" x14ac:dyDescent="0.3">
      <c r="A10" s="421"/>
      <c r="B10" s="18" t="s">
        <v>41</v>
      </c>
      <c r="C10" s="308">
        <v>380</v>
      </c>
      <c r="D10" s="322">
        <f>D9+D8+D7</f>
        <v>33.58</v>
      </c>
      <c r="E10" s="322">
        <f>E9+E8+E7</f>
        <v>22.89</v>
      </c>
      <c r="F10" s="322">
        <f>F9+F8+F7</f>
        <v>62.5</v>
      </c>
      <c r="G10" s="308">
        <f>G9+G8+G7</f>
        <v>594</v>
      </c>
      <c r="H10" s="323"/>
    </row>
    <row r="11" spans="1:11" ht="24.95" customHeight="1" x14ac:dyDescent="0.3">
      <c r="A11" s="422" t="s">
        <v>23</v>
      </c>
      <c r="B11" s="303" t="s">
        <v>131</v>
      </c>
      <c r="C11" s="307">
        <v>100</v>
      </c>
      <c r="D11" s="307">
        <v>0.4</v>
      </c>
      <c r="E11" s="307">
        <v>0.3</v>
      </c>
      <c r="F11" s="307">
        <v>10.3</v>
      </c>
      <c r="G11" s="307">
        <v>47</v>
      </c>
      <c r="H11" s="325"/>
    </row>
    <row r="12" spans="1:11" ht="24.95" customHeight="1" x14ac:dyDescent="0.3">
      <c r="A12" s="423"/>
      <c r="B12" s="23" t="s">
        <v>44</v>
      </c>
      <c r="C12" s="326">
        <v>100</v>
      </c>
      <c r="D12" s="322">
        <f>D11</f>
        <v>0.4</v>
      </c>
      <c r="E12" s="322">
        <f>E11</f>
        <v>0.3</v>
      </c>
      <c r="F12" s="322">
        <f>F11</f>
        <v>10.3</v>
      </c>
      <c r="G12" s="308">
        <f>G11</f>
        <v>47</v>
      </c>
      <c r="H12" s="323"/>
    </row>
    <row r="13" spans="1:11" ht="24.95" customHeight="1" x14ac:dyDescent="0.3">
      <c r="A13" s="424" t="s">
        <v>6</v>
      </c>
      <c r="B13" s="307" t="s">
        <v>202</v>
      </c>
      <c r="C13" s="314">
        <v>60</v>
      </c>
      <c r="D13" s="314">
        <v>0.8</v>
      </c>
      <c r="E13" s="314">
        <v>1.4</v>
      </c>
      <c r="F13" s="314">
        <v>4.3</v>
      </c>
      <c r="G13" s="316">
        <v>33</v>
      </c>
      <c r="H13" s="336" t="s">
        <v>452</v>
      </c>
    </row>
    <row r="14" spans="1:11" ht="24.95" customHeight="1" x14ac:dyDescent="0.3">
      <c r="A14" s="424"/>
      <c r="B14" s="328" t="s">
        <v>258</v>
      </c>
      <c r="C14" s="298" t="s">
        <v>287</v>
      </c>
      <c r="D14" s="327" t="s">
        <v>68</v>
      </c>
      <c r="E14" s="306" t="s">
        <v>321</v>
      </c>
      <c r="F14" s="306" t="s">
        <v>114</v>
      </c>
      <c r="G14" s="324">
        <v>98</v>
      </c>
      <c r="H14" s="325" t="s">
        <v>464</v>
      </c>
    </row>
    <row r="15" spans="1:11" ht="24.95" customHeight="1" x14ac:dyDescent="0.3">
      <c r="A15" s="424"/>
      <c r="B15" s="319" t="s">
        <v>242</v>
      </c>
      <c r="C15" s="304" t="s">
        <v>246</v>
      </c>
      <c r="D15" s="305">
        <v>19.2</v>
      </c>
      <c r="E15" s="305">
        <v>14.3</v>
      </c>
      <c r="F15" s="305">
        <v>5.0999999999999996</v>
      </c>
      <c r="G15" s="321">
        <v>226</v>
      </c>
      <c r="H15" s="328" t="s">
        <v>434</v>
      </c>
    </row>
    <row r="16" spans="1:11" ht="24.95" customHeight="1" x14ac:dyDescent="0.3">
      <c r="A16" s="424"/>
      <c r="B16" s="319" t="s">
        <v>270</v>
      </c>
      <c r="C16" s="304" t="s">
        <v>110</v>
      </c>
      <c r="D16" s="305" t="s">
        <v>187</v>
      </c>
      <c r="E16" s="305" t="s">
        <v>276</v>
      </c>
      <c r="F16" s="337" t="s">
        <v>277</v>
      </c>
      <c r="G16" s="321" t="s">
        <v>278</v>
      </c>
      <c r="H16" s="62" t="s">
        <v>435</v>
      </c>
    </row>
    <row r="17" spans="1:8" ht="24.95" customHeight="1" x14ac:dyDescent="0.3">
      <c r="A17" s="424"/>
      <c r="B17" s="307" t="s">
        <v>50</v>
      </c>
      <c r="C17" s="298">
        <v>50</v>
      </c>
      <c r="D17" s="299" t="s">
        <v>51</v>
      </c>
      <c r="E17" s="299" t="s">
        <v>52</v>
      </c>
      <c r="F17" s="300" t="s">
        <v>53</v>
      </c>
      <c r="G17" s="301" t="s">
        <v>54</v>
      </c>
      <c r="H17" s="325"/>
    </row>
    <row r="18" spans="1:8" ht="24.95" customHeight="1" x14ac:dyDescent="0.3">
      <c r="A18" s="425"/>
      <c r="B18" s="319" t="s">
        <v>340</v>
      </c>
      <c r="C18" s="298">
        <v>180</v>
      </c>
      <c r="D18" s="305">
        <v>0.9</v>
      </c>
      <c r="E18" s="305" t="s">
        <v>102</v>
      </c>
      <c r="F18" s="306" t="s">
        <v>103</v>
      </c>
      <c r="G18" s="301" t="s">
        <v>96</v>
      </c>
      <c r="H18" s="325" t="s">
        <v>450</v>
      </c>
    </row>
    <row r="19" spans="1:8" ht="24.95" customHeight="1" x14ac:dyDescent="0.3">
      <c r="A19" s="423"/>
      <c r="B19" s="18" t="s">
        <v>80</v>
      </c>
      <c r="C19" s="331" t="s">
        <v>328</v>
      </c>
      <c r="D19" s="332">
        <f>D13+D14+D15+D16+D17+D18</f>
        <v>34.700000000000003</v>
      </c>
      <c r="E19" s="332">
        <f t="shared" ref="E19:G19" si="0">E13+E14+E15+E16+E17+E18</f>
        <v>25.945</v>
      </c>
      <c r="F19" s="332">
        <f t="shared" si="0"/>
        <v>112.25</v>
      </c>
      <c r="G19" s="333">
        <f t="shared" si="0"/>
        <v>809</v>
      </c>
      <c r="H19" s="323"/>
    </row>
    <row r="20" spans="1:8" ht="24.95" customHeight="1" x14ac:dyDescent="0.3">
      <c r="A20" s="422" t="s">
        <v>59</v>
      </c>
      <c r="B20" s="382" t="s">
        <v>863</v>
      </c>
      <c r="C20" s="298">
        <v>175</v>
      </c>
      <c r="D20" s="305" t="s">
        <v>276</v>
      </c>
      <c r="E20" s="305" t="s">
        <v>92</v>
      </c>
      <c r="F20" s="306" t="s">
        <v>865</v>
      </c>
      <c r="G20" s="301">
        <v>101</v>
      </c>
      <c r="H20" s="302" t="s">
        <v>433</v>
      </c>
    </row>
    <row r="21" spans="1:8" ht="24.95" customHeight="1" x14ac:dyDescent="0.3">
      <c r="A21" s="423"/>
      <c r="B21" s="18" t="s">
        <v>81</v>
      </c>
      <c r="C21" s="334">
        <v>175</v>
      </c>
      <c r="D21" s="332">
        <v>5.2</v>
      </c>
      <c r="E21" s="332">
        <v>5.8</v>
      </c>
      <c r="F21" s="332">
        <v>7.35</v>
      </c>
      <c r="G21" s="333">
        <v>101</v>
      </c>
      <c r="H21" s="323"/>
    </row>
    <row r="22" spans="1:8" ht="24.95" customHeight="1" x14ac:dyDescent="0.3">
      <c r="A22" s="422" t="s">
        <v>8</v>
      </c>
      <c r="B22" s="319" t="s">
        <v>49</v>
      </c>
      <c r="C22" s="259">
        <v>180</v>
      </c>
      <c r="D22" s="329">
        <v>11.52</v>
      </c>
      <c r="E22" s="329">
        <v>10.32</v>
      </c>
      <c r="F22" s="329">
        <v>30.6</v>
      </c>
      <c r="G22" s="316">
        <v>196</v>
      </c>
      <c r="H22" s="302" t="s">
        <v>501</v>
      </c>
    </row>
    <row r="23" spans="1:8" ht="24.95" customHeight="1" x14ac:dyDescent="0.3">
      <c r="A23" s="425"/>
      <c r="B23" s="319" t="s">
        <v>67</v>
      </c>
      <c r="C23" s="298">
        <v>180</v>
      </c>
      <c r="D23" s="305" t="s">
        <v>68</v>
      </c>
      <c r="E23" s="305" t="s">
        <v>68</v>
      </c>
      <c r="F23" s="320" t="s">
        <v>69</v>
      </c>
      <c r="G23" s="321" t="s">
        <v>70</v>
      </c>
      <c r="H23" s="325" t="s">
        <v>432</v>
      </c>
    </row>
    <row r="24" spans="1:8" ht="24.95" customHeight="1" x14ac:dyDescent="0.3">
      <c r="A24" s="425"/>
      <c r="B24" s="307" t="s">
        <v>66</v>
      </c>
      <c r="C24" s="314">
        <v>50</v>
      </c>
      <c r="D24" s="329">
        <v>3.8</v>
      </c>
      <c r="E24" s="329">
        <v>0.4</v>
      </c>
      <c r="F24" s="329">
        <v>24.6</v>
      </c>
      <c r="G24" s="316">
        <v>117</v>
      </c>
      <c r="H24" s="325" t="s">
        <v>432</v>
      </c>
    </row>
    <row r="25" spans="1:8" ht="24.95" customHeight="1" x14ac:dyDescent="0.3">
      <c r="A25" s="423"/>
      <c r="B25" s="18" t="s">
        <v>82</v>
      </c>
      <c r="C25" s="308">
        <f>C22+C23+C24</f>
        <v>410</v>
      </c>
      <c r="D25" s="308">
        <f t="shared" ref="D25:G25" si="1">D22+D23+D24</f>
        <v>16.62</v>
      </c>
      <c r="E25" s="308">
        <f t="shared" si="1"/>
        <v>12.020000000000001</v>
      </c>
      <c r="F25" s="308">
        <f t="shared" si="1"/>
        <v>65.300000000000011</v>
      </c>
      <c r="G25" s="308">
        <f t="shared" si="1"/>
        <v>368</v>
      </c>
      <c r="H25" s="309"/>
    </row>
    <row r="26" spans="1:8" ht="24.95" customHeight="1" x14ac:dyDescent="0.3">
      <c r="A26" s="426" t="s">
        <v>83</v>
      </c>
      <c r="B26" s="427"/>
      <c r="C26" s="310">
        <f>C25+C21+C19+C12+C10</f>
        <v>1782</v>
      </c>
      <c r="D26" s="310">
        <f>D25+D21+D19+D12+D10</f>
        <v>90.5</v>
      </c>
      <c r="E26" s="310">
        <f>E25+E21+E19+E12+E10</f>
        <v>66.954999999999998</v>
      </c>
      <c r="F26" s="310">
        <f>F25+F21+F19+F12+F10</f>
        <v>257.70000000000005</v>
      </c>
      <c r="G26" s="310">
        <f>G25+G21+G19+G12+G10</f>
        <v>1919</v>
      </c>
      <c r="H26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1"/>
    <mergeCell ref="A22:A25"/>
    <mergeCell ref="A26:B26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zoomScale="65" zoomScaleNormal="79" zoomScaleSheetLayoutView="65" workbookViewId="0">
      <selection activeCell="G33" sqref="G3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619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873</v>
      </c>
      <c r="B2" s="435"/>
      <c r="C2" s="435"/>
      <c r="D2" s="435"/>
      <c r="E2" s="435"/>
      <c r="F2" s="435"/>
      <c r="G2" s="435"/>
      <c r="H2" s="435"/>
    </row>
    <row r="4" spans="1:11" x14ac:dyDescent="0.3">
      <c r="A4" s="447" t="s">
        <v>24</v>
      </c>
      <c r="B4" s="447" t="s">
        <v>25</v>
      </c>
      <c r="C4" s="446" t="s">
        <v>26</v>
      </c>
      <c r="D4" s="446" t="s">
        <v>542</v>
      </c>
      <c r="E4" s="446"/>
      <c r="F4" s="446"/>
      <c r="G4" s="447" t="s">
        <v>38</v>
      </c>
      <c r="H4" s="447" t="s">
        <v>39</v>
      </c>
    </row>
    <row r="5" spans="1:11" x14ac:dyDescent="0.3">
      <c r="A5" s="448"/>
      <c r="B5" s="448"/>
      <c r="C5" s="440"/>
      <c r="D5" s="125" t="s">
        <v>4</v>
      </c>
      <c r="E5" s="125" t="s">
        <v>36</v>
      </c>
      <c r="F5" s="125" t="s">
        <v>30</v>
      </c>
      <c r="G5" s="448"/>
      <c r="H5" s="448"/>
      <c r="J5" s="83"/>
      <c r="K5" s="83"/>
    </row>
    <row r="6" spans="1:11" x14ac:dyDescent="0.3">
      <c r="A6" s="449" t="s">
        <v>358</v>
      </c>
      <c r="B6" s="450"/>
      <c r="C6" s="451"/>
      <c r="D6" s="451"/>
      <c r="E6" s="451"/>
      <c r="F6" s="451"/>
      <c r="G6" s="451"/>
      <c r="H6" s="452"/>
    </row>
    <row r="7" spans="1:11" x14ac:dyDescent="0.3">
      <c r="A7" s="446" t="s">
        <v>40</v>
      </c>
      <c r="B7" s="42" t="s">
        <v>163</v>
      </c>
      <c r="C7" s="6" t="s">
        <v>403</v>
      </c>
      <c r="D7" s="9" t="s">
        <v>317</v>
      </c>
      <c r="E7" s="9" t="s">
        <v>338</v>
      </c>
      <c r="F7" s="9" t="s">
        <v>633</v>
      </c>
      <c r="G7" s="27" t="s">
        <v>634</v>
      </c>
      <c r="H7" s="28" t="s">
        <v>462</v>
      </c>
    </row>
    <row r="8" spans="1:11" x14ac:dyDescent="0.3">
      <c r="A8" s="446"/>
      <c r="B8" s="16" t="s">
        <v>104</v>
      </c>
      <c r="C8" s="6">
        <v>50</v>
      </c>
      <c r="D8" s="9">
        <v>3.2</v>
      </c>
      <c r="E8" s="9">
        <v>0.3</v>
      </c>
      <c r="F8" s="9">
        <v>15.3</v>
      </c>
      <c r="G8" s="10">
        <v>79</v>
      </c>
      <c r="H8" s="89" t="s">
        <v>459</v>
      </c>
    </row>
    <row r="9" spans="1:11" x14ac:dyDescent="0.3">
      <c r="A9" s="446"/>
      <c r="B9" s="42" t="s">
        <v>117</v>
      </c>
      <c r="C9" s="13">
        <v>200</v>
      </c>
      <c r="D9" s="9" t="s">
        <v>298</v>
      </c>
      <c r="E9" s="9" t="s">
        <v>95</v>
      </c>
      <c r="F9" s="40" t="s">
        <v>77</v>
      </c>
      <c r="G9" s="10" t="s">
        <v>721</v>
      </c>
      <c r="H9" s="43" t="s">
        <v>448</v>
      </c>
    </row>
    <row r="10" spans="1:11" x14ac:dyDescent="0.3">
      <c r="A10" s="446"/>
      <c r="B10" s="18" t="s">
        <v>41</v>
      </c>
      <c r="C10" s="19">
        <v>420</v>
      </c>
      <c r="D10" s="20">
        <f>D9+D8+D7</f>
        <v>27</v>
      </c>
      <c r="E10" s="20">
        <f>E9+E8+E7</f>
        <v>15.8</v>
      </c>
      <c r="F10" s="20">
        <f>F9+F8+F7</f>
        <v>93.7</v>
      </c>
      <c r="G10" s="19">
        <f>G9+G8+G7</f>
        <v>622</v>
      </c>
      <c r="H10" s="53"/>
    </row>
    <row r="11" spans="1:11" x14ac:dyDescent="0.3">
      <c r="A11" s="440" t="s">
        <v>23</v>
      </c>
      <c r="B11" s="50" t="s">
        <v>131</v>
      </c>
      <c r="C11" s="32">
        <v>150</v>
      </c>
      <c r="D11" s="32">
        <v>0.4</v>
      </c>
      <c r="E11" s="32">
        <v>0.3</v>
      </c>
      <c r="F11" s="32">
        <v>10.3</v>
      </c>
      <c r="G11" s="32">
        <v>47</v>
      </c>
      <c r="H11" s="43"/>
    </row>
    <row r="12" spans="1:11" x14ac:dyDescent="0.3">
      <c r="A12" s="423"/>
      <c r="B12" s="23" t="s">
        <v>44</v>
      </c>
      <c r="C12" s="24">
        <v>150</v>
      </c>
      <c r="D12" s="20">
        <f>D11</f>
        <v>0.4</v>
      </c>
      <c r="E12" s="20">
        <f>E11</f>
        <v>0.3</v>
      </c>
      <c r="F12" s="20">
        <f>F11</f>
        <v>10.3</v>
      </c>
      <c r="G12" s="19">
        <f>G11</f>
        <v>47</v>
      </c>
      <c r="H12" s="53"/>
    </row>
    <row r="13" spans="1:11" x14ac:dyDescent="0.3">
      <c r="A13" s="424" t="s">
        <v>6</v>
      </c>
      <c r="B13" s="32" t="s">
        <v>202</v>
      </c>
      <c r="C13" s="38">
        <v>60</v>
      </c>
      <c r="D13" s="38">
        <v>0.8</v>
      </c>
      <c r="E13" s="38">
        <v>1.4</v>
      </c>
      <c r="F13" s="38">
        <v>4.3</v>
      </c>
      <c r="G13" s="31">
        <v>33</v>
      </c>
      <c r="H13" s="52" t="s">
        <v>452</v>
      </c>
    </row>
    <row r="14" spans="1:11" x14ac:dyDescent="0.3">
      <c r="A14" s="424"/>
      <c r="B14" s="26" t="s">
        <v>258</v>
      </c>
      <c r="C14" s="13" t="s">
        <v>672</v>
      </c>
      <c r="D14" s="54" t="s">
        <v>72</v>
      </c>
      <c r="E14" s="40" t="s">
        <v>92</v>
      </c>
      <c r="F14" s="40" t="s">
        <v>343</v>
      </c>
      <c r="G14" s="22" t="s">
        <v>680</v>
      </c>
      <c r="H14" s="56" t="s">
        <v>464</v>
      </c>
    </row>
    <row r="15" spans="1:11" x14ac:dyDescent="0.3">
      <c r="A15" s="424"/>
      <c r="B15" s="42" t="s">
        <v>242</v>
      </c>
      <c r="C15" s="6" t="s">
        <v>246</v>
      </c>
      <c r="D15" s="9">
        <v>19.2</v>
      </c>
      <c r="E15" s="9">
        <v>14.3</v>
      </c>
      <c r="F15" s="9">
        <v>5.0999999999999996</v>
      </c>
      <c r="G15" s="27">
        <v>226</v>
      </c>
      <c r="H15" s="11" t="s">
        <v>434</v>
      </c>
    </row>
    <row r="16" spans="1:11" x14ac:dyDescent="0.3">
      <c r="A16" s="424"/>
      <c r="B16" s="25" t="s">
        <v>270</v>
      </c>
      <c r="C16" s="59" t="s">
        <v>74</v>
      </c>
      <c r="D16" s="77" t="s">
        <v>187</v>
      </c>
      <c r="E16" s="77" t="s">
        <v>276</v>
      </c>
      <c r="F16" s="60" t="s">
        <v>277</v>
      </c>
      <c r="G16" s="61" t="s">
        <v>278</v>
      </c>
      <c r="H16" s="62" t="s">
        <v>435</v>
      </c>
    </row>
    <row r="17" spans="1:8" x14ac:dyDescent="0.3">
      <c r="A17" s="424"/>
      <c r="B17" s="32" t="s">
        <v>50</v>
      </c>
      <c r="C17" s="13">
        <v>50</v>
      </c>
      <c r="D17" s="14" t="s">
        <v>51</v>
      </c>
      <c r="E17" s="14" t="s">
        <v>52</v>
      </c>
      <c r="F17" s="15" t="s">
        <v>53</v>
      </c>
      <c r="G17" s="10" t="s">
        <v>54</v>
      </c>
      <c r="H17" s="56"/>
    </row>
    <row r="18" spans="1:8" x14ac:dyDescent="0.3">
      <c r="A18" s="425"/>
      <c r="B18" s="42" t="s">
        <v>340</v>
      </c>
      <c r="C18" s="13">
        <v>200</v>
      </c>
      <c r="D18" s="9" t="s">
        <v>627</v>
      </c>
      <c r="E18" s="9" t="s">
        <v>628</v>
      </c>
      <c r="F18" s="40" t="s">
        <v>632</v>
      </c>
      <c r="G18" s="10" t="s">
        <v>629</v>
      </c>
      <c r="H18" s="43" t="s">
        <v>450</v>
      </c>
    </row>
    <row r="19" spans="1:8" x14ac:dyDescent="0.3">
      <c r="A19" s="423"/>
      <c r="B19" s="18" t="s">
        <v>80</v>
      </c>
      <c r="C19" s="57" t="s">
        <v>724</v>
      </c>
      <c r="D19" s="36">
        <f>D13+D14+D15+D16+D17+D18</f>
        <v>35.300000000000004</v>
      </c>
      <c r="E19" s="36">
        <f>E13+E14+E15+E16+E17+E18</f>
        <v>27.55</v>
      </c>
      <c r="F19" s="36">
        <f>F13+F14+F15+F16+F17+F18</f>
        <v>116.85000000000001</v>
      </c>
      <c r="G19" s="35">
        <f>G13+G14+G15+G16+G17+G18</f>
        <v>814.5</v>
      </c>
      <c r="H19" s="48"/>
    </row>
    <row r="20" spans="1:8" x14ac:dyDescent="0.3">
      <c r="A20" s="440" t="s">
        <v>59</v>
      </c>
      <c r="B20" s="382" t="s">
        <v>863</v>
      </c>
      <c r="C20" s="298">
        <v>200</v>
      </c>
      <c r="D20" s="305" t="s">
        <v>551</v>
      </c>
      <c r="E20" s="305" t="s">
        <v>748</v>
      </c>
      <c r="F20" s="306" t="s">
        <v>187</v>
      </c>
      <c r="G20" s="301">
        <v>115</v>
      </c>
      <c r="H20" s="302" t="s">
        <v>433</v>
      </c>
    </row>
    <row r="21" spans="1:8" x14ac:dyDescent="0.3">
      <c r="A21" s="423"/>
      <c r="B21" s="18" t="s">
        <v>81</v>
      </c>
      <c r="C21" s="298">
        <v>200</v>
      </c>
      <c r="D21" s="305" t="s">
        <v>551</v>
      </c>
      <c r="E21" s="305" t="s">
        <v>748</v>
      </c>
      <c r="F21" s="306" t="s">
        <v>187</v>
      </c>
      <c r="G21" s="301">
        <v>115</v>
      </c>
      <c r="H21" s="48"/>
    </row>
    <row r="22" spans="1:8" x14ac:dyDescent="0.3">
      <c r="A22" s="440" t="s">
        <v>8</v>
      </c>
      <c r="B22" s="25" t="s">
        <v>49</v>
      </c>
      <c r="C22" s="29" t="s">
        <v>113</v>
      </c>
      <c r="D22" s="30">
        <v>12.8</v>
      </c>
      <c r="E22" s="30">
        <v>9.18</v>
      </c>
      <c r="F22" s="30">
        <v>21.41</v>
      </c>
      <c r="G22" s="31">
        <v>212</v>
      </c>
      <c r="H22" s="28" t="s">
        <v>501</v>
      </c>
    </row>
    <row r="23" spans="1:8" x14ac:dyDescent="0.3">
      <c r="A23" s="425"/>
      <c r="B23" s="42" t="s">
        <v>67</v>
      </c>
      <c r="C23" s="13">
        <v>200</v>
      </c>
      <c r="D23" s="9" t="s">
        <v>378</v>
      </c>
      <c r="E23" s="9" t="s">
        <v>378</v>
      </c>
      <c r="F23" s="71" t="s">
        <v>624</v>
      </c>
      <c r="G23" s="27" t="s">
        <v>625</v>
      </c>
      <c r="H23" s="56" t="s">
        <v>436</v>
      </c>
    </row>
    <row r="24" spans="1:8" x14ac:dyDescent="0.3">
      <c r="A24" s="425"/>
      <c r="B24" s="32" t="s">
        <v>66</v>
      </c>
      <c r="C24" s="38">
        <v>50</v>
      </c>
      <c r="D24" s="30">
        <v>3.8</v>
      </c>
      <c r="E24" s="30">
        <v>0.4</v>
      </c>
      <c r="F24" s="30">
        <v>24.6</v>
      </c>
      <c r="G24" s="31">
        <v>117</v>
      </c>
      <c r="H24" s="56" t="s">
        <v>432</v>
      </c>
    </row>
    <row r="25" spans="1:8" hidden="1" x14ac:dyDescent="0.3">
      <c r="A25" s="425"/>
      <c r="B25" s="49"/>
      <c r="C25" s="117"/>
      <c r="D25" s="76"/>
      <c r="E25" s="76"/>
      <c r="F25" s="118"/>
      <c r="G25" s="120"/>
      <c r="H25" s="28"/>
    </row>
    <row r="26" spans="1:8" x14ac:dyDescent="0.3">
      <c r="A26" s="423"/>
      <c r="B26" s="18" t="s">
        <v>82</v>
      </c>
      <c r="C26" s="19">
        <v>555</v>
      </c>
      <c r="D26" s="46">
        <f>D22+D23+D24+D25</f>
        <v>18</v>
      </c>
      <c r="E26" s="46">
        <f>E22+E23+E24+E25</f>
        <v>10.98</v>
      </c>
      <c r="F26" s="46">
        <f>F22+F23+F24+F25</f>
        <v>57.21</v>
      </c>
      <c r="G26" s="47">
        <f>G22+G23+G24+G25</f>
        <v>390</v>
      </c>
      <c r="H26" s="37"/>
    </row>
    <row r="27" spans="1:8" x14ac:dyDescent="0.3">
      <c r="A27" s="442" t="s">
        <v>83</v>
      </c>
      <c r="B27" s="443"/>
      <c r="C27" s="47">
        <f>C26+C21+C19+C12+C10</f>
        <v>2155</v>
      </c>
      <c r="D27" s="47">
        <f>D26+D21+D19+D12+D10</f>
        <v>86.6</v>
      </c>
      <c r="E27" s="47">
        <f>E26+E21+E19+E12+E10</f>
        <v>61.22999999999999</v>
      </c>
      <c r="F27" s="47">
        <f>F26+F21+F19+F12+F10</f>
        <v>286.46000000000004</v>
      </c>
      <c r="G27" s="47">
        <f>G26+G21+G19+G12+G10</f>
        <v>1988.5</v>
      </c>
      <c r="H27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9"/>
    <mergeCell ref="A20:A21"/>
    <mergeCell ref="A22:A26"/>
    <mergeCell ref="A27:B27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4" t="s">
        <v>731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875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538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4" t="s">
        <v>824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871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02" t="s">
        <v>869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870</v>
      </c>
      <c r="L9" s="463"/>
      <c r="M9" s="463"/>
      <c r="N9" s="463"/>
    </row>
    <row r="10" spans="1:14" ht="24.95" customHeight="1" x14ac:dyDescent="0.35">
      <c r="A10" s="453" t="s">
        <v>535</v>
      </c>
      <c r="B10" s="454"/>
      <c r="C10" s="454"/>
      <c r="D10" s="454"/>
      <c r="E10" s="454"/>
      <c r="F10" s="454"/>
      <c r="G10" s="454"/>
      <c r="H10" s="455"/>
      <c r="K10" s="214" t="s">
        <v>773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741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537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538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4" t="s">
        <v>815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867</v>
      </c>
      <c r="B6" s="435"/>
      <c r="C6" s="435"/>
      <c r="D6" s="435"/>
      <c r="E6" s="435"/>
      <c r="F6" s="435"/>
      <c r="G6" s="435"/>
      <c r="H6" s="435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  <c r="K8" s="202" t="s">
        <v>763</v>
      </c>
      <c r="L8" s="103" t="s">
        <v>764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868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773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741</v>
      </c>
    </row>
    <row r="12" spans="1:16" ht="24.95" customHeight="1" x14ac:dyDescent="0.3">
      <c r="A12" s="465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542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542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542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542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542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536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542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537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542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541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542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542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542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542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4" t="s">
        <v>765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871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542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542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542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542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542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536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542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542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542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542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542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537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542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542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542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542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542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541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542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542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542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542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542</v>
      </c>
      <c r="E8" s="471"/>
      <c r="F8" s="471"/>
      <c r="G8" s="476" t="s">
        <v>38</v>
      </c>
      <c r="H8" s="476" t="s">
        <v>39</v>
      </c>
      <c r="K8" s="470" t="s">
        <v>851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850</v>
      </c>
      <c r="L9" s="202"/>
    </row>
    <row r="10" spans="1:18" ht="24.95" customHeight="1" x14ac:dyDescent="0.3">
      <c r="A10" s="473" t="s">
        <v>535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542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542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542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542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542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536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542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537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542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541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542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542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542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542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874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853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854</v>
      </c>
      <c r="L9" s="103" t="s">
        <v>764</v>
      </c>
    </row>
    <row r="10" spans="1:17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542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0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542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542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542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542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542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542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537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542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542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542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542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6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542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541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0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542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542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542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542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6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2026-05-26T08:46:57Z</dcterms:modified>
</cp:coreProperties>
</file>