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сад!$A$1:$H$31</definedName>
    <definedName name="_xlnm.Print_Area" localSheetId="2">школа!$A$1:$H$29</definedName>
    <definedName name="_xlnm.Print_Area" localSheetId="0">'ясли '!$A$1:$H$31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C29" i="9" l="1"/>
  <c r="G28" i="9"/>
  <c r="F28" i="9"/>
  <c r="E28" i="9"/>
  <c r="D28" i="9"/>
  <c r="G23" i="9"/>
  <c r="F23" i="9"/>
  <c r="E23" i="9"/>
  <c r="D23" i="9"/>
  <c r="G21" i="9"/>
  <c r="F21" i="9"/>
  <c r="E21" i="9"/>
  <c r="D21" i="9"/>
  <c r="G14" i="9"/>
  <c r="F14" i="9"/>
  <c r="E14" i="9"/>
  <c r="D14" i="9"/>
  <c r="G12" i="9"/>
  <c r="F12" i="9"/>
  <c r="E12" i="9"/>
  <c r="D12" i="9"/>
  <c r="C29" i="8"/>
  <c r="G28" i="8"/>
  <c r="F28" i="8"/>
  <c r="E28" i="8"/>
  <c r="D28" i="8"/>
  <c r="G21" i="8"/>
  <c r="F21" i="8"/>
  <c r="E21" i="8"/>
  <c r="D21" i="8"/>
  <c r="F14" i="8"/>
  <c r="E14" i="8"/>
  <c r="D14" i="8"/>
  <c r="F12" i="8"/>
  <c r="E12" i="8"/>
  <c r="D12" i="8"/>
  <c r="D29" i="9" l="1"/>
  <c r="E29" i="9"/>
  <c r="F29" i="9"/>
  <c r="G29" i="9"/>
  <c r="G29" i="8"/>
  <c r="F29" i="8"/>
  <c r="D29" i="8"/>
  <c r="E29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C27" i="10" l="1"/>
  <c r="G26" i="10"/>
  <c r="F26" i="10"/>
  <c r="E26" i="10"/>
  <c r="D26" i="10"/>
  <c r="G19" i="10"/>
  <c r="F19" i="10"/>
  <c r="E19" i="10"/>
  <c r="D19" i="10"/>
  <c r="G12" i="10"/>
  <c r="F12" i="10"/>
  <c r="E12" i="10"/>
  <c r="G10" i="10"/>
  <c r="F10" i="10"/>
  <c r="E10" i="10"/>
  <c r="D10" i="10"/>
  <c r="D27" i="10" l="1"/>
  <c r="F27" i="10"/>
  <c r="E27" i="10"/>
  <c r="G27" i="10"/>
  <c r="C321" i="12" l="1"/>
  <c r="C494" i="12" s="1"/>
</calcChain>
</file>

<file path=xl/sharedStrings.xml><?xml version="1.0" encoding="utf-8"?>
<sst xmlns="http://schemas.openxmlformats.org/spreadsheetml/2006/main" count="18036" uniqueCount="876">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</sst>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502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0" fontId="54" fillId="0" borderId="33" xfId="0" applyFont="1" applyBorder="1" applyAlignment="1">
      <alignment horizontal="right"/>
    </xf>
    <xf numFmtId="1" fontId="54" fillId="2" borderId="33" xfId="0" applyNumberFormat="1" applyFont="1" applyFill="1" applyBorder="1" applyAlignment="1">
      <alignment horizontal="right"/>
    </xf>
    <xf numFmtId="1" fontId="54" fillId="0" borderId="33" xfId="0" applyNumberFormat="1" applyFont="1" applyBorder="1" applyAlignment="1">
      <alignment horizontal="right" vertical="center"/>
    </xf>
    <xf numFmtId="0" fontId="54" fillId="2" borderId="33" xfId="0" applyFont="1" applyFill="1" applyBorder="1"/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BreakPreview" topLeftCell="A2" zoomScale="70" zoomScaleNormal="70" zoomScaleSheetLayoutView="7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7" t="s">
        <v>823</v>
      </c>
      <c r="B1" s="437"/>
      <c r="C1" s="437"/>
      <c r="D1" s="437"/>
      <c r="E1" s="437"/>
      <c r="F1" s="437"/>
      <c r="G1" s="437"/>
      <c r="H1" s="437"/>
    </row>
    <row r="2" spans="1:8" x14ac:dyDescent="0.3">
      <c r="A2" s="438" t="s">
        <v>859</v>
      </c>
      <c r="B2" s="438"/>
      <c r="C2" s="438"/>
      <c r="D2" s="438"/>
      <c r="E2" s="438"/>
      <c r="F2" s="438"/>
      <c r="G2" s="438"/>
      <c r="H2" s="438"/>
    </row>
    <row r="4" spans="1:8" ht="20.100000000000001" customHeight="1" x14ac:dyDescent="0.3">
      <c r="A4" s="422" t="s">
        <v>24</v>
      </c>
      <c r="B4" s="422" t="s">
        <v>25</v>
      </c>
      <c r="C4" s="424" t="s">
        <v>26</v>
      </c>
      <c r="D4" s="424" t="s">
        <v>542</v>
      </c>
      <c r="E4" s="424"/>
      <c r="F4" s="424"/>
      <c r="G4" s="422" t="s">
        <v>38</v>
      </c>
      <c r="H4" s="422" t="s">
        <v>39</v>
      </c>
    </row>
    <row r="5" spans="1:8" ht="20.100000000000001" customHeight="1" x14ac:dyDescent="0.3">
      <c r="A5" s="423"/>
      <c r="B5" s="423"/>
      <c r="C5" s="425"/>
      <c r="D5" s="405" t="s">
        <v>4</v>
      </c>
      <c r="E5" s="405" t="s">
        <v>36</v>
      </c>
      <c r="F5" s="405" t="s">
        <v>30</v>
      </c>
      <c r="G5" s="423"/>
      <c r="H5" s="423"/>
    </row>
    <row r="6" spans="1:8" ht="21" customHeight="1" x14ac:dyDescent="0.3">
      <c r="A6" s="422" t="s">
        <v>24</v>
      </c>
      <c r="B6" s="422" t="s">
        <v>25</v>
      </c>
      <c r="C6" s="424" t="s">
        <v>26</v>
      </c>
      <c r="D6" s="424" t="s">
        <v>37</v>
      </c>
      <c r="E6" s="424"/>
      <c r="F6" s="424"/>
      <c r="G6" s="422" t="s">
        <v>38</v>
      </c>
      <c r="H6" s="422" t="s">
        <v>39</v>
      </c>
    </row>
    <row r="7" spans="1:8" x14ac:dyDescent="0.3">
      <c r="A7" s="423"/>
      <c r="B7" s="423"/>
      <c r="C7" s="425"/>
      <c r="D7" s="405" t="s">
        <v>4</v>
      </c>
      <c r="E7" s="405" t="s">
        <v>36</v>
      </c>
      <c r="F7" s="405" t="s">
        <v>30</v>
      </c>
      <c r="G7" s="423"/>
      <c r="H7" s="423"/>
    </row>
    <row r="8" spans="1:8" ht="24.95" customHeight="1" x14ac:dyDescent="0.3">
      <c r="A8" s="419" t="s">
        <v>334</v>
      </c>
      <c r="B8" s="431"/>
      <c r="C8" s="420"/>
      <c r="D8" s="420"/>
      <c r="E8" s="420"/>
      <c r="F8" s="420"/>
      <c r="G8" s="420"/>
      <c r="H8" s="421"/>
    </row>
    <row r="9" spans="1:8" ht="35.25" customHeight="1" x14ac:dyDescent="0.3">
      <c r="A9" s="424" t="s">
        <v>40</v>
      </c>
      <c r="B9" s="305" t="s">
        <v>221</v>
      </c>
      <c r="C9" s="301" t="s">
        <v>124</v>
      </c>
      <c r="D9" s="308">
        <v>6.1</v>
      </c>
      <c r="E9" s="351" t="s">
        <v>225</v>
      </c>
      <c r="F9" s="308" t="s">
        <v>137</v>
      </c>
      <c r="G9" s="308" t="s">
        <v>226</v>
      </c>
      <c r="H9" s="305" t="s">
        <v>442</v>
      </c>
    </row>
    <row r="10" spans="1:8" ht="24.95" customHeight="1" x14ac:dyDescent="0.3">
      <c r="A10" s="424"/>
      <c r="B10" s="16" t="s">
        <v>141</v>
      </c>
      <c r="C10" s="307" t="s">
        <v>142</v>
      </c>
      <c r="D10" s="308" t="s">
        <v>105</v>
      </c>
      <c r="E10" s="308" t="s">
        <v>143</v>
      </c>
      <c r="F10" s="308" t="s">
        <v>144</v>
      </c>
      <c r="G10" s="340" t="s">
        <v>145</v>
      </c>
      <c r="H10" s="305" t="s">
        <v>451</v>
      </c>
    </row>
    <row r="11" spans="1:8" ht="24.95" customHeight="1" x14ac:dyDescent="0.3">
      <c r="A11" s="424"/>
      <c r="B11" s="322" t="s">
        <v>117</v>
      </c>
      <c r="C11" s="307">
        <v>150</v>
      </c>
      <c r="D11" s="340" t="s">
        <v>122</v>
      </c>
      <c r="E11" s="340" t="s">
        <v>123</v>
      </c>
      <c r="F11" s="341" t="s">
        <v>560</v>
      </c>
      <c r="G11" s="304" t="s">
        <v>561</v>
      </c>
      <c r="H11" s="339" t="s">
        <v>448</v>
      </c>
    </row>
    <row r="12" spans="1:8" ht="24.95" customHeight="1" x14ac:dyDescent="0.3">
      <c r="A12" s="424"/>
      <c r="B12" s="18" t="s">
        <v>41</v>
      </c>
      <c r="C12" s="311">
        <v>344</v>
      </c>
      <c r="D12" s="325">
        <f>D11+D10+D9</f>
        <v>13.5</v>
      </c>
      <c r="E12" s="325">
        <f>E11+E10+E9</f>
        <v>12.7</v>
      </c>
      <c r="F12" s="325">
        <f>F11+F10+F9</f>
        <v>51.4</v>
      </c>
      <c r="G12" s="311">
        <v>373</v>
      </c>
      <c r="H12" s="326"/>
    </row>
    <row r="13" spans="1:8" ht="24.95" customHeight="1" x14ac:dyDescent="0.3">
      <c r="A13" s="425" t="s">
        <v>23</v>
      </c>
      <c r="B13" s="331" t="s">
        <v>147</v>
      </c>
      <c r="C13" s="301">
        <v>100</v>
      </c>
      <c r="D13" s="308" t="s">
        <v>76</v>
      </c>
      <c r="E13" s="308" t="s">
        <v>148</v>
      </c>
      <c r="F13" s="323" t="s">
        <v>149</v>
      </c>
      <c r="G13" s="324" t="s">
        <v>70</v>
      </c>
      <c r="H13" s="339" t="s">
        <v>460</v>
      </c>
    </row>
    <row r="14" spans="1:8" ht="24.95" customHeight="1" x14ac:dyDescent="0.3">
      <c r="A14" s="426"/>
      <c r="B14" s="23" t="s">
        <v>44</v>
      </c>
      <c r="C14" s="329">
        <v>100</v>
      </c>
      <c r="D14" s="325" t="str">
        <f>D13</f>
        <v>0,3</v>
      </c>
      <c r="E14" s="325" t="str">
        <f>E13</f>
        <v>0,13</v>
      </c>
      <c r="F14" s="325" t="str">
        <f>F13</f>
        <v>13,4</v>
      </c>
      <c r="G14" s="311">
        <v>55</v>
      </c>
      <c r="H14" s="326"/>
    </row>
    <row r="15" spans="1:8" ht="24.95" customHeight="1" x14ac:dyDescent="0.3">
      <c r="A15" s="432" t="s">
        <v>6</v>
      </c>
      <c r="B15" s="306" t="s">
        <v>191</v>
      </c>
      <c r="C15" s="301">
        <v>40</v>
      </c>
      <c r="D15" s="330" t="s">
        <v>71</v>
      </c>
      <c r="E15" s="309" t="s">
        <v>196</v>
      </c>
      <c r="F15" s="309" t="s">
        <v>197</v>
      </c>
      <c r="G15" s="327" t="s">
        <v>565</v>
      </c>
      <c r="H15" s="305" t="s">
        <v>482</v>
      </c>
    </row>
    <row r="16" spans="1:8" ht="24.95" customHeight="1" x14ac:dyDescent="0.3">
      <c r="A16" s="427"/>
      <c r="B16" s="331" t="s">
        <v>47</v>
      </c>
      <c r="C16" s="308" t="s">
        <v>74</v>
      </c>
      <c r="D16" s="308">
        <v>1.1000000000000001</v>
      </c>
      <c r="E16" s="308">
        <v>3.3</v>
      </c>
      <c r="F16" s="308">
        <v>7.5</v>
      </c>
      <c r="G16" s="324">
        <v>63</v>
      </c>
      <c r="H16" s="305" t="s">
        <v>431</v>
      </c>
    </row>
    <row r="17" spans="1:8" ht="24.95" customHeight="1" x14ac:dyDescent="0.3">
      <c r="A17" s="427"/>
      <c r="B17" s="322" t="s">
        <v>603</v>
      </c>
      <c r="C17" s="259" t="s">
        <v>275</v>
      </c>
      <c r="D17" s="332">
        <v>6.8</v>
      </c>
      <c r="E17" s="332">
        <v>10.8</v>
      </c>
      <c r="F17" s="332">
        <v>8.3000000000000007</v>
      </c>
      <c r="G17" s="332">
        <v>163</v>
      </c>
      <c r="H17" s="44" t="s">
        <v>602</v>
      </c>
    </row>
    <row r="18" spans="1:8" ht="24.95" customHeight="1" x14ac:dyDescent="0.3">
      <c r="A18" s="427"/>
      <c r="B18" s="331" t="s">
        <v>326</v>
      </c>
      <c r="C18" s="301">
        <v>120</v>
      </c>
      <c r="D18" s="308" t="s">
        <v>216</v>
      </c>
      <c r="E18" s="308" t="s">
        <v>217</v>
      </c>
      <c r="F18" s="309" t="s">
        <v>218</v>
      </c>
      <c r="G18" s="340" t="s">
        <v>219</v>
      </c>
      <c r="H18" s="339" t="s">
        <v>442</v>
      </c>
    </row>
    <row r="19" spans="1:8" ht="24.95" customHeight="1" x14ac:dyDescent="0.3">
      <c r="A19" s="427"/>
      <c r="B19" s="310" t="s">
        <v>50</v>
      </c>
      <c r="C19" s="301">
        <v>40</v>
      </c>
      <c r="D19" s="308" t="s">
        <v>75</v>
      </c>
      <c r="E19" s="308" t="s">
        <v>76</v>
      </c>
      <c r="F19" s="308" t="s">
        <v>77</v>
      </c>
      <c r="G19" s="324" t="s">
        <v>78</v>
      </c>
      <c r="H19" s="326"/>
    </row>
    <row r="20" spans="1:8" ht="24.95" customHeight="1" x14ac:dyDescent="0.3">
      <c r="A20" s="428"/>
      <c r="B20" s="305" t="s">
        <v>327</v>
      </c>
      <c r="C20" s="301">
        <v>150</v>
      </c>
      <c r="D20" s="308">
        <v>0.7</v>
      </c>
      <c r="E20" s="308">
        <v>0.04</v>
      </c>
      <c r="F20" s="308">
        <v>20.6</v>
      </c>
      <c r="G20" s="308">
        <v>82</v>
      </c>
      <c r="H20" s="328" t="s">
        <v>443</v>
      </c>
    </row>
    <row r="21" spans="1:8" ht="24.95" customHeight="1" x14ac:dyDescent="0.3">
      <c r="A21" s="426"/>
      <c r="B21" s="18" t="s">
        <v>80</v>
      </c>
      <c r="C21" s="334" t="s">
        <v>606</v>
      </c>
      <c r="D21" s="335">
        <f>D15+D16+D17+D18+D19+D20</f>
        <v>11.6</v>
      </c>
      <c r="E21" s="335">
        <f t="shared" ref="E21:G21" si="0">E15+E16+E17+E18+E19+E20</f>
        <v>18.399999999999999</v>
      </c>
      <c r="F21" s="335">
        <f t="shared" si="0"/>
        <v>60.54</v>
      </c>
      <c r="G21" s="336">
        <f t="shared" si="0"/>
        <v>457</v>
      </c>
      <c r="H21" s="326"/>
    </row>
    <row r="22" spans="1:8" ht="24.95" customHeight="1" x14ac:dyDescent="0.3">
      <c r="A22" s="425" t="s">
        <v>59</v>
      </c>
      <c r="B22" s="385" t="s">
        <v>863</v>
      </c>
      <c r="C22" s="301">
        <v>160</v>
      </c>
      <c r="D22" s="308" t="s">
        <v>62</v>
      </c>
      <c r="E22" s="308" t="s">
        <v>235</v>
      </c>
      <c r="F22" s="309" t="s">
        <v>86</v>
      </c>
      <c r="G22" s="304">
        <v>93</v>
      </c>
      <c r="H22" s="305" t="s">
        <v>433</v>
      </c>
    </row>
    <row r="23" spans="1:8" ht="24.95" customHeight="1" x14ac:dyDescent="0.3">
      <c r="A23" s="426"/>
      <c r="B23" s="18" t="s">
        <v>81</v>
      </c>
      <c r="C23" s="337">
        <v>160</v>
      </c>
      <c r="D23" s="335">
        <v>4.5</v>
      </c>
      <c r="E23" s="335">
        <v>7.0000000000000007E-2</v>
      </c>
      <c r="F23" s="335">
        <v>5.8</v>
      </c>
      <c r="G23" s="336">
        <v>42</v>
      </c>
      <c r="H23" s="326"/>
    </row>
    <row r="24" spans="1:8" ht="24.95" customHeight="1" x14ac:dyDescent="0.3">
      <c r="A24" s="425" t="s">
        <v>8</v>
      </c>
      <c r="B24" s="322" t="s">
        <v>544</v>
      </c>
      <c r="C24" s="317" t="s">
        <v>111</v>
      </c>
      <c r="D24" s="317">
        <v>12.9</v>
      </c>
      <c r="E24" s="317">
        <v>9.3000000000000007</v>
      </c>
      <c r="F24" s="317">
        <v>1.8</v>
      </c>
      <c r="G24" s="317">
        <v>143</v>
      </c>
      <c r="H24" s="44" t="s">
        <v>445</v>
      </c>
    </row>
    <row r="25" spans="1:8" ht="24.95" customHeight="1" x14ac:dyDescent="0.3">
      <c r="A25" s="428"/>
      <c r="B25" s="331" t="s">
        <v>139</v>
      </c>
      <c r="C25" s="301" t="s">
        <v>271</v>
      </c>
      <c r="D25" s="302">
        <v>4.3</v>
      </c>
      <c r="E25" s="308" t="s">
        <v>97</v>
      </c>
      <c r="F25" s="309" t="s">
        <v>137</v>
      </c>
      <c r="G25" s="304" t="s">
        <v>138</v>
      </c>
      <c r="H25" s="305" t="s">
        <v>469</v>
      </c>
    </row>
    <row r="26" spans="1:8" ht="24.95" customHeight="1" x14ac:dyDescent="0.3">
      <c r="A26" s="428"/>
      <c r="B26" s="305" t="s">
        <v>194</v>
      </c>
      <c r="C26" s="307">
        <v>150</v>
      </c>
      <c r="D26" s="340" t="s">
        <v>31</v>
      </c>
      <c r="E26" s="340" t="s">
        <v>563</v>
      </c>
      <c r="F26" s="340" t="s">
        <v>48</v>
      </c>
      <c r="G26" s="304" t="s">
        <v>564</v>
      </c>
      <c r="H26" s="305" t="s">
        <v>430</v>
      </c>
    </row>
    <row r="27" spans="1:8" ht="24.95" customHeight="1" x14ac:dyDescent="0.3">
      <c r="A27" s="428"/>
      <c r="B27" s="310" t="s">
        <v>66</v>
      </c>
      <c r="C27" s="307">
        <v>40</v>
      </c>
      <c r="D27" s="340" t="s">
        <v>284</v>
      </c>
      <c r="E27" s="340" t="s">
        <v>285</v>
      </c>
      <c r="F27" s="340" t="s">
        <v>286</v>
      </c>
      <c r="G27" s="340" t="s">
        <v>320</v>
      </c>
      <c r="H27" s="305"/>
    </row>
    <row r="28" spans="1:8" ht="24.95" customHeight="1" x14ac:dyDescent="0.3">
      <c r="A28" s="426"/>
      <c r="B28" s="18" t="s">
        <v>82</v>
      </c>
      <c r="C28" s="325">
        <v>383</v>
      </c>
      <c r="D28" s="325">
        <f>D24+D25+D26+D27</f>
        <v>20.34</v>
      </c>
      <c r="E28" s="325">
        <f t="shared" ref="E28:G28" si="1">E24+E25+E26+E27</f>
        <v>13.040000000000001</v>
      </c>
      <c r="F28" s="325">
        <f t="shared" si="1"/>
        <v>52.78</v>
      </c>
      <c r="G28" s="325">
        <f t="shared" si="1"/>
        <v>411.6</v>
      </c>
      <c r="H28" s="312"/>
    </row>
    <row r="29" spans="1:8" ht="24.95" customHeight="1" x14ac:dyDescent="0.3">
      <c r="A29" s="429" t="s">
        <v>83</v>
      </c>
      <c r="B29" s="430"/>
      <c r="C29" s="313">
        <f>C28+C23+C21+C14+C12</f>
        <v>1547</v>
      </c>
      <c r="D29" s="313">
        <f>D28+D23+D21+D14+D12</f>
        <v>50.239999999999995</v>
      </c>
      <c r="E29" s="313">
        <f>E28+E23+E21+E14+E12</f>
        <v>44.339999999999996</v>
      </c>
      <c r="F29" s="313">
        <f>F28+F23+F21+F14+F12</f>
        <v>183.92000000000002</v>
      </c>
      <c r="G29" s="313">
        <f>G28+G23+G21+G14+G12</f>
        <v>1338.6</v>
      </c>
      <c r="H29" s="312"/>
    </row>
    <row r="30" spans="1:8" ht="21" customHeight="1" x14ac:dyDescent="0.3">
      <c r="A30" s="422" t="s">
        <v>24</v>
      </c>
      <c r="B30" s="422" t="s">
        <v>25</v>
      </c>
      <c r="C30" s="424" t="s">
        <v>26</v>
      </c>
      <c r="D30" s="424" t="s">
        <v>37</v>
      </c>
      <c r="E30" s="424"/>
      <c r="F30" s="424"/>
      <c r="G30" s="422" t="s">
        <v>38</v>
      </c>
      <c r="H30" s="422" t="s">
        <v>39</v>
      </c>
    </row>
    <row r="31" spans="1:8" x14ac:dyDescent="0.3">
      <c r="A31" s="423"/>
      <c r="B31" s="423"/>
      <c r="C31" s="425"/>
      <c r="D31" s="405" t="s">
        <v>4</v>
      </c>
      <c r="E31" s="405" t="s">
        <v>36</v>
      </c>
      <c r="F31" s="405" t="s">
        <v>30</v>
      </c>
      <c r="G31" s="423"/>
      <c r="H31" s="423"/>
    </row>
  </sheetData>
  <mergeCells count="27">
    <mergeCell ref="A1:H1"/>
    <mergeCell ref="A4:A5"/>
    <mergeCell ref="B4:B5"/>
    <mergeCell ref="C4:C5"/>
    <mergeCell ref="D4:F4"/>
    <mergeCell ref="G4:G5"/>
    <mergeCell ref="H4:H5"/>
    <mergeCell ref="A2:H2"/>
    <mergeCell ref="D6:F6"/>
    <mergeCell ref="G6:G7"/>
    <mergeCell ref="H6:H7"/>
    <mergeCell ref="A8:H8"/>
    <mergeCell ref="A9:A12"/>
    <mergeCell ref="A13:A14"/>
    <mergeCell ref="A6:A7"/>
    <mergeCell ref="B6:B7"/>
    <mergeCell ref="C6:C7"/>
    <mergeCell ref="C30:C31"/>
    <mergeCell ref="D30:F30"/>
    <mergeCell ref="G30:G31"/>
    <mergeCell ref="H30:H31"/>
    <mergeCell ref="A15:A21"/>
    <mergeCell ref="A22:A23"/>
    <mergeCell ref="A24:A28"/>
    <mergeCell ref="A29:B29"/>
    <mergeCell ref="A30:A31"/>
    <mergeCell ref="B30:B31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rowBreaks count="2" manualBreakCount="2">
    <brk id="5" max="7" man="1"/>
    <brk id="29" max="7" man="1"/>
  </rowBreaks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6" t="s">
        <v>549</v>
      </c>
      <c r="B1" s="436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7" t="s">
        <v>818</v>
      </c>
      <c r="B5" s="437"/>
      <c r="C5" s="437"/>
      <c r="D5" s="437"/>
      <c r="E5" s="437"/>
      <c r="F5" s="437"/>
      <c r="G5" s="437"/>
      <c r="H5" s="437"/>
    </row>
    <row r="6" spans="1:12" x14ac:dyDescent="0.3">
      <c r="A6" s="438" t="s">
        <v>595</v>
      </c>
      <c r="B6" s="438"/>
      <c r="C6" s="438"/>
      <c r="D6" s="438"/>
      <c r="E6" s="438"/>
      <c r="F6" s="438"/>
      <c r="G6" s="438"/>
      <c r="H6" s="438"/>
    </row>
    <row r="8" spans="1:12" x14ac:dyDescent="0.3">
      <c r="A8" s="450" t="s">
        <v>24</v>
      </c>
      <c r="B8" s="450" t="s">
        <v>25</v>
      </c>
      <c r="C8" s="449" t="s">
        <v>26</v>
      </c>
      <c r="D8" s="449" t="s">
        <v>542</v>
      </c>
      <c r="E8" s="449"/>
      <c r="F8" s="449"/>
      <c r="G8" s="450" t="s">
        <v>38</v>
      </c>
      <c r="H8" s="450" t="s">
        <v>39</v>
      </c>
    </row>
    <row r="9" spans="1:12" x14ac:dyDescent="0.3">
      <c r="A9" s="451"/>
      <c r="B9" s="451"/>
      <c r="C9" s="443"/>
      <c r="D9" s="280" t="s">
        <v>4</v>
      </c>
      <c r="E9" s="280" t="s">
        <v>36</v>
      </c>
      <c r="F9" s="280" t="s">
        <v>30</v>
      </c>
      <c r="G9" s="451"/>
      <c r="H9" s="451"/>
      <c r="J9" s="83"/>
      <c r="K9" s="218" t="s">
        <v>787</v>
      </c>
    </row>
    <row r="10" spans="1:12" x14ac:dyDescent="0.3">
      <c r="A10" s="456" t="s">
        <v>535</v>
      </c>
      <c r="B10" s="457"/>
      <c r="C10" s="457"/>
      <c r="D10" s="457"/>
      <c r="E10" s="457"/>
      <c r="F10" s="457"/>
      <c r="G10" s="457"/>
      <c r="H10" s="458"/>
      <c r="J10" s="83"/>
      <c r="K10" s="83"/>
    </row>
    <row r="11" spans="1:12" x14ac:dyDescent="0.3">
      <c r="A11" s="452" t="s">
        <v>496</v>
      </c>
      <c r="B11" s="453"/>
      <c r="C11" s="454"/>
      <c r="D11" s="454"/>
      <c r="E11" s="454"/>
      <c r="F11" s="454"/>
      <c r="G11" s="454"/>
      <c r="H11" s="455"/>
      <c r="J11" s="83"/>
      <c r="K11" s="218" t="s">
        <v>789</v>
      </c>
      <c r="L11" s="202"/>
    </row>
    <row r="12" spans="1:12" x14ac:dyDescent="0.3">
      <c r="A12" s="449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9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9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9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3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6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9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7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7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7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8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6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3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6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3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8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8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6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5" t="s">
        <v>83</v>
      </c>
      <c r="B30" s="446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50" t="s">
        <v>24</v>
      </c>
      <c r="B31" s="450" t="s">
        <v>25</v>
      </c>
      <c r="C31" s="449" t="s">
        <v>26</v>
      </c>
      <c r="D31" s="449" t="s">
        <v>542</v>
      </c>
      <c r="E31" s="449"/>
      <c r="F31" s="449"/>
      <c r="G31" s="450" t="s">
        <v>38</v>
      </c>
      <c r="H31" s="450" t="s">
        <v>39</v>
      </c>
    </row>
    <row r="32" spans="1:11" x14ac:dyDescent="0.3">
      <c r="A32" s="451"/>
      <c r="B32" s="451"/>
      <c r="C32" s="443"/>
      <c r="D32" s="280" t="s">
        <v>4</v>
      </c>
      <c r="E32" s="280" t="s">
        <v>36</v>
      </c>
      <c r="F32" s="280" t="s">
        <v>30</v>
      </c>
      <c r="G32" s="451"/>
      <c r="H32" s="451"/>
    </row>
    <row r="33" spans="1:8" x14ac:dyDescent="0.3">
      <c r="A33" s="452" t="s">
        <v>333</v>
      </c>
      <c r="B33" s="453"/>
      <c r="C33" s="454"/>
      <c r="D33" s="454"/>
      <c r="E33" s="454"/>
      <c r="F33" s="454"/>
      <c r="G33" s="454"/>
      <c r="H33" s="455"/>
    </row>
    <row r="34" spans="1:8" x14ac:dyDescent="0.3">
      <c r="A34" s="449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9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9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9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3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6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9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7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7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7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7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8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6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3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6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3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8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8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8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6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5" t="s">
        <v>83</v>
      </c>
      <c r="B54" s="446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50" t="s">
        <v>24</v>
      </c>
      <c r="B55" s="450" t="s">
        <v>25</v>
      </c>
      <c r="C55" s="449" t="s">
        <v>26</v>
      </c>
      <c r="D55" s="449" t="s">
        <v>542</v>
      </c>
      <c r="E55" s="449"/>
      <c r="F55" s="449"/>
      <c r="G55" s="450" t="s">
        <v>38</v>
      </c>
      <c r="H55" s="450" t="s">
        <v>39</v>
      </c>
    </row>
    <row r="56" spans="1:8" x14ac:dyDescent="0.3">
      <c r="A56" s="451"/>
      <c r="B56" s="451"/>
      <c r="C56" s="443"/>
      <c r="D56" s="280" t="s">
        <v>4</v>
      </c>
      <c r="E56" s="280" t="s">
        <v>36</v>
      </c>
      <c r="F56" s="280" t="s">
        <v>30</v>
      </c>
      <c r="G56" s="451"/>
      <c r="H56" s="451"/>
    </row>
    <row r="57" spans="1:8" x14ac:dyDescent="0.3">
      <c r="A57" s="452" t="s">
        <v>332</v>
      </c>
      <c r="B57" s="453"/>
      <c r="C57" s="454"/>
      <c r="D57" s="454"/>
      <c r="E57" s="454"/>
      <c r="F57" s="454"/>
      <c r="G57" s="454"/>
      <c r="H57" s="455"/>
    </row>
    <row r="58" spans="1:8" x14ac:dyDescent="0.3">
      <c r="A58" s="449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9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9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9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3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6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9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7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7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7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8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6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3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6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3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8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8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8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8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6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5" t="s">
        <v>83</v>
      </c>
      <c r="B78" s="446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50" t="s">
        <v>24</v>
      </c>
      <c r="B79" s="450" t="s">
        <v>25</v>
      </c>
      <c r="C79" s="449" t="s">
        <v>26</v>
      </c>
      <c r="D79" s="449" t="s">
        <v>542</v>
      </c>
      <c r="E79" s="449"/>
      <c r="F79" s="449"/>
      <c r="G79" s="450" t="s">
        <v>38</v>
      </c>
      <c r="H79" s="450" t="s">
        <v>39</v>
      </c>
    </row>
    <row r="80" spans="1:8" x14ac:dyDescent="0.3">
      <c r="A80" s="451"/>
      <c r="B80" s="451"/>
      <c r="C80" s="443"/>
      <c r="D80" s="280" t="s">
        <v>4</v>
      </c>
      <c r="E80" s="280" t="s">
        <v>36</v>
      </c>
      <c r="F80" s="280" t="s">
        <v>30</v>
      </c>
      <c r="G80" s="451"/>
      <c r="H80" s="451"/>
    </row>
    <row r="81" spans="1:8" x14ac:dyDescent="0.3">
      <c r="A81" s="452" t="s">
        <v>334</v>
      </c>
      <c r="B81" s="453"/>
      <c r="C81" s="454"/>
      <c r="D81" s="454"/>
      <c r="E81" s="454"/>
      <c r="F81" s="454"/>
      <c r="G81" s="454"/>
      <c r="H81" s="455"/>
    </row>
    <row r="82" spans="1:8" x14ac:dyDescent="0.3">
      <c r="A82" s="449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9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9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9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3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6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9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7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7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7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7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8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6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3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6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3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8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8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8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6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5" t="s">
        <v>83</v>
      </c>
      <c r="B102" s="446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50" t="s">
        <v>24</v>
      </c>
      <c r="B103" s="450" t="s">
        <v>25</v>
      </c>
      <c r="C103" s="449" t="s">
        <v>26</v>
      </c>
      <c r="D103" s="449" t="s">
        <v>542</v>
      </c>
      <c r="E103" s="449"/>
      <c r="F103" s="449"/>
      <c r="G103" s="450" t="s">
        <v>38</v>
      </c>
      <c r="H103" s="450" t="s">
        <v>39</v>
      </c>
    </row>
    <row r="104" spans="1:17" x14ac:dyDescent="0.3">
      <c r="A104" s="451"/>
      <c r="B104" s="451"/>
      <c r="C104" s="443"/>
      <c r="D104" s="280" t="s">
        <v>4</v>
      </c>
      <c r="E104" s="280" t="s">
        <v>36</v>
      </c>
      <c r="F104" s="280" t="s">
        <v>30</v>
      </c>
      <c r="G104" s="451"/>
      <c r="H104" s="451"/>
    </row>
    <row r="105" spans="1:17" ht="24.95" customHeight="1" x14ac:dyDescent="0.3">
      <c r="A105" s="456" t="s">
        <v>497</v>
      </c>
      <c r="B105" s="457"/>
      <c r="C105" s="457"/>
      <c r="D105" s="457"/>
      <c r="E105" s="457"/>
      <c r="F105" s="457"/>
      <c r="G105" s="457"/>
      <c r="H105" s="458"/>
    </row>
    <row r="106" spans="1:17" ht="24.95" customHeight="1" x14ac:dyDescent="0.3">
      <c r="A106" s="452" t="s">
        <v>344</v>
      </c>
      <c r="B106" s="453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49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9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9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9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3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6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9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7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7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7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7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8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6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3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8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6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3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8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8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8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6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5" t="s">
        <v>83</v>
      </c>
      <c r="B128" s="446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50" t="s">
        <v>24</v>
      </c>
      <c r="B129" s="450" t="s">
        <v>25</v>
      </c>
      <c r="C129" s="449" t="s">
        <v>26</v>
      </c>
      <c r="D129" s="449" t="s">
        <v>542</v>
      </c>
      <c r="E129" s="449"/>
      <c r="F129" s="449"/>
      <c r="G129" s="450" t="s">
        <v>38</v>
      </c>
      <c r="H129" s="450" t="s">
        <v>39</v>
      </c>
    </row>
    <row r="130" spans="1:8" x14ac:dyDescent="0.3">
      <c r="A130" s="451"/>
      <c r="B130" s="451"/>
      <c r="C130" s="443"/>
      <c r="D130" s="280" t="s">
        <v>4</v>
      </c>
      <c r="E130" s="280" t="s">
        <v>36</v>
      </c>
      <c r="F130" s="280" t="s">
        <v>30</v>
      </c>
      <c r="G130" s="451"/>
      <c r="H130" s="451"/>
    </row>
    <row r="131" spans="1:8" x14ac:dyDescent="0.3">
      <c r="A131" s="456" t="s">
        <v>536</v>
      </c>
      <c r="B131" s="457"/>
      <c r="C131" s="457"/>
      <c r="D131" s="457"/>
      <c r="E131" s="457"/>
      <c r="F131" s="457"/>
      <c r="G131" s="457"/>
      <c r="H131" s="458"/>
    </row>
    <row r="132" spans="1:8" x14ac:dyDescent="0.3">
      <c r="A132" s="452" t="s">
        <v>345</v>
      </c>
      <c r="B132" s="453"/>
      <c r="C132" s="454"/>
      <c r="D132" s="454"/>
      <c r="E132" s="454"/>
      <c r="F132" s="454"/>
      <c r="G132" s="454"/>
      <c r="H132" s="455"/>
    </row>
    <row r="133" spans="1:8" x14ac:dyDescent="0.3">
      <c r="A133" s="449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9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9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9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3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6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7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7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7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7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7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8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6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3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8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6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3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8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8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8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6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5" t="s">
        <v>83</v>
      </c>
      <c r="B154" s="446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50" t="s">
        <v>24</v>
      </c>
      <c r="B155" s="450" t="s">
        <v>25</v>
      </c>
      <c r="C155" s="449" t="s">
        <v>26</v>
      </c>
      <c r="D155" s="449" t="s">
        <v>542</v>
      </c>
      <c r="E155" s="449"/>
      <c r="F155" s="449"/>
      <c r="G155" s="450" t="s">
        <v>38</v>
      </c>
      <c r="H155" s="450" t="s">
        <v>39</v>
      </c>
    </row>
    <row r="156" spans="1:8" x14ac:dyDescent="0.3">
      <c r="A156" s="451"/>
      <c r="B156" s="451"/>
      <c r="C156" s="443"/>
      <c r="D156" s="280" t="s">
        <v>4</v>
      </c>
      <c r="E156" s="280" t="s">
        <v>36</v>
      </c>
      <c r="F156" s="280" t="s">
        <v>30</v>
      </c>
      <c r="G156" s="451"/>
      <c r="H156" s="451"/>
    </row>
    <row r="157" spans="1:8" x14ac:dyDescent="0.3">
      <c r="A157" s="452" t="s">
        <v>351</v>
      </c>
      <c r="B157" s="453"/>
      <c r="C157" s="454"/>
      <c r="D157" s="454"/>
      <c r="E157" s="454"/>
      <c r="F157" s="454"/>
      <c r="G157" s="454"/>
      <c r="H157" s="455"/>
    </row>
    <row r="158" spans="1:8" x14ac:dyDescent="0.3">
      <c r="A158" s="449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9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9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9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3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6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7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7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7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7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7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8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6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3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6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3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8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8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6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5" t="s">
        <v>83</v>
      </c>
      <c r="B177" s="446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50" t="s">
        <v>24</v>
      </c>
      <c r="B178" s="450" t="s">
        <v>25</v>
      </c>
      <c r="C178" s="449" t="s">
        <v>26</v>
      </c>
      <c r="D178" s="449" t="s">
        <v>542</v>
      </c>
      <c r="E178" s="449"/>
      <c r="F178" s="449"/>
      <c r="G178" s="450" t="s">
        <v>38</v>
      </c>
      <c r="H178" s="450" t="s">
        <v>39</v>
      </c>
    </row>
    <row r="179" spans="1:8" x14ac:dyDescent="0.3">
      <c r="A179" s="451"/>
      <c r="B179" s="451"/>
      <c r="C179" s="443"/>
      <c r="D179" s="280" t="s">
        <v>4</v>
      </c>
      <c r="E179" s="280" t="s">
        <v>36</v>
      </c>
      <c r="F179" s="280" t="s">
        <v>30</v>
      </c>
      <c r="G179" s="451"/>
      <c r="H179" s="451"/>
    </row>
    <row r="180" spans="1:8" x14ac:dyDescent="0.3">
      <c r="A180" s="452" t="s">
        <v>357</v>
      </c>
      <c r="B180" s="453"/>
      <c r="C180" s="454"/>
      <c r="D180" s="454"/>
      <c r="E180" s="454"/>
      <c r="F180" s="454"/>
      <c r="G180" s="454"/>
      <c r="H180" s="455"/>
    </row>
    <row r="181" spans="1:8" x14ac:dyDescent="0.3">
      <c r="A181" s="449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9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9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9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3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6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7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7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7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7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8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6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3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8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6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3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8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8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6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5" t="s">
        <v>83</v>
      </c>
      <c r="B200" s="446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50" t="s">
        <v>24</v>
      </c>
      <c r="B201" s="450" t="s">
        <v>25</v>
      </c>
      <c r="C201" s="449" t="s">
        <v>26</v>
      </c>
      <c r="D201" s="449" t="s">
        <v>542</v>
      </c>
      <c r="E201" s="449"/>
      <c r="F201" s="449"/>
      <c r="G201" s="450" t="s">
        <v>38</v>
      </c>
      <c r="H201" s="450" t="s">
        <v>39</v>
      </c>
    </row>
    <row r="202" spans="1:8" x14ac:dyDescent="0.3">
      <c r="A202" s="451"/>
      <c r="B202" s="451"/>
      <c r="C202" s="443"/>
      <c r="D202" s="280" t="s">
        <v>4</v>
      </c>
      <c r="E202" s="280" t="s">
        <v>36</v>
      </c>
      <c r="F202" s="280" t="s">
        <v>30</v>
      </c>
      <c r="G202" s="451"/>
      <c r="H202" s="451"/>
    </row>
    <row r="203" spans="1:8" x14ac:dyDescent="0.3">
      <c r="A203" s="452" t="s">
        <v>358</v>
      </c>
      <c r="B203" s="453"/>
      <c r="C203" s="454"/>
      <c r="D203" s="454"/>
      <c r="E203" s="454"/>
      <c r="F203" s="454"/>
      <c r="G203" s="454"/>
      <c r="H203" s="455"/>
    </row>
    <row r="204" spans="1:8" x14ac:dyDescent="0.3">
      <c r="A204" s="449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9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9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9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3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6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7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7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7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7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7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8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6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3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6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3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8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8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8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6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5" t="s">
        <v>83</v>
      </c>
      <c r="B224" s="446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50" t="s">
        <v>24</v>
      </c>
      <c r="B225" s="450" t="s">
        <v>25</v>
      </c>
      <c r="C225" s="449" t="s">
        <v>26</v>
      </c>
      <c r="D225" s="449" t="s">
        <v>542</v>
      </c>
      <c r="E225" s="449"/>
      <c r="F225" s="449"/>
      <c r="G225" s="450" t="s">
        <v>38</v>
      </c>
      <c r="H225" s="450" t="s">
        <v>39</v>
      </c>
    </row>
    <row r="226" spans="1:8" x14ac:dyDescent="0.3">
      <c r="A226" s="451"/>
      <c r="B226" s="451"/>
      <c r="C226" s="443"/>
      <c r="D226" s="280" t="s">
        <v>4</v>
      </c>
      <c r="E226" s="280" t="s">
        <v>36</v>
      </c>
      <c r="F226" s="280" t="s">
        <v>30</v>
      </c>
      <c r="G226" s="451"/>
      <c r="H226" s="451"/>
    </row>
    <row r="227" spans="1:8" x14ac:dyDescent="0.3">
      <c r="A227" s="452" t="s">
        <v>359</v>
      </c>
      <c r="B227" s="453"/>
      <c r="C227" s="454"/>
      <c r="D227" s="454"/>
      <c r="E227" s="454"/>
      <c r="F227" s="454"/>
      <c r="G227" s="454"/>
      <c r="H227" s="455"/>
    </row>
    <row r="228" spans="1:8" x14ac:dyDescent="0.3">
      <c r="A228" s="449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9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9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9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3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6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7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7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7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7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7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8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6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3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6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3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8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8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8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6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5" t="s">
        <v>83</v>
      </c>
      <c r="B248" s="446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50" t="s">
        <v>24</v>
      </c>
      <c r="B249" s="450" t="s">
        <v>25</v>
      </c>
      <c r="C249" s="449" t="s">
        <v>26</v>
      </c>
      <c r="D249" s="449" t="s">
        <v>542</v>
      </c>
      <c r="E249" s="449"/>
      <c r="F249" s="449"/>
      <c r="G249" s="450" t="s">
        <v>38</v>
      </c>
      <c r="H249" s="450" t="s">
        <v>39</v>
      </c>
    </row>
    <row r="250" spans="1:8" x14ac:dyDescent="0.3">
      <c r="A250" s="451"/>
      <c r="B250" s="451"/>
      <c r="C250" s="443"/>
      <c r="D250" s="280" t="s">
        <v>4</v>
      </c>
      <c r="E250" s="280" t="s">
        <v>36</v>
      </c>
      <c r="F250" s="280" t="s">
        <v>30</v>
      </c>
      <c r="G250" s="451"/>
      <c r="H250" s="451"/>
    </row>
    <row r="251" spans="1:8" x14ac:dyDescent="0.3">
      <c r="A251" s="456" t="s">
        <v>537</v>
      </c>
      <c r="B251" s="457"/>
      <c r="C251" s="457"/>
      <c r="D251" s="457"/>
      <c r="E251" s="457"/>
      <c r="F251" s="457"/>
      <c r="G251" s="457"/>
      <c r="H251" s="458"/>
    </row>
    <row r="252" spans="1:8" x14ac:dyDescent="0.3">
      <c r="A252" s="452" t="s">
        <v>361</v>
      </c>
      <c r="B252" s="453"/>
      <c r="C252" s="454"/>
      <c r="D252" s="454"/>
      <c r="E252" s="454"/>
      <c r="F252" s="454"/>
      <c r="G252" s="454"/>
      <c r="H252" s="455"/>
    </row>
    <row r="253" spans="1:8" x14ac:dyDescent="0.3">
      <c r="A253" s="449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9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9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9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3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6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7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7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7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7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8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6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3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6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3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8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8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8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6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5" t="s">
        <v>83</v>
      </c>
      <c r="B272" s="446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50" t="s">
        <v>24</v>
      </c>
      <c r="B273" s="450" t="s">
        <v>25</v>
      </c>
      <c r="C273" s="449" t="s">
        <v>26</v>
      </c>
      <c r="D273" s="449" t="s">
        <v>542</v>
      </c>
      <c r="E273" s="449"/>
      <c r="F273" s="449"/>
      <c r="G273" s="450" t="s">
        <v>38</v>
      </c>
      <c r="H273" s="450" t="s">
        <v>39</v>
      </c>
    </row>
    <row r="274" spans="1:8" x14ac:dyDescent="0.3">
      <c r="A274" s="451"/>
      <c r="B274" s="451"/>
      <c r="C274" s="443"/>
      <c r="D274" s="280" t="s">
        <v>4</v>
      </c>
      <c r="E274" s="280" t="s">
        <v>36</v>
      </c>
      <c r="F274" s="280" t="s">
        <v>30</v>
      </c>
      <c r="G274" s="451"/>
      <c r="H274" s="451"/>
    </row>
    <row r="275" spans="1:8" x14ac:dyDescent="0.3">
      <c r="A275" s="452" t="s">
        <v>367</v>
      </c>
      <c r="B275" s="453"/>
      <c r="C275" s="454"/>
      <c r="D275" s="454"/>
      <c r="E275" s="454"/>
      <c r="F275" s="454"/>
      <c r="G275" s="454"/>
      <c r="H275" s="455"/>
    </row>
    <row r="276" spans="1:8" ht="40.5" x14ac:dyDescent="0.3">
      <c r="A276" s="449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9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9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9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3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6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7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7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7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7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8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6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3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8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6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3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8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8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8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6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5" t="s">
        <v>83</v>
      </c>
      <c r="B296" s="446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50" t="s">
        <v>24</v>
      </c>
      <c r="B297" s="450" t="s">
        <v>25</v>
      </c>
      <c r="C297" s="449" t="s">
        <v>26</v>
      </c>
      <c r="D297" s="449" t="s">
        <v>542</v>
      </c>
      <c r="E297" s="449"/>
      <c r="F297" s="449"/>
      <c r="G297" s="450" t="s">
        <v>38</v>
      </c>
      <c r="H297" s="450" t="s">
        <v>39</v>
      </c>
    </row>
    <row r="298" spans="1:8" x14ac:dyDescent="0.3">
      <c r="A298" s="451"/>
      <c r="B298" s="451"/>
      <c r="C298" s="443"/>
      <c r="D298" s="280" t="s">
        <v>4</v>
      </c>
      <c r="E298" s="280" t="s">
        <v>36</v>
      </c>
      <c r="F298" s="280" t="s">
        <v>30</v>
      </c>
      <c r="G298" s="451"/>
      <c r="H298" s="451"/>
    </row>
    <row r="299" spans="1:8" x14ac:dyDescent="0.3">
      <c r="A299" s="452" t="s">
        <v>374</v>
      </c>
      <c r="B299" s="453"/>
      <c r="C299" s="454"/>
      <c r="D299" s="454"/>
      <c r="E299" s="454"/>
      <c r="F299" s="454"/>
      <c r="G299" s="454"/>
      <c r="H299" s="455"/>
    </row>
    <row r="300" spans="1:8" x14ac:dyDescent="0.3">
      <c r="A300" s="449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9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9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9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3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6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7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7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7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7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7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8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6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3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6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3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8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8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6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5" t="s">
        <v>83</v>
      </c>
      <c r="B319" s="446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50" t="s">
        <v>24</v>
      </c>
      <c r="B320" s="450" t="s">
        <v>25</v>
      </c>
      <c r="C320" s="449" t="s">
        <v>26</v>
      </c>
      <c r="D320" s="449" t="s">
        <v>542</v>
      </c>
      <c r="E320" s="449"/>
      <c r="F320" s="449"/>
      <c r="G320" s="450" t="s">
        <v>38</v>
      </c>
      <c r="H320" s="450" t="s">
        <v>39</v>
      </c>
    </row>
    <row r="321" spans="1:8" x14ac:dyDescent="0.3">
      <c r="A321" s="451"/>
      <c r="B321" s="451"/>
      <c r="C321" s="443"/>
      <c r="D321" s="280" t="s">
        <v>4</v>
      </c>
      <c r="E321" s="280" t="s">
        <v>36</v>
      </c>
      <c r="F321" s="280" t="s">
        <v>30</v>
      </c>
      <c r="G321" s="451"/>
      <c r="H321" s="451"/>
    </row>
    <row r="322" spans="1:8" x14ac:dyDescent="0.3">
      <c r="A322" s="452" t="s">
        <v>377</v>
      </c>
      <c r="B322" s="453"/>
      <c r="C322" s="454"/>
      <c r="D322" s="454"/>
      <c r="E322" s="454"/>
      <c r="F322" s="454"/>
      <c r="G322" s="454"/>
      <c r="H322" s="455"/>
    </row>
    <row r="323" spans="1:8" x14ac:dyDescent="0.3">
      <c r="A323" s="449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9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9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9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3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6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7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7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7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7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7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8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6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3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6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3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8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8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8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6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5" t="s">
        <v>83</v>
      </c>
      <c r="B343" s="446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50" t="s">
        <v>24</v>
      </c>
      <c r="B344" s="450" t="s">
        <v>25</v>
      </c>
      <c r="C344" s="449" t="s">
        <v>26</v>
      </c>
      <c r="D344" s="449" t="s">
        <v>542</v>
      </c>
      <c r="E344" s="449"/>
      <c r="F344" s="449"/>
      <c r="G344" s="450" t="s">
        <v>38</v>
      </c>
      <c r="H344" s="450" t="s">
        <v>39</v>
      </c>
    </row>
    <row r="345" spans="1:12" x14ac:dyDescent="0.3">
      <c r="A345" s="451"/>
      <c r="B345" s="451"/>
      <c r="C345" s="443"/>
      <c r="D345" s="280" t="s">
        <v>4</v>
      </c>
      <c r="E345" s="280" t="s">
        <v>36</v>
      </c>
      <c r="F345" s="280" t="s">
        <v>30</v>
      </c>
      <c r="G345" s="451"/>
      <c r="H345" s="451"/>
    </row>
    <row r="346" spans="1:12" x14ac:dyDescent="0.3">
      <c r="A346" s="452" t="s">
        <v>381</v>
      </c>
      <c r="B346" s="453"/>
      <c r="C346" s="454"/>
      <c r="D346" s="454"/>
      <c r="E346" s="454"/>
      <c r="F346" s="454"/>
      <c r="G346" s="454"/>
      <c r="H346" s="455"/>
    </row>
    <row r="347" spans="1:12" x14ac:dyDescent="0.3">
      <c r="A347" s="449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9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9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9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3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6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7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7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7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7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7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7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8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6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3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6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3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8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8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8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6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5" t="s">
        <v>83</v>
      </c>
      <c r="B368" s="446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50" t="s">
        <v>24</v>
      </c>
      <c r="B369" s="450" t="s">
        <v>25</v>
      </c>
      <c r="C369" s="449" t="s">
        <v>26</v>
      </c>
      <c r="D369" s="449" t="s">
        <v>542</v>
      </c>
      <c r="E369" s="449"/>
      <c r="F369" s="449"/>
      <c r="G369" s="450" t="s">
        <v>38</v>
      </c>
      <c r="H369" s="450" t="s">
        <v>39</v>
      </c>
    </row>
    <row r="370" spans="1:8" x14ac:dyDescent="0.3">
      <c r="A370" s="451"/>
      <c r="B370" s="451"/>
      <c r="C370" s="443"/>
      <c r="D370" s="280" t="s">
        <v>4</v>
      </c>
      <c r="E370" s="280" t="s">
        <v>36</v>
      </c>
      <c r="F370" s="280" t="s">
        <v>30</v>
      </c>
      <c r="G370" s="451"/>
      <c r="H370" s="451"/>
    </row>
    <row r="371" spans="1:8" x14ac:dyDescent="0.3">
      <c r="A371" s="456" t="s">
        <v>541</v>
      </c>
      <c r="B371" s="457"/>
      <c r="C371" s="457"/>
      <c r="D371" s="457"/>
      <c r="E371" s="457"/>
      <c r="F371" s="457"/>
      <c r="G371" s="457"/>
      <c r="H371" s="458"/>
    </row>
    <row r="372" spans="1:8" x14ac:dyDescent="0.3">
      <c r="A372" s="452" t="s">
        <v>385</v>
      </c>
      <c r="B372" s="453"/>
      <c r="C372" s="454"/>
      <c r="D372" s="454"/>
      <c r="E372" s="454"/>
      <c r="F372" s="454"/>
      <c r="G372" s="454"/>
      <c r="H372" s="455"/>
    </row>
    <row r="373" spans="1:8" x14ac:dyDescent="0.3">
      <c r="A373" s="449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9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9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9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3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6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7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7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7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7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8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6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3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6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3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8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8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8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8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6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5" t="s">
        <v>83</v>
      </c>
      <c r="B393" s="446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50" t="s">
        <v>24</v>
      </c>
      <c r="B394" s="450" t="s">
        <v>25</v>
      </c>
      <c r="C394" s="449" t="s">
        <v>26</v>
      </c>
      <c r="D394" s="449" t="s">
        <v>542</v>
      </c>
      <c r="E394" s="449"/>
      <c r="F394" s="449"/>
      <c r="G394" s="450" t="s">
        <v>38</v>
      </c>
      <c r="H394" s="450" t="s">
        <v>39</v>
      </c>
    </row>
    <row r="395" spans="1:16" x14ac:dyDescent="0.3">
      <c r="A395" s="451"/>
      <c r="B395" s="451"/>
      <c r="C395" s="443"/>
      <c r="D395" s="280" t="s">
        <v>4</v>
      </c>
      <c r="E395" s="280" t="s">
        <v>36</v>
      </c>
      <c r="F395" s="280" t="s">
        <v>30</v>
      </c>
      <c r="G395" s="451"/>
      <c r="H395" s="451"/>
    </row>
    <row r="396" spans="1:16" x14ac:dyDescent="0.3">
      <c r="A396" s="452" t="s">
        <v>389</v>
      </c>
      <c r="B396" s="453"/>
      <c r="C396" s="454"/>
      <c r="D396" s="454"/>
      <c r="E396" s="454"/>
      <c r="F396" s="454"/>
      <c r="G396" s="454"/>
      <c r="H396" s="455"/>
    </row>
    <row r="397" spans="1:16" x14ac:dyDescent="0.3">
      <c r="A397" s="449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9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9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9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3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6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7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7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7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7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7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8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6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3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6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3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8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8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6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5" t="s">
        <v>83</v>
      </c>
      <c r="B416" s="446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50" t="s">
        <v>24</v>
      </c>
      <c r="B417" s="450" t="s">
        <v>25</v>
      </c>
      <c r="C417" s="449" t="s">
        <v>26</v>
      </c>
      <c r="D417" s="449" t="s">
        <v>542</v>
      </c>
      <c r="E417" s="449"/>
      <c r="F417" s="449"/>
      <c r="G417" s="450" t="s">
        <v>38</v>
      </c>
      <c r="H417" s="450" t="s">
        <v>39</v>
      </c>
    </row>
    <row r="418" spans="1:8" x14ac:dyDescent="0.3">
      <c r="A418" s="451"/>
      <c r="B418" s="451"/>
      <c r="C418" s="443"/>
      <c r="D418" s="280" t="s">
        <v>4</v>
      </c>
      <c r="E418" s="280" t="s">
        <v>36</v>
      </c>
      <c r="F418" s="280" t="s">
        <v>30</v>
      </c>
      <c r="G418" s="451"/>
      <c r="H418" s="451"/>
    </row>
    <row r="419" spans="1:8" x14ac:dyDescent="0.3">
      <c r="A419" s="452" t="s">
        <v>390</v>
      </c>
      <c r="B419" s="453"/>
      <c r="C419" s="454"/>
      <c r="D419" s="454"/>
      <c r="E419" s="454"/>
      <c r="F419" s="454"/>
      <c r="G419" s="454"/>
      <c r="H419" s="455"/>
    </row>
    <row r="420" spans="1:8" x14ac:dyDescent="0.3">
      <c r="A420" s="449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9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9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9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3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6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7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7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7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7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7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8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6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3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8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6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4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8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8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6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5" t="s">
        <v>83</v>
      </c>
      <c r="B440" s="446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50" t="s">
        <v>24</v>
      </c>
      <c r="B441" s="450" t="s">
        <v>25</v>
      </c>
      <c r="C441" s="449" t="s">
        <v>26</v>
      </c>
      <c r="D441" s="449" t="s">
        <v>542</v>
      </c>
      <c r="E441" s="449"/>
      <c r="F441" s="449"/>
      <c r="G441" s="450" t="s">
        <v>38</v>
      </c>
      <c r="H441" s="450" t="s">
        <v>39</v>
      </c>
    </row>
    <row r="442" spans="1:16" x14ac:dyDescent="0.3">
      <c r="A442" s="451"/>
      <c r="B442" s="451"/>
      <c r="C442" s="443"/>
      <c r="D442" s="280" t="s">
        <v>4</v>
      </c>
      <c r="E442" s="280" t="s">
        <v>36</v>
      </c>
      <c r="F442" s="280" t="s">
        <v>30</v>
      </c>
      <c r="G442" s="451"/>
      <c r="H442" s="451"/>
    </row>
    <row r="443" spans="1:16" x14ac:dyDescent="0.3">
      <c r="A443" s="452" t="s">
        <v>392</v>
      </c>
      <c r="B443" s="453"/>
      <c r="C443" s="454"/>
      <c r="D443" s="454"/>
      <c r="E443" s="454"/>
      <c r="F443" s="454"/>
      <c r="G443" s="454"/>
      <c r="H443" s="455"/>
    </row>
    <row r="444" spans="1:16" x14ac:dyDescent="0.3">
      <c r="A444" s="449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9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9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9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9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3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6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7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7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7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7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7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8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6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3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6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4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8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8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8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6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5" t="s">
        <v>83</v>
      </c>
      <c r="B465" s="446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50" t="s">
        <v>24</v>
      </c>
      <c r="B466" s="450" t="s">
        <v>25</v>
      </c>
      <c r="C466" s="449" t="s">
        <v>26</v>
      </c>
      <c r="D466" s="449" t="s">
        <v>542</v>
      </c>
      <c r="E466" s="449"/>
      <c r="F466" s="449"/>
      <c r="G466" s="450" t="s">
        <v>38</v>
      </c>
      <c r="H466" s="450" t="s">
        <v>39</v>
      </c>
    </row>
    <row r="467" spans="1:8" x14ac:dyDescent="0.3">
      <c r="A467" s="451"/>
      <c r="B467" s="451"/>
      <c r="C467" s="443"/>
      <c r="D467" s="280" t="s">
        <v>4</v>
      </c>
      <c r="E467" s="280" t="s">
        <v>36</v>
      </c>
      <c r="F467" s="280" t="s">
        <v>30</v>
      </c>
      <c r="G467" s="451"/>
      <c r="H467" s="451"/>
    </row>
    <row r="468" spans="1:8" x14ac:dyDescent="0.3">
      <c r="A468" s="452" t="s">
        <v>395</v>
      </c>
      <c r="B468" s="453"/>
      <c r="C468" s="454"/>
      <c r="D468" s="454"/>
      <c r="E468" s="454"/>
      <c r="F468" s="454"/>
      <c r="G468" s="454"/>
      <c r="H468" s="455"/>
    </row>
    <row r="469" spans="1:8" x14ac:dyDescent="0.3">
      <c r="A469" s="449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9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9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9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3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6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7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7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7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7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8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6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3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8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6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4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8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8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8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6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5" t="s">
        <v>83</v>
      </c>
      <c r="B489" s="446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7" t="s">
        <v>498</v>
      </c>
      <c r="B490" s="448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6" t="s">
        <v>549</v>
      </c>
      <c r="B1" s="436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37" t="s">
        <v>819</v>
      </c>
      <c r="B5" s="437"/>
      <c r="C5" s="437"/>
      <c r="D5" s="437"/>
      <c r="E5" s="437"/>
      <c r="F5" s="437"/>
      <c r="G5" s="437"/>
      <c r="H5" s="437"/>
      <c r="K5" s="286"/>
    </row>
    <row r="6" spans="1:14" x14ac:dyDescent="0.3">
      <c r="A6" s="484" t="s">
        <v>825</v>
      </c>
      <c r="B6" s="484"/>
      <c r="C6" s="484"/>
      <c r="D6" s="484"/>
      <c r="E6" s="484"/>
      <c r="F6" s="484"/>
      <c r="G6" s="484"/>
      <c r="H6" s="484"/>
    </row>
    <row r="8" spans="1:14" x14ac:dyDescent="0.3">
      <c r="A8" s="450" t="s">
        <v>24</v>
      </c>
      <c r="B8" s="450" t="s">
        <v>25</v>
      </c>
      <c r="C8" s="449" t="s">
        <v>26</v>
      </c>
      <c r="D8" s="449" t="s">
        <v>542</v>
      </c>
      <c r="E8" s="449"/>
      <c r="F8" s="449"/>
      <c r="G8" s="450" t="s">
        <v>38</v>
      </c>
      <c r="H8" s="450" t="s">
        <v>39</v>
      </c>
    </row>
    <row r="9" spans="1:14" x14ac:dyDescent="0.3">
      <c r="A9" s="451"/>
      <c r="B9" s="451"/>
      <c r="C9" s="443"/>
      <c r="D9" s="280" t="s">
        <v>4</v>
      </c>
      <c r="E9" s="280" t="s">
        <v>36</v>
      </c>
      <c r="F9" s="280" t="s">
        <v>30</v>
      </c>
      <c r="G9" s="451"/>
      <c r="H9" s="451"/>
      <c r="J9" s="83"/>
      <c r="K9" s="83"/>
    </row>
    <row r="10" spans="1:14" x14ac:dyDescent="0.3">
      <c r="A10" s="456" t="s">
        <v>535</v>
      </c>
      <c r="B10" s="457"/>
      <c r="C10" s="457"/>
      <c r="D10" s="457"/>
      <c r="E10" s="457"/>
      <c r="F10" s="457"/>
      <c r="G10" s="457"/>
      <c r="H10" s="458"/>
      <c r="J10" s="83"/>
      <c r="K10" s="218" t="s">
        <v>791</v>
      </c>
      <c r="L10" s="202"/>
      <c r="M10" s="202"/>
      <c r="N10" s="202"/>
    </row>
    <row r="11" spans="1:14" x14ac:dyDescent="0.3">
      <c r="A11" s="452" t="s">
        <v>496</v>
      </c>
      <c r="B11" s="453"/>
      <c r="C11" s="454"/>
      <c r="D11" s="454"/>
      <c r="E11" s="454"/>
      <c r="F11" s="454"/>
      <c r="G11" s="454"/>
      <c r="H11" s="455"/>
      <c r="J11" s="83"/>
      <c r="K11" s="83"/>
    </row>
    <row r="12" spans="1:14" ht="40.5" x14ac:dyDescent="0.3">
      <c r="A12" s="449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9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9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82" t="s">
        <v>795</v>
      </c>
      <c r="L14" s="482"/>
      <c r="M14" s="482"/>
      <c r="N14" s="482"/>
    </row>
    <row r="15" spans="1:14" x14ac:dyDescent="0.3">
      <c r="A15" s="449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3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6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9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7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7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3"/>
      <c r="L20" s="483"/>
      <c r="M20" s="483"/>
      <c r="N20" s="483"/>
    </row>
    <row r="21" spans="1:15" x14ac:dyDescent="0.3">
      <c r="A21" s="427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8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6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3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6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3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8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8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8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6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5" t="s">
        <v>83</v>
      </c>
      <c r="B31" s="446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50" t="s">
        <v>24</v>
      </c>
      <c r="B32" s="450" t="s">
        <v>25</v>
      </c>
      <c r="C32" s="449" t="s">
        <v>26</v>
      </c>
      <c r="D32" s="449" t="s">
        <v>542</v>
      </c>
      <c r="E32" s="449"/>
      <c r="F32" s="449"/>
      <c r="G32" s="450" t="s">
        <v>38</v>
      </c>
      <c r="H32" s="450" t="s">
        <v>39</v>
      </c>
    </row>
    <row r="33" spans="1:14" x14ac:dyDescent="0.3">
      <c r="A33" s="451"/>
      <c r="B33" s="451"/>
      <c r="C33" s="443"/>
      <c r="D33" s="280" t="s">
        <v>4</v>
      </c>
      <c r="E33" s="280" t="s">
        <v>36</v>
      </c>
      <c r="F33" s="280" t="s">
        <v>30</v>
      </c>
      <c r="G33" s="451"/>
      <c r="H33" s="451"/>
    </row>
    <row r="34" spans="1:14" x14ac:dyDescent="0.3">
      <c r="A34" s="452" t="s">
        <v>333</v>
      </c>
      <c r="B34" s="453"/>
      <c r="C34" s="454"/>
      <c r="D34" s="454"/>
      <c r="E34" s="454"/>
      <c r="F34" s="454"/>
      <c r="G34" s="454"/>
      <c r="H34" s="455"/>
      <c r="K34" s="103"/>
      <c r="L34" s="287"/>
      <c r="M34" s="287"/>
      <c r="N34" s="84"/>
    </row>
    <row r="35" spans="1:14" x14ac:dyDescent="0.3">
      <c r="A35" s="449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9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9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9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3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6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9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7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7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7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7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8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6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3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6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3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8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8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8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6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5" t="s">
        <v>83</v>
      </c>
      <c r="B55" s="446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50" t="s">
        <v>24</v>
      </c>
      <c r="B56" s="450" t="s">
        <v>25</v>
      </c>
      <c r="C56" s="449" t="s">
        <v>26</v>
      </c>
      <c r="D56" s="449" t="s">
        <v>542</v>
      </c>
      <c r="E56" s="449"/>
      <c r="F56" s="449"/>
      <c r="G56" s="450" t="s">
        <v>38</v>
      </c>
      <c r="H56" s="450" t="s">
        <v>39</v>
      </c>
    </row>
    <row r="57" spans="1:8" x14ac:dyDescent="0.3">
      <c r="A57" s="451"/>
      <c r="B57" s="451"/>
      <c r="C57" s="443"/>
      <c r="D57" s="280" t="s">
        <v>4</v>
      </c>
      <c r="E57" s="280" t="s">
        <v>36</v>
      </c>
      <c r="F57" s="280" t="s">
        <v>30</v>
      </c>
      <c r="G57" s="451"/>
      <c r="H57" s="451"/>
    </row>
    <row r="58" spans="1:8" x14ac:dyDescent="0.3">
      <c r="A58" s="452" t="s">
        <v>332</v>
      </c>
      <c r="B58" s="453"/>
      <c r="C58" s="454"/>
      <c r="D58" s="454"/>
      <c r="E58" s="454"/>
      <c r="F58" s="454"/>
      <c r="G58" s="454"/>
      <c r="H58" s="455"/>
    </row>
    <row r="59" spans="1:8" x14ac:dyDescent="0.3">
      <c r="A59" s="449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9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9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9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3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6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9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7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7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7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7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8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6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3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6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3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8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8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8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8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6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5" t="s">
        <v>83</v>
      </c>
      <c r="B80" s="446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50" t="s">
        <v>24</v>
      </c>
      <c r="B81" s="450" t="s">
        <v>25</v>
      </c>
      <c r="C81" s="449" t="s">
        <v>26</v>
      </c>
      <c r="D81" s="449" t="s">
        <v>542</v>
      </c>
      <c r="E81" s="449"/>
      <c r="F81" s="449"/>
      <c r="G81" s="450" t="s">
        <v>38</v>
      </c>
      <c r="H81" s="450" t="s">
        <v>39</v>
      </c>
    </row>
    <row r="82" spans="1:8" x14ac:dyDescent="0.3">
      <c r="A82" s="451"/>
      <c r="B82" s="451"/>
      <c r="C82" s="443"/>
      <c r="D82" s="280" t="s">
        <v>4</v>
      </c>
      <c r="E82" s="280" t="s">
        <v>36</v>
      </c>
      <c r="F82" s="280" t="s">
        <v>30</v>
      </c>
      <c r="G82" s="451"/>
      <c r="H82" s="451"/>
    </row>
    <row r="83" spans="1:8" x14ac:dyDescent="0.3">
      <c r="A83" s="452" t="s">
        <v>334</v>
      </c>
      <c r="B83" s="453"/>
      <c r="C83" s="454"/>
      <c r="D83" s="454"/>
      <c r="E83" s="454"/>
      <c r="F83" s="454"/>
      <c r="G83" s="454"/>
      <c r="H83" s="455"/>
    </row>
    <row r="84" spans="1:8" x14ac:dyDescent="0.3">
      <c r="A84" s="449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9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9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9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3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6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9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7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7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7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7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8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6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3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6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3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8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8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8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6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5" t="s">
        <v>83</v>
      </c>
      <c r="B104" s="446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50" t="s">
        <v>24</v>
      </c>
      <c r="B105" s="450" t="s">
        <v>25</v>
      </c>
      <c r="C105" s="449" t="s">
        <v>26</v>
      </c>
      <c r="D105" s="449" t="s">
        <v>542</v>
      </c>
      <c r="E105" s="449"/>
      <c r="F105" s="449"/>
      <c r="G105" s="450" t="s">
        <v>38</v>
      </c>
      <c r="H105" s="450" t="s">
        <v>39</v>
      </c>
    </row>
    <row r="106" spans="1:17" x14ac:dyDescent="0.3">
      <c r="A106" s="451"/>
      <c r="B106" s="451"/>
      <c r="C106" s="443"/>
      <c r="D106" s="280" t="s">
        <v>4</v>
      </c>
      <c r="E106" s="280" t="s">
        <v>36</v>
      </c>
      <c r="F106" s="280" t="s">
        <v>30</v>
      </c>
      <c r="G106" s="451"/>
      <c r="H106" s="451"/>
    </row>
    <row r="107" spans="1:17" ht="24.95" customHeight="1" x14ac:dyDescent="0.3">
      <c r="A107" s="456" t="s">
        <v>497</v>
      </c>
      <c r="B107" s="457"/>
      <c r="C107" s="457"/>
      <c r="D107" s="457"/>
      <c r="E107" s="457"/>
      <c r="F107" s="457"/>
      <c r="G107" s="457"/>
      <c r="H107" s="458"/>
    </row>
    <row r="108" spans="1:17" ht="24.95" customHeight="1" x14ac:dyDescent="0.3">
      <c r="A108" s="452" t="s">
        <v>344</v>
      </c>
      <c r="B108" s="453"/>
      <c r="C108" s="454"/>
      <c r="D108" s="454"/>
      <c r="E108" s="454"/>
      <c r="F108" s="454"/>
      <c r="G108" s="454"/>
      <c r="H108" s="455"/>
    </row>
    <row r="109" spans="1:17" ht="24.95" customHeight="1" x14ac:dyDescent="0.3">
      <c r="A109" s="449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9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9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9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3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6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9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7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7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7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7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8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6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3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8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6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3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8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8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8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6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5" t="s">
        <v>83</v>
      </c>
      <c r="B130" s="446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50" t="s">
        <v>24</v>
      </c>
      <c r="B131" s="450" t="s">
        <v>25</v>
      </c>
      <c r="C131" s="449" t="s">
        <v>26</v>
      </c>
      <c r="D131" s="449" t="s">
        <v>542</v>
      </c>
      <c r="E131" s="449"/>
      <c r="F131" s="449"/>
      <c r="G131" s="450" t="s">
        <v>38</v>
      </c>
      <c r="H131" s="450" t="s">
        <v>39</v>
      </c>
    </row>
    <row r="132" spans="1:8" x14ac:dyDescent="0.3">
      <c r="A132" s="451"/>
      <c r="B132" s="451"/>
      <c r="C132" s="443"/>
      <c r="D132" s="280" t="s">
        <v>4</v>
      </c>
      <c r="E132" s="280" t="s">
        <v>36</v>
      </c>
      <c r="F132" s="280" t="s">
        <v>30</v>
      </c>
      <c r="G132" s="451"/>
      <c r="H132" s="451"/>
    </row>
    <row r="133" spans="1:8" x14ac:dyDescent="0.3">
      <c r="A133" s="456" t="s">
        <v>536</v>
      </c>
      <c r="B133" s="457"/>
      <c r="C133" s="457"/>
      <c r="D133" s="457"/>
      <c r="E133" s="457"/>
      <c r="F133" s="457"/>
      <c r="G133" s="457"/>
      <c r="H133" s="458"/>
    </row>
    <row r="134" spans="1:8" x14ac:dyDescent="0.3">
      <c r="A134" s="452" t="s">
        <v>345</v>
      </c>
      <c r="B134" s="453"/>
      <c r="C134" s="454"/>
      <c r="D134" s="454"/>
      <c r="E134" s="454"/>
      <c r="F134" s="454"/>
      <c r="G134" s="454"/>
      <c r="H134" s="455"/>
    </row>
    <row r="135" spans="1:8" x14ac:dyDescent="0.3">
      <c r="A135" s="449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9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9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9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3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6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7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7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7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7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7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8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6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3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8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6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3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8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8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8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6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5" t="s">
        <v>83</v>
      </c>
      <c r="B156" s="446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50" t="s">
        <v>24</v>
      </c>
      <c r="B157" s="450" t="s">
        <v>25</v>
      </c>
      <c r="C157" s="449" t="s">
        <v>26</v>
      </c>
      <c r="D157" s="449" t="s">
        <v>542</v>
      </c>
      <c r="E157" s="449"/>
      <c r="F157" s="449"/>
      <c r="G157" s="450" t="s">
        <v>38</v>
      </c>
      <c r="H157" s="450" t="s">
        <v>39</v>
      </c>
    </row>
    <row r="158" spans="1:8" x14ac:dyDescent="0.3">
      <c r="A158" s="451"/>
      <c r="B158" s="451"/>
      <c r="C158" s="443"/>
      <c r="D158" s="280" t="s">
        <v>4</v>
      </c>
      <c r="E158" s="280" t="s">
        <v>36</v>
      </c>
      <c r="F158" s="280" t="s">
        <v>30</v>
      </c>
      <c r="G158" s="451"/>
      <c r="H158" s="451"/>
    </row>
    <row r="159" spans="1:8" x14ac:dyDescent="0.3">
      <c r="A159" s="452" t="s">
        <v>351</v>
      </c>
      <c r="B159" s="453"/>
      <c r="C159" s="454"/>
      <c r="D159" s="454"/>
      <c r="E159" s="454"/>
      <c r="F159" s="454"/>
      <c r="G159" s="454"/>
      <c r="H159" s="455"/>
    </row>
    <row r="160" spans="1:8" x14ac:dyDescent="0.3">
      <c r="A160" s="449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9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9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9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3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6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7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7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7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7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7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8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6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3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6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3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8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8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6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5" t="s">
        <v>83</v>
      </c>
      <c r="B179" s="446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50" t="s">
        <v>24</v>
      </c>
      <c r="B180" s="450" t="s">
        <v>25</v>
      </c>
      <c r="C180" s="449" t="s">
        <v>26</v>
      </c>
      <c r="D180" s="449" t="s">
        <v>542</v>
      </c>
      <c r="E180" s="449"/>
      <c r="F180" s="449"/>
      <c r="G180" s="450" t="s">
        <v>38</v>
      </c>
      <c r="H180" s="450" t="s">
        <v>39</v>
      </c>
    </row>
    <row r="181" spans="1:8" x14ac:dyDescent="0.3">
      <c r="A181" s="451"/>
      <c r="B181" s="451"/>
      <c r="C181" s="443"/>
      <c r="D181" s="280" t="s">
        <v>4</v>
      </c>
      <c r="E181" s="280" t="s">
        <v>36</v>
      </c>
      <c r="F181" s="280" t="s">
        <v>30</v>
      </c>
      <c r="G181" s="451"/>
      <c r="H181" s="451"/>
    </row>
    <row r="182" spans="1:8" x14ac:dyDescent="0.3">
      <c r="A182" s="452" t="s">
        <v>357</v>
      </c>
      <c r="B182" s="453"/>
      <c r="C182" s="454"/>
      <c r="D182" s="454"/>
      <c r="E182" s="454"/>
      <c r="F182" s="454"/>
      <c r="G182" s="454"/>
      <c r="H182" s="455"/>
    </row>
    <row r="183" spans="1:8" x14ac:dyDescent="0.3">
      <c r="A183" s="449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9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9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9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3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6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7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7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7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7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8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6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3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8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6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3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8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8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8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6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5" t="s">
        <v>83</v>
      </c>
      <c r="B203" s="446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50" t="s">
        <v>24</v>
      </c>
      <c r="B204" s="450" t="s">
        <v>25</v>
      </c>
      <c r="C204" s="449" t="s">
        <v>26</v>
      </c>
      <c r="D204" s="449" t="s">
        <v>542</v>
      </c>
      <c r="E204" s="449"/>
      <c r="F204" s="449"/>
      <c r="G204" s="450" t="s">
        <v>38</v>
      </c>
      <c r="H204" s="450" t="s">
        <v>39</v>
      </c>
    </row>
    <row r="205" spans="1:8" x14ac:dyDescent="0.3">
      <c r="A205" s="451"/>
      <c r="B205" s="451"/>
      <c r="C205" s="443"/>
      <c r="D205" s="280" t="s">
        <v>4</v>
      </c>
      <c r="E205" s="280" t="s">
        <v>36</v>
      </c>
      <c r="F205" s="280" t="s">
        <v>30</v>
      </c>
      <c r="G205" s="451"/>
      <c r="H205" s="451"/>
    </row>
    <row r="206" spans="1:8" x14ac:dyDescent="0.3">
      <c r="A206" s="452" t="s">
        <v>358</v>
      </c>
      <c r="B206" s="453"/>
      <c r="C206" s="454"/>
      <c r="D206" s="454"/>
      <c r="E206" s="454"/>
      <c r="F206" s="454"/>
      <c r="G206" s="454"/>
      <c r="H206" s="455"/>
    </row>
    <row r="207" spans="1:8" x14ac:dyDescent="0.3">
      <c r="A207" s="449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9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9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9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3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6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7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7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7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7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7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8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6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3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6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3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8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8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8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6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5" t="s">
        <v>83</v>
      </c>
      <c r="B227" s="446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50" t="s">
        <v>24</v>
      </c>
      <c r="B228" s="450" t="s">
        <v>25</v>
      </c>
      <c r="C228" s="449" t="s">
        <v>26</v>
      </c>
      <c r="D228" s="449" t="s">
        <v>542</v>
      </c>
      <c r="E228" s="449"/>
      <c r="F228" s="449"/>
      <c r="G228" s="450" t="s">
        <v>38</v>
      </c>
      <c r="H228" s="450" t="s">
        <v>39</v>
      </c>
    </row>
    <row r="229" spans="1:8" x14ac:dyDescent="0.3">
      <c r="A229" s="451"/>
      <c r="B229" s="451"/>
      <c r="C229" s="443"/>
      <c r="D229" s="280" t="s">
        <v>4</v>
      </c>
      <c r="E229" s="280" t="s">
        <v>36</v>
      </c>
      <c r="F229" s="280" t="s">
        <v>30</v>
      </c>
      <c r="G229" s="451"/>
      <c r="H229" s="451"/>
    </row>
    <row r="230" spans="1:8" x14ac:dyDescent="0.3">
      <c r="A230" s="452" t="s">
        <v>359</v>
      </c>
      <c r="B230" s="453"/>
      <c r="C230" s="454"/>
      <c r="D230" s="454"/>
      <c r="E230" s="454"/>
      <c r="F230" s="454"/>
      <c r="G230" s="454"/>
      <c r="H230" s="455"/>
    </row>
    <row r="231" spans="1:8" x14ac:dyDescent="0.3">
      <c r="A231" s="449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9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9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9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3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6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7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7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7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7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7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8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6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3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6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3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8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8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8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6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5" t="s">
        <v>83</v>
      </c>
      <c r="B251" s="446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50" t="s">
        <v>24</v>
      </c>
      <c r="B252" s="450" t="s">
        <v>25</v>
      </c>
      <c r="C252" s="449" t="s">
        <v>26</v>
      </c>
      <c r="D252" s="449" t="s">
        <v>542</v>
      </c>
      <c r="E252" s="449"/>
      <c r="F252" s="449"/>
      <c r="G252" s="450" t="s">
        <v>38</v>
      </c>
      <c r="H252" s="450" t="s">
        <v>39</v>
      </c>
    </row>
    <row r="253" spans="1:8" x14ac:dyDescent="0.3">
      <c r="A253" s="451"/>
      <c r="B253" s="451"/>
      <c r="C253" s="443"/>
      <c r="D253" s="280" t="s">
        <v>4</v>
      </c>
      <c r="E253" s="280" t="s">
        <v>36</v>
      </c>
      <c r="F253" s="280" t="s">
        <v>30</v>
      </c>
      <c r="G253" s="451"/>
      <c r="H253" s="451"/>
    </row>
    <row r="254" spans="1:8" x14ac:dyDescent="0.3">
      <c r="A254" s="456" t="s">
        <v>537</v>
      </c>
      <c r="B254" s="457"/>
      <c r="C254" s="457"/>
      <c r="D254" s="457"/>
      <c r="E254" s="457"/>
      <c r="F254" s="457"/>
      <c r="G254" s="457"/>
      <c r="H254" s="458"/>
    </row>
    <row r="255" spans="1:8" x14ac:dyDescent="0.3">
      <c r="A255" s="452" t="s">
        <v>361</v>
      </c>
      <c r="B255" s="453"/>
      <c r="C255" s="454"/>
      <c r="D255" s="454"/>
      <c r="E255" s="454"/>
      <c r="F255" s="454"/>
      <c r="G255" s="454"/>
      <c r="H255" s="455"/>
    </row>
    <row r="256" spans="1:8" x14ac:dyDescent="0.3">
      <c r="A256" s="449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9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9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9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3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6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7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7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7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7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8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6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3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6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3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8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8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8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6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5" t="s">
        <v>83</v>
      </c>
      <c r="B275" s="446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50" t="s">
        <v>24</v>
      </c>
      <c r="B276" s="450" t="s">
        <v>25</v>
      </c>
      <c r="C276" s="449" t="s">
        <v>26</v>
      </c>
      <c r="D276" s="449" t="s">
        <v>542</v>
      </c>
      <c r="E276" s="449"/>
      <c r="F276" s="449"/>
      <c r="G276" s="450" t="s">
        <v>38</v>
      </c>
      <c r="H276" s="450" t="s">
        <v>39</v>
      </c>
    </row>
    <row r="277" spans="1:8" x14ac:dyDescent="0.3">
      <c r="A277" s="451"/>
      <c r="B277" s="451"/>
      <c r="C277" s="443"/>
      <c r="D277" s="280" t="s">
        <v>4</v>
      </c>
      <c r="E277" s="280" t="s">
        <v>36</v>
      </c>
      <c r="F277" s="280" t="s">
        <v>30</v>
      </c>
      <c r="G277" s="451"/>
      <c r="H277" s="451"/>
    </row>
    <row r="278" spans="1:8" x14ac:dyDescent="0.3">
      <c r="A278" s="452" t="s">
        <v>367</v>
      </c>
      <c r="B278" s="453"/>
      <c r="C278" s="454"/>
      <c r="D278" s="454"/>
      <c r="E278" s="454"/>
      <c r="F278" s="454"/>
      <c r="G278" s="454"/>
      <c r="H278" s="455"/>
    </row>
    <row r="279" spans="1:8" x14ac:dyDescent="0.3">
      <c r="A279" s="449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9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9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9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3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6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7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7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7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7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8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6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5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8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6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5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8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8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8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8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6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5" t="s">
        <v>83</v>
      </c>
      <c r="B300" s="446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50" t="s">
        <v>24</v>
      </c>
      <c r="B301" s="450" t="s">
        <v>25</v>
      </c>
      <c r="C301" s="449" t="s">
        <v>26</v>
      </c>
      <c r="D301" s="449" t="s">
        <v>542</v>
      </c>
      <c r="E301" s="449"/>
      <c r="F301" s="449"/>
      <c r="G301" s="450" t="s">
        <v>38</v>
      </c>
      <c r="H301" s="450" t="s">
        <v>39</v>
      </c>
    </row>
    <row r="302" spans="1:8" x14ac:dyDescent="0.3">
      <c r="A302" s="451"/>
      <c r="B302" s="451"/>
      <c r="C302" s="443"/>
      <c r="D302" s="280" t="s">
        <v>4</v>
      </c>
      <c r="E302" s="280" t="s">
        <v>36</v>
      </c>
      <c r="F302" s="280" t="s">
        <v>30</v>
      </c>
      <c r="G302" s="451"/>
      <c r="H302" s="451"/>
    </row>
    <row r="303" spans="1:8" x14ac:dyDescent="0.3">
      <c r="A303" s="452" t="s">
        <v>374</v>
      </c>
      <c r="B303" s="453"/>
      <c r="C303" s="454"/>
      <c r="D303" s="454"/>
      <c r="E303" s="454"/>
      <c r="F303" s="454"/>
      <c r="G303" s="454"/>
      <c r="H303" s="455"/>
    </row>
    <row r="304" spans="1:8" x14ac:dyDescent="0.3">
      <c r="A304" s="449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9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9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9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3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6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7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7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7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7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7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8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6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3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6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3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8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8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8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6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5" t="s">
        <v>83</v>
      </c>
      <c r="B324" s="446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50" t="s">
        <v>24</v>
      </c>
      <c r="B325" s="450" t="s">
        <v>25</v>
      </c>
      <c r="C325" s="449" t="s">
        <v>26</v>
      </c>
      <c r="D325" s="449" t="s">
        <v>542</v>
      </c>
      <c r="E325" s="449"/>
      <c r="F325" s="449"/>
      <c r="G325" s="450" t="s">
        <v>38</v>
      </c>
      <c r="H325" s="450" t="s">
        <v>39</v>
      </c>
    </row>
    <row r="326" spans="1:8" x14ac:dyDescent="0.3">
      <c r="A326" s="451"/>
      <c r="B326" s="451"/>
      <c r="C326" s="443"/>
      <c r="D326" s="280" t="s">
        <v>4</v>
      </c>
      <c r="E326" s="280" t="s">
        <v>36</v>
      </c>
      <c r="F326" s="280" t="s">
        <v>30</v>
      </c>
      <c r="G326" s="451"/>
      <c r="H326" s="451"/>
    </row>
    <row r="327" spans="1:8" x14ac:dyDescent="0.3">
      <c r="A327" s="452" t="s">
        <v>377</v>
      </c>
      <c r="B327" s="453"/>
      <c r="C327" s="454"/>
      <c r="D327" s="454"/>
      <c r="E327" s="454"/>
      <c r="F327" s="454"/>
      <c r="G327" s="454"/>
      <c r="H327" s="455"/>
    </row>
    <row r="328" spans="1:8" x14ac:dyDescent="0.3">
      <c r="A328" s="449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9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9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9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3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6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7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7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7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7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7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8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6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3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6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3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8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8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8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6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5" t="s">
        <v>83</v>
      </c>
      <c r="B348" s="446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50" t="s">
        <v>24</v>
      </c>
      <c r="B349" s="450" t="s">
        <v>25</v>
      </c>
      <c r="C349" s="449" t="s">
        <v>26</v>
      </c>
      <c r="D349" s="449" t="s">
        <v>542</v>
      </c>
      <c r="E349" s="449"/>
      <c r="F349" s="449"/>
      <c r="G349" s="450" t="s">
        <v>38</v>
      </c>
      <c r="H349" s="450" t="s">
        <v>39</v>
      </c>
    </row>
    <row r="350" spans="1:8" x14ac:dyDescent="0.3">
      <c r="A350" s="451"/>
      <c r="B350" s="451"/>
      <c r="C350" s="443"/>
      <c r="D350" s="280" t="s">
        <v>4</v>
      </c>
      <c r="E350" s="280" t="s">
        <v>36</v>
      </c>
      <c r="F350" s="280" t="s">
        <v>30</v>
      </c>
      <c r="G350" s="451"/>
      <c r="H350" s="451"/>
    </row>
    <row r="351" spans="1:8" x14ac:dyDescent="0.3">
      <c r="A351" s="452" t="s">
        <v>381</v>
      </c>
      <c r="B351" s="453"/>
      <c r="C351" s="454"/>
      <c r="D351" s="454"/>
      <c r="E351" s="454"/>
      <c r="F351" s="454"/>
      <c r="G351" s="454"/>
      <c r="H351" s="455"/>
    </row>
    <row r="352" spans="1:8" x14ac:dyDescent="0.3">
      <c r="A352" s="449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9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9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9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3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6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7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7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7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7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7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7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8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6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3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6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3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8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8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8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6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5" t="s">
        <v>83</v>
      </c>
      <c r="B373" s="446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50" t="s">
        <v>24</v>
      </c>
      <c r="B374" s="450" t="s">
        <v>25</v>
      </c>
      <c r="C374" s="449" t="s">
        <v>26</v>
      </c>
      <c r="D374" s="449" t="s">
        <v>542</v>
      </c>
      <c r="E374" s="449"/>
      <c r="F374" s="449"/>
      <c r="G374" s="450" t="s">
        <v>38</v>
      </c>
      <c r="H374" s="450" t="s">
        <v>39</v>
      </c>
    </row>
    <row r="375" spans="1:8" x14ac:dyDescent="0.3">
      <c r="A375" s="451"/>
      <c r="B375" s="451"/>
      <c r="C375" s="443"/>
      <c r="D375" s="280" t="s">
        <v>4</v>
      </c>
      <c r="E375" s="280" t="s">
        <v>36</v>
      </c>
      <c r="F375" s="280" t="s">
        <v>30</v>
      </c>
      <c r="G375" s="451"/>
      <c r="H375" s="451"/>
    </row>
    <row r="376" spans="1:8" x14ac:dyDescent="0.3">
      <c r="A376" s="456" t="s">
        <v>541</v>
      </c>
      <c r="B376" s="457"/>
      <c r="C376" s="457"/>
      <c r="D376" s="457"/>
      <c r="E376" s="457"/>
      <c r="F376" s="457"/>
      <c r="G376" s="457"/>
      <c r="H376" s="458"/>
    </row>
    <row r="377" spans="1:8" x14ac:dyDescent="0.3">
      <c r="A377" s="452" t="s">
        <v>385</v>
      </c>
      <c r="B377" s="453"/>
      <c r="C377" s="454"/>
      <c r="D377" s="454"/>
      <c r="E377" s="454"/>
      <c r="F377" s="454"/>
      <c r="G377" s="454"/>
      <c r="H377" s="455"/>
    </row>
    <row r="378" spans="1:8" ht="26.25" customHeight="1" x14ac:dyDescent="0.3">
      <c r="A378" s="449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9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9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9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3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6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7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7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7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7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7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8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6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3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6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3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8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8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8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8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6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5" t="s">
        <v>83</v>
      </c>
      <c r="B399" s="446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50" t="s">
        <v>24</v>
      </c>
      <c r="B400" s="450" t="s">
        <v>25</v>
      </c>
      <c r="C400" s="449" t="s">
        <v>26</v>
      </c>
      <c r="D400" s="449" t="s">
        <v>542</v>
      </c>
      <c r="E400" s="449"/>
      <c r="F400" s="449"/>
      <c r="G400" s="450" t="s">
        <v>38</v>
      </c>
      <c r="H400" s="450" t="s">
        <v>39</v>
      </c>
    </row>
    <row r="401" spans="1:16" x14ac:dyDescent="0.3">
      <c r="A401" s="451"/>
      <c r="B401" s="451"/>
      <c r="C401" s="443"/>
      <c r="D401" s="280" t="s">
        <v>4</v>
      </c>
      <c r="E401" s="280" t="s">
        <v>36</v>
      </c>
      <c r="F401" s="280" t="s">
        <v>30</v>
      </c>
      <c r="G401" s="451"/>
      <c r="H401" s="451"/>
    </row>
    <row r="402" spans="1:16" x14ac:dyDescent="0.3">
      <c r="A402" s="452" t="s">
        <v>389</v>
      </c>
      <c r="B402" s="453"/>
      <c r="C402" s="454"/>
      <c r="D402" s="454"/>
      <c r="E402" s="454"/>
      <c r="F402" s="454"/>
      <c r="G402" s="454"/>
      <c r="H402" s="455"/>
    </row>
    <row r="403" spans="1:16" x14ac:dyDescent="0.3">
      <c r="A403" s="449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9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9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9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3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6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7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7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7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7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7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8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6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3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6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3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8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8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8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6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5" t="s">
        <v>83</v>
      </c>
      <c r="B423" s="446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50" t="s">
        <v>24</v>
      </c>
      <c r="B424" s="450" t="s">
        <v>25</v>
      </c>
      <c r="C424" s="449" t="s">
        <v>26</v>
      </c>
      <c r="D424" s="449" t="s">
        <v>542</v>
      </c>
      <c r="E424" s="449"/>
      <c r="F424" s="449"/>
      <c r="G424" s="450" t="s">
        <v>38</v>
      </c>
      <c r="H424" s="450" t="s">
        <v>39</v>
      </c>
    </row>
    <row r="425" spans="1:8" x14ac:dyDescent="0.3">
      <c r="A425" s="451"/>
      <c r="B425" s="451"/>
      <c r="C425" s="443"/>
      <c r="D425" s="280" t="s">
        <v>4</v>
      </c>
      <c r="E425" s="280" t="s">
        <v>36</v>
      </c>
      <c r="F425" s="280" t="s">
        <v>30</v>
      </c>
      <c r="G425" s="451"/>
      <c r="H425" s="451"/>
    </row>
    <row r="426" spans="1:8" x14ac:dyDescent="0.3">
      <c r="A426" s="452" t="s">
        <v>390</v>
      </c>
      <c r="B426" s="453"/>
      <c r="C426" s="454"/>
      <c r="D426" s="454"/>
      <c r="E426" s="454"/>
      <c r="F426" s="454"/>
      <c r="G426" s="454"/>
      <c r="H426" s="455"/>
    </row>
    <row r="427" spans="1:8" x14ac:dyDescent="0.3">
      <c r="A427" s="449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9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9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9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3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6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7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7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7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7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7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8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6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3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8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6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4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8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8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8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6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5" t="s">
        <v>83</v>
      </c>
      <c r="B448" s="446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50" t="s">
        <v>24</v>
      </c>
      <c r="B449" s="450" t="s">
        <v>25</v>
      </c>
      <c r="C449" s="449" t="s">
        <v>26</v>
      </c>
      <c r="D449" s="449" t="s">
        <v>542</v>
      </c>
      <c r="E449" s="449"/>
      <c r="F449" s="449"/>
      <c r="G449" s="450" t="s">
        <v>38</v>
      </c>
      <c r="H449" s="450" t="s">
        <v>39</v>
      </c>
    </row>
    <row r="450" spans="1:8" x14ac:dyDescent="0.3">
      <c r="A450" s="451"/>
      <c r="B450" s="451"/>
      <c r="C450" s="443"/>
      <c r="D450" s="280" t="s">
        <v>4</v>
      </c>
      <c r="E450" s="280" t="s">
        <v>36</v>
      </c>
      <c r="F450" s="280" t="s">
        <v>30</v>
      </c>
      <c r="G450" s="451"/>
      <c r="H450" s="451"/>
    </row>
    <row r="451" spans="1:8" x14ac:dyDescent="0.3">
      <c r="A451" s="452" t="s">
        <v>392</v>
      </c>
      <c r="B451" s="453"/>
      <c r="C451" s="454"/>
      <c r="D451" s="454"/>
      <c r="E451" s="454"/>
      <c r="F451" s="454"/>
      <c r="G451" s="454"/>
      <c r="H451" s="455"/>
    </row>
    <row r="452" spans="1:8" x14ac:dyDescent="0.3">
      <c r="A452" s="449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9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9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9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9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3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6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7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7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7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7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7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8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6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3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6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4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8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8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8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6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5" t="s">
        <v>83</v>
      </c>
      <c r="B473" s="446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50" t="s">
        <v>24</v>
      </c>
      <c r="B474" s="450" t="s">
        <v>25</v>
      </c>
      <c r="C474" s="449" t="s">
        <v>26</v>
      </c>
      <c r="D474" s="449" t="s">
        <v>542</v>
      </c>
      <c r="E474" s="449"/>
      <c r="F474" s="449"/>
      <c r="G474" s="450" t="s">
        <v>38</v>
      </c>
      <c r="H474" s="450" t="s">
        <v>39</v>
      </c>
    </row>
    <row r="475" spans="1:8" x14ac:dyDescent="0.3">
      <c r="A475" s="451"/>
      <c r="B475" s="451"/>
      <c r="C475" s="443"/>
      <c r="D475" s="280" t="s">
        <v>4</v>
      </c>
      <c r="E475" s="280" t="s">
        <v>36</v>
      </c>
      <c r="F475" s="280" t="s">
        <v>30</v>
      </c>
      <c r="G475" s="451"/>
      <c r="H475" s="451"/>
    </row>
    <row r="476" spans="1:8" x14ac:dyDescent="0.3">
      <c r="A476" s="452" t="s">
        <v>395</v>
      </c>
      <c r="B476" s="453"/>
      <c r="C476" s="454"/>
      <c r="D476" s="454"/>
      <c r="E476" s="454"/>
      <c r="F476" s="454"/>
      <c r="G476" s="454"/>
      <c r="H476" s="455"/>
    </row>
    <row r="477" spans="1:8" x14ac:dyDescent="0.3">
      <c r="A477" s="449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9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9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9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3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6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7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7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7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7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8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6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3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8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6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4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8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8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8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6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5" t="s">
        <v>83</v>
      </c>
      <c r="B497" s="446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7" t="s">
        <v>498</v>
      </c>
      <c r="B498" s="448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6" t="s">
        <v>549</v>
      </c>
      <c r="B1" s="436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6" t="s">
        <v>3</v>
      </c>
      <c r="B3" s="1"/>
      <c r="C3" s="1"/>
      <c r="F3" s="106"/>
      <c r="G3" s="106"/>
      <c r="H3" s="107" t="s">
        <v>860</v>
      </c>
    </row>
    <row r="4" spans="1:12" x14ac:dyDescent="0.3">
      <c r="A4" s="386" t="s">
        <v>836</v>
      </c>
      <c r="B4" s="1"/>
      <c r="C4" s="1"/>
      <c r="H4" s="106" t="s">
        <v>836</v>
      </c>
    </row>
    <row r="5" spans="1:12" ht="45.75" customHeight="1" x14ac:dyDescent="0.3">
      <c r="A5" s="437" t="s">
        <v>818</v>
      </c>
      <c r="B5" s="437"/>
      <c r="C5" s="437"/>
      <c r="D5" s="437"/>
      <c r="E5" s="437"/>
      <c r="F5" s="437"/>
      <c r="G5" s="437"/>
      <c r="H5" s="437"/>
    </row>
    <row r="6" spans="1:12" x14ac:dyDescent="0.3">
      <c r="A6" s="438" t="s">
        <v>857</v>
      </c>
      <c r="B6" s="438"/>
      <c r="C6" s="438"/>
      <c r="D6" s="438"/>
      <c r="E6" s="438"/>
      <c r="F6" s="438"/>
      <c r="G6" s="438"/>
      <c r="H6" s="438"/>
    </row>
    <row r="8" spans="1:12" x14ac:dyDescent="0.3">
      <c r="A8" s="422" t="s">
        <v>24</v>
      </c>
      <c r="B8" s="422" t="s">
        <v>25</v>
      </c>
      <c r="C8" s="424" t="s">
        <v>26</v>
      </c>
      <c r="D8" s="424" t="s">
        <v>542</v>
      </c>
      <c r="E8" s="424"/>
      <c r="F8" s="424"/>
      <c r="G8" s="422" t="s">
        <v>38</v>
      </c>
      <c r="H8" s="422" t="s">
        <v>39</v>
      </c>
    </row>
    <row r="9" spans="1:12" x14ac:dyDescent="0.3">
      <c r="A9" s="423"/>
      <c r="B9" s="423"/>
      <c r="C9" s="425"/>
      <c r="D9" s="387" t="s">
        <v>4</v>
      </c>
      <c r="E9" s="387" t="s">
        <v>36</v>
      </c>
      <c r="F9" s="387" t="s">
        <v>30</v>
      </c>
      <c r="G9" s="423"/>
      <c r="H9" s="423"/>
      <c r="J9" s="83"/>
      <c r="K9" s="218" t="s">
        <v>856</v>
      </c>
    </row>
    <row r="10" spans="1:12" x14ac:dyDescent="0.3">
      <c r="A10" s="433" t="s">
        <v>535</v>
      </c>
      <c r="B10" s="434"/>
      <c r="C10" s="434"/>
      <c r="D10" s="434"/>
      <c r="E10" s="434"/>
      <c r="F10" s="434"/>
      <c r="G10" s="434"/>
      <c r="H10" s="435"/>
      <c r="J10" s="83"/>
      <c r="K10" s="83"/>
    </row>
    <row r="11" spans="1:12" x14ac:dyDescent="0.3">
      <c r="A11" s="419" t="s">
        <v>496</v>
      </c>
      <c r="B11" s="431"/>
      <c r="C11" s="420"/>
      <c r="D11" s="420"/>
      <c r="E11" s="420"/>
      <c r="F11" s="420"/>
      <c r="G11" s="420"/>
      <c r="H11" s="421"/>
      <c r="J11" s="83"/>
      <c r="K11" s="218" t="s">
        <v>789</v>
      </c>
      <c r="L11" s="202"/>
    </row>
    <row r="12" spans="1:12" ht="40.5" x14ac:dyDescent="0.3">
      <c r="A12" s="424" t="s">
        <v>40</v>
      </c>
      <c r="B12" s="331" t="s">
        <v>239</v>
      </c>
      <c r="C12" s="301" t="s">
        <v>113</v>
      </c>
      <c r="D12" s="302">
        <v>7.1</v>
      </c>
      <c r="E12" s="302">
        <v>7.6</v>
      </c>
      <c r="F12" s="302">
        <v>36.700000000000003</v>
      </c>
      <c r="G12" s="304">
        <v>245</v>
      </c>
      <c r="H12" s="305" t="s">
        <v>476</v>
      </c>
      <c r="J12" s="83"/>
      <c r="K12" s="218" t="s">
        <v>788</v>
      </c>
      <c r="L12" s="202"/>
    </row>
    <row r="13" spans="1:12" x14ac:dyDescent="0.3">
      <c r="A13" s="424"/>
      <c r="B13" s="306" t="s">
        <v>89</v>
      </c>
      <c r="C13" s="307">
        <v>200</v>
      </c>
      <c r="D13" s="340" t="s">
        <v>46</v>
      </c>
      <c r="E13" s="340" t="s">
        <v>46</v>
      </c>
      <c r="F13" s="341" t="s">
        <v>621</v>
      </c>
      <c r="G13" s="340" t="s">
        <v>622</v>
      </c>
      <c r="H13" s="320" t="s">
        <v>439</v>
      </c>
      <c r="J13" s="83"/>
      <c r="K13" s="94"/>
    </row>
    <row r="14" spans="1:12" x14ac:dyDescent="0.3">
      <c r="A14" s="424"/>
      <c r="B14" s="16" t="s">
        <v>104</v>
      </c>
      <c r="C14" s="307">
        <v>50</v>
      </c>
      <c r="D14" s="308">
        <v>3.2</v>
      </c>
      <c r="E14" s="308">
        <v>0.3</v>
      </c>
      <c r="F14" s="308">
        <v>15.3</v>
      </c>
      <c r="G14" s="304">
        <v>79</v>
      </c>
      <c r="H14" s="331"/>
      <c r="J14" s="83"/>
      <c r="K14" s="94"/>
    </row>
    <row r="15" spans="1:12" x14ac:dyDescent="0.3">
      <c r="A15" s="424"/>
      <c r="B15" s="18" t="s">
        <v>41</v>
      </c>
      <c r="C15" s="311">
        <v>455</v>
      </c>
      <c r="D15" s="325">
        <v>13</v>
      </c>
      <c r="E15" s="325">
        <v>10.6</v>
      </c>
      <c r="F15" s="325">
        <v>66.599999999999994</v>
      </c>
      <c r="G15" s="311">
        <v>417.3</v>
      </c>
      <c r="H15" s="312"/>
      <c r="J15" s="83"/>
      <c r="K15" s="83"/>
    </row>
    <row r="16" spans="1:12" x14ac:dyDescent="0.3">
      <c r="A16" s="425" t="s">
        <v>23</v>
      </c>
      <c r="B16" s="320" t="s">
        <v>42</v>
      </c>
      <c r="C16" s="308" t="s">
        <v>5</v>
      </c>
      <c r="D16" s="302">
        <v>1.44</v>
      </c>
      <c r="E16" s="303">
        <v>0.67</v>
      </c>
      <c r="F16" s="303">
        <v>15.43</v>
      </c>
      <c r="G16" s="327">
        <v>112</v>
      </c>
      <c r="H16" s="312" t="s">
        <v>623</v>
      </c>
      <c r="J16" s="83"/>
      <c r="K16" s="83"/>
    </row>
    <row r="17" spans="1:11" x14ac:dyDescent="0.3">
      <c r="A17" s="426"/>
      <c r="B17" s="23" t="s">
        <v>44</v>
      </c>
      <c r="C17" s="329">
        <v>200</v>
      </c>
      <c r="D17" s="325">
        <f>D16</f>
        <v>1.44</v>
      </c>
      <c r="E17" s="325">
        <f>E16</f>
        <v>0.67</v>
      </c>
      <c r="F17" s="325">
        <f>F16</f>
        <v>15.43</v>
      </c>
      <c r="G17" s="311">
        <f>G16</f>
        <v>112</v>
      </c>
      <c r="H17" s="312"/>
      <c r="J17" s="83"/>
      <c r="K17" s="94"/>
    </row>
    <row r="18" spans="1:11" x14ac:dyDescent="0.3">
      <c r="A18" s="432" t="s">
        <v>6</v>
      </c>
      <c r="B18" s="384" t="s">
        <v>837</v>
      </c>
      <c r="C18" s="301">
        <v>60</v>
      </c>
      <c r="D18" s="302">
        <v>0.6</v>
      </c>
      <c r="E18" s="302">
        <v>2.7</v>
      </c>
      <c r="F18" s="303">
        <v>6.4</v>
      </c>
      <c r="G18" s="304">
        <v>35</v>
      </c>
      <c r="H18" s="322" t="s">
        <v>838</v>
      </c>
      <c r="J18" s="83"/>
      <c r="K18" s="94"/>
    </row>
    <row r="19" spans="1:11" x14ac:dyDescent="0.3">
      <c r="A19" s="427"/>
      <c r="B19" s="310" t="s">
        <v>325</v>
      </c>
      <c r="C19" s="317" t="s">
        <v>669</v>
      </c>
      <c r="D19" s="317">
        <v>8.5</v>
      </c>
      <c r="E19" s="317">
        <v>4.4000000000000004</v>
      </c>
      <c r="F19" s="317">
        <v>13.3</v>
      </c>
      <c r="G19" s="319">
        <v>128</v>
      </c>
      <c r="H19" s="44" t="s">
        <v>441</v>
      </c>
      <c r="J19" s="83"/>
      <c r="K19" s="94"/>
    </row>
    <row r="20" spans="1:11" x14ac:dyDescent="0.3">
      <c r="A20" s="427"/>
      <c r="B20" s="306" t="s">
        <v>362</v>
      </c>
      <c r="C20" s="301" t="s">
        <v>670</v>
      </c>
      <c r="D20" s="308" t="s">
        <v>363</v>
      </c>
      <c r="E20" s="308" t="s">
        <v>364</v>
      </c>
      <c r="F20" s="309" t="s">
        <v>365</v>
      </c>
      <c r="G20" s="304" t="s">
        <v>22</v>
      </c>
      <c r="H20" s="305" t="s">
        <v>483</v>
      </c>
      <c r="J20" s="83"/>
      <c r="K20" s="94"/>
    </row>
    <row r="21" spans="1:11" x14ac:dyDescent="0.3">
      <c r="A21" s="427"/>
      <c r="B21" s="310" t="s">
        <v>50</v>
      </c>
      <c r="C21" s="301">
        <v>50</v>
      </c>
      <c r="D21" s="302" t="s">
        <v>51</v>
      </c>
      <c r="E21" s="302" t="s">
        <v>52</v>
      </c>
      <c r="F21" s="303" t="s">
        <v>53</v>
      </c>
      <c r="G21" s="304" t="s">
        <v>54</v>
      </c>
      <c r="H21" s="312"/>
      <c r="J21" s="83"/>
      <c r="K21" s="94"/>
    </row>
    <row r="22" spans="1:11" x14ac:dyDescent="0.3">
      <c r="A22" s="428"/>
      <c r="B22" s="33" t="s">
        <v>55</v>
      </c>
      <c r="C22" s="317">
        <v>200</v>
      </c>
      <c r="D22" s="332" t="s">
        <v>56</v>
      </c>
      <c r="E22" s="332" t="s">
        <v>56</v>
      </c>
      <c r="F22" s="347">
        <v>15</v>
      </c>
      <c r="G22" s="348">
        <v>57</v>
      </c>
      <c r="H22" s="321" t="s">
        <v>432</v>
      </c>
    </row>
    <row r="23" spans="1:11" x14ac:dyDescent="0.3">
      <c r="A23" s="426"/>
      <c r="B23" s="18" t="s">
        <v>80</v>
      </c>
      <c r="C23" s="334" t="s">
        <v>720</v>
      </c>
      <c r="D23" s="335">
        <f>D22+D21+D20+D19+D18</f>
        <v>35.4</v>
      </c>
      <c r="E23" s="335">
        <f>E22+E21+E20+E19+E18</f>
        <v>30.599999999999998</v>
      </c>
      <c r="F23" s="335">
        <f>F22+F21+F20+F19+F18</f>
        <v>92.5</v>
      </c>
      <c r="G23" s="336">
        <f>G22+G21+G20+G19+G18</f>
        <v>726</v>
      </c>
      <c r="H23" s="312"/>
    </row>
    <row r="24" spans="1:11" x14ac:dyDescent="0.3">
      <c r="A24" s="425" t="s">
        <v>59</v>
      </c>
      <c r="B24" s="305" t="s">
        <v>63</v>
      </c>
      <c r="C24" s="301">
        <v>200</v>
      </c>
      <c r="D24" s="308" t="s">
        <v>64</v>
      </c>
      <c r="E24" s="308" t="s">
        <v>192</v>
      </c>
      <c r="F24" s="309" t="s">
        <v>660</v>
      </c>
      <c r="G24" s="304" t="s">
        <v>661</v>
      </c>
      <c r="H24" s="305" t="s">
        <v>433</v>
      </c>
    </row>
    <row r="25" spans="1:11" x14ac:dyDescent="0.3">
      <c r="A25" s="426"/>
      <c r="B25" s="18" t="s">
        <v>81</v>
      </c>
      <c r="C25" s="388">
        <v>200</v>
      </c>
      <c r="D25" s="389" t="s">
        <v>64</v>
      </c>
      <c r="E25" s="389" t="s">
        <v>192</v>
      </c>
      <c r="F25" s="390" t="s">
        <v>660</v>
      </c>
      <c r="G25" s="391">
        <v>50.28</v>
      </c>
      <c r="H25" s="312"/>
    </row>
    <row r="26" spans="1:11" x14ac:dyDescent="0.3">
      <c r="A26" s="425" t="s">
        <v>8</v>
      </c>
      <c r="B26" s="322" t="s">
        <v>163</v>
      </c>
      <c r="C26" s="307" t="s">
        <v>403</v>
      </c>
      <c r="D26" s="308" t="s">
        <v>317</v>
      </c>
      <c r="E26" s="308" t="s">
        <v>338</v>
      </c>
      <c r="F26" s="308" t="s">
        <v>633</v>
      </c>
      <c r="G26" s="324" t="s">
        <v>634</v>
      </c>
      <c r="H26" s="305" t="s">
        <v>462</v>
      </c>
    </row>
    <row r="27" spans="1:11" x14ac:dyDescent="0.3">
      <c r="A27" s="428"/>
      <c r="B27" s="305" t="s">
        <v>67</v>
      </c>
      <c r="C27" s="301">
        <v>200</v>
      </c>
      <c r="D27" s="302" t="s">
        <v>378</v>
      </c>
      <c r="E27" s="302" t="s">
        <v>378</v>
      </c>
      <c r="F27" s="392" t="s">
        <v>624</v>
      </c>
      <c r="G27" s="324" t="s">
        <v>625</v>
      </c>
      <c r="H27" s="322" t="s">
        <v>436</v>
      </c>
    </row>
    <row r="28" spans="1:11" x14ac:dyDescent="0.3">
      <c r="A28" s="428"/>
      <c r="B28" s="306" t="s">
        <v>162</v>
      </c>
      <c r="C28" s="307">
        <v>200</v>
      </c>
      <c r="D28" s="308" t="s">
        <v>76</v>
      </c>
      <c r="E28" s="308" t="s">
        <v>653</v>
      </c>
      <c r="F28" s="309" t="s">
        <v>178</v>
      </c>
      <c r="G28" s="304" t="s">
        <v>654</v>
      </c>
      <c r="H28" s="312" t="s">
        <v>446</v>
      </c>
    </row>
    <row r="29" spans="1:11" x14ac:dyDescent="0.3">
      <c r="A29" s="426"/>
      <c r="B29" s="18" t="s">
        <v>82</v>
      </c>
      <c r="C29" s="311">
        <v>570</v>
      </c>
      <c r="D29" s="393">
        <f>D26+D27+D28</f>
        <v>22.3</v>
      </c>
      <c r="E29" s="393">
        <f>E26+E27+E28</f>
        <v>34</v>
      </c>
      <c r="F29" s="393">
        <f>F26+F27+F28</f>
        <v>78.7</v>
      </c>
      <c r="G29" s="313">
        <f>G26+G27+G28</f>
        <v>600</v>
      </c>
      <c r="H29" s="312"/>
    </row>
    <row r="30" spans="1:11" x14ac:dyDescent="0.3">
      <c r="A30" s="429" t="s">
        <v>83</v>
      </c>
      <c r="B30" s="430"/>
      <c r="C30" s="313">
        <f>C15+C17+C23+C25+C29</f>
        <v>2235</v>
      </c>
      <c r="D30" s="313">
        <f>D15+D17+D23+D25+D29</f>
        <v>77.739999999999995</v>
      </c>
      <c r="E30" s="313">
        <f>E15+E17+E23+E25+E29</f>
        <v>75.960000000000008</v>
      </c>
      <c r="F30" s="313">
        <f>F15+F17+F23+F25+F29</f>
        <v>260.53000000000003</v>
      </c>
      <c r="G30" s="313">
        <f>G15+G17+G23+G25+G29</f>
        <v>1905.58</v>
      </c>
      <c r="H30" s="312"/>
    </row>
    <row r="31" spans="1:11" x14ac:dyDescent="0.3">
      <c r="A31" s="422" t="s">
        <v>24</v>
      </c>
      <c r="B31" s="422" t="s">
        <v>25</v>
      </c>
      <c r="C31" s="424" t="s">
        <v>26</v>
      </c>
      <c r="D31" s="424" t="s">
        <v>542</v>
      </c>
      <c r="E31" s="424"/>
      <c r="F31" s="424"/>
      <c r="G31" s="422" t="s">
        <v>38</v>
      </c>
      <c r="H31" s="422" t="s">
        <v>39</v>
      </c>
    </row>
    <row r="32" spans="1:11" x14ac:dyDescent="0.3">
      <c r="A32" s="423"/>
      <c r="B32" s="423"/>
      <c r="C32" s="425"/>
      <c r="D32" s="387" t="s">
        <v>4</v>
      </c>
      <c r="E32" s="387" t="s">
        <v>36</v>
      </c>
      <c r="F32" s="387" t="s">
        <v>30</v>
      </c>
      <c r="G32" s="423"/>
      <c r="H32" s="423"/>
    </row>
    <row r="33" spans="1:8" x14ac:dyDescent="0.3">
      <c r="A33" s="419" t="s">
        <v>333</v>
      </c>
      <c r="B33" s="431"/>
      <c r="C33" s="420"/>
      <c r="D33" s="420"/>
      <c r="E33" s="420"/>
      <c r="F33" s="420"/>
      <c r="G33" s="420"/>
      <c r="H33" s="421"/>
    </row>
    <row r="34" spans="1:8" x14ac:dyDescent="0.3">
      <c r="A34" s="424" t="s">
        <v>40</v>
      </c>
      <c r="B34" s="331" t="s">
        <v>199</v>
      </c>
      <c r="C34" s="307" t="s">
        <v>113</v>
      </c>
      <c r="D34" s="308" t="s">
        <v>200</v>
      </c>
      <c r="E34" s="308" t="s">
        <v>200</v>
      </c>
      <c r="F34" s="308" t="s">
        <v>201</v>
      </c>
      <c r="G34" s="324" t="s">
        <v>171</v>
      </c>
      <c r="H34" s="339" t="s">
        <v>463</v>
      </c>
    </row>
    <row r="35" spans="1:8" x14ac:dyDescent="0.3">
      <c r="A35" s="424"/>
      <c r="B35" s="16" t="s">
        <v>141</v>
      </c>
      <c r="C35" s="307" t="s">
        <v>644</v>
      </c>
      <c r="D35" s="308" t="s">
        <v>212</v>
      </c>
      <c r="E35" s="308" t="s">
        <v>310</v>
      </c>
      <c r="F35" s="308" t="s">
        <v>645</v>
      </c>
      <c r="G35" s="304" t="s">
        <v>646</v>
      </c>
      <c r="H35" s="305" t="s">
        <v>451</v>
      </c>
    </row>
    <row r="36" spans="1:8" x14ac:dyDescent="0.3">
      <c r="A36" s="424"/>
      <c r="B36" s="305" t="s">
        <v>67</v>
      </c>
      <c r="C36" s="301">
        <v>200</v>
      </c>
      <c r="D36" s="302" t="s">
        <v>378</v>
      </c>
      <c r="E36" s="302" t="s">
        <v>378</v>
      </c>
      <c r="F36" s="392" t="s">
        <v>624</v>
      </c>
      <c r="G36" s="324" t="s">
        <v>625</v>
      </c>
      <c r="H36" s="322" t="s">
        <v>436</v>
      </c>
    </row>
    <row r="37" spans="1:8" x14ac:dyDescent="0.3">
      <c r="A37" s="424"/>
      <c r="B37" s="18" t="s">
        <v>41</v>
      </c>
      <c r="C37" s="311">
        <v>470</v>
      </c>
      <c r="D37" s="325">
        <f>D36+D35+D34</f>
        <v>18.3</v>
      </c>
      <c r="E37" s="325">
        <f>E36+E35+E34</f>
        <v>15.1</v>
      </c>
      <c r="F37" s="325">
        <f>F36+F35+F34</f>
        <v>72.400000000000006</v>
      </c>
      <c r="G37" s="311">
        <f>G36+G35+G34</f>
        <v>499</v>
      </c>
      <c r="H37" s="326"/>
    </row>
    <row r="38" spans="1:8" x14ac:dyDescent="0.3">
      <c r="A38" s="425" t="s">
        <v>23</v>
      </c>
      <c r="B38" s="320" t="s">
        <v>42</v>
      </c>
      <c r="C38" s="308" t="s">
        <v>5</v>
      </c>
      <c r="D38" s="302">
        <v>1.44</v>
      </c>
      <c r="E38" s="303">
        <v>0.67</v>
      </c>
      <c r="F38" s="303">
        <v>15.43</v>
      </c>
      <c r="G38" s="327">
        <v>112</v>
      </c>
      <c r="H38" s="312" t="s">
        <v>623</v>
      </c>
    </row>
    <row r="39" spans="1:8" x14ac:dyDescent="0.3">
      <c r="A39" s="426"/>
      <c r="B39" s="23" t="s">
        <v>44</v>
      </c>
      <c r="C39" s="329">
        <v>200</v>
      </c>
      <c r="D39" s="325">
        <f>D38</f>
        <v>1.44</v>
      </c>
      <c r="E39" s="325">
        <f>E38</f>
        <v>0.67</v>
      </c>
      <c r="F39" s="325">
        <f>F38</f>
        <v>15.43</v>
      </c>
      <c r="G39" s="311">
        <v>112</v>
      </c>
      <c r="H39" s="326"/>
    </row>
    <row r="40" spans="1:8" x14ac:dyDescent="0.3">
      <c r="A40" s="432" t="s">
        <v>6</v>
      </c>
      <c r="B40" s="384" t="s">
        <v>839</v>
      </c>
      <c r="C40" s="301">
        <v>60</v>
      </c>
      <c r="D40" s="302">
        <v>0.7</v>
      </c>
      <c r="E40" s="302">
        <v>5.3</v>
      </c>
      <c r="F40" s="303">
        <v>5.9</v>
      </c>
      <c r="G40" s="304">
        <v>74</v>
      </c>
      <c r="H40" s="306" t="s">
        <v>840</v>
      </c>
    </row>
    <row r="41" spans="1:8" x14ac:dyDescent="0.3">
      <c r="A41" s="427"/>
      <c r="B41" s="305" t="s">
        <v>203</v>
      </c>
      <c r="C41" s="301">
        <v>250</v>
      </c>
      <c r="D41" s="308" t="s">
        <v>378</v>
      </c>
      <c r="E41" s="308" t="s">
        <v>238</v>
      </c>
      <c r="F41" s="308" t="s">
        <v>88</v>
      </c>
      <c r="G41" s="324" t="s">
        <v>671</v>
      </c>
      <c r="H41" s="339" t="s">
        <v>461</v>
      </c>
    </row>
    <row r="42" spans="1:8" x14ac:dyDescent="0.3">
      <c r="A42" s="427"/>
      <c r="B42" s="350" t="s">
        <v>204</v>
      </c>
      <c r="C42" s="301">
        <v>90</v>
      </c>
      <c r="D42" s="308" t="s">
        <v>666</v>
      </c>
      <c r="E42" s="308" t="s">
        <v>667</v>
      </c>
      <c r="F42" s="308" t="s">
        <v>71</v>
      </c>
      <c r="G42" s="324" t="s">
        <v>668</v>
      </c>
      <c r="H42" s="339" t="s">
        <v>488</v>
      </c>
    </row>
    <row r="43" spans="1:8" x14ac:dyDescent="0.3">
      <c r="A43" s="427"/>
      <c r="B43" s="305" t="s">
        <v>180</v>
      </c>
      <c r="C43" s="301">
        <v>150</v>
      </c>
      <c r="D43" s="308" t="s">
        <v>665</v>
      </c>
      <c r="E43" s="308" t="s">
        <v>48</v>
      </c>
      <c r="F43" s="308" t="s">
        <v>418</v>
      </c>
      <c r="G43" s="324" t="s">
        <v>339</v>
      </c>
      <c r="H43" s="339" t="s">
        <v>455</v>
      </c>
    </row>
    <row r="44" spans="1:8" x14ac:dyDescent="0.3">
      <c r="A44" s="427"/>
      <c r="B44" s="310" t="s">
        <v>50</v>
      </c>
      <c r="C44" s="301">
        <v>50</v>
      </c>
      <c r="D44" s="302" t="s">
        <v>51</v>
      </c>
      <c r="E44" s="302" t="s">
        <v>52</v>
      </c>
      <c r="F44" s="303" t="s">
        <v>53</v>
      </c>
      <c r="G44" s="394" t="s">
        <v>54</v>
      </c>
      <c r="H44" s="326"/>
    </row>
    <row r="45" spans="1:8" x14ac:dyDescent="0.3">
      <c r="A45" s="428"/>
      <c r="B45" s="305" t="s">
        <v>327</v>
      </c>
      <c r="C45" s="301">
        <v>200</v>
      </c>
      <c r="D45" s="308" t="s">
        <v>182</v>
      </c>
      <c r="E45" s="308" t="s">
        <v>31</v>
      </c>
      <c r="F45" s="309" t="s">
        <v>630</v>
      </c>
      <c r="G45" s="394" t="s">
        <v>631</v>
      </c>
      <c r="H45" s="328" t="s">
        <v>443</v>
      </c>
    </row>
    <row r="46" spans="1:8" x14ac:dyDescent="0.3">
      <c r="A46" s="426"/>
      <c r="B46" s="18" t="s">
        <v>80</v>
      </c>
      <c r="C46" s="334">
        <f>SUM(C40:C45)</f>
        <v>800</v>
      </c>
      <c r="D46" s="335">
        <f>D45+D44+D43+D42+D41+D40</f>
        <v>29.899999999999995</v>
      </c>
      <c r="E46" s="335">
        <f>E45+E44+E43+E42+E41+E40</f>
        <v>32.409999999999997</v>
      </c>
      <c r="F46" s="335">
        <f>F45+F44+F43+F42+F41+F40</f>
        <v>96.200000000000017</v>
      </c>
      <c r="G46" s="336">
        <f>G45+G44+G43+G42+G41+G40</f>
        <v>759.7</v>
      </c>
      <c r="H46" s="326"/>
    </row>
    <row r="47" spans="1:8" x14ac:dyDescent="0.3">
      <c r="A47" s="425" t="s">
        <v>59</v>
      </c>
      <c r="B47" s="320" t="s">
        <v>42</v>
      </c>
      <c r="C47" s="308" t="s">
        <v>5</v>
      </c>
      <c r="D47" s="302">
        <v>1.44</v>
      </c>
      <c r="E47" s="303">
        <v>0.67</v>
      </c>
      <c r="F47" s="303">
        <v>15.43</v>
      </c>
      <c r="G47" s="327">
        <v>112</v>
      </c>
      <c r="H47" s="312" t="s">
        <v>623</v>
      </c>
    </row>
    <row r="48" spans="1:8" x14ac:dyDescent="0.3">
      <c r="A48" s="426"/>
      <c r="B48" s="18" t="s">
        <v>81</v>
      </c>
      <c r="C48" s="337">
        <v>200</v>
      </c>
      <c r="D48" s="329" t="s">
        <v>658</v>
      </c>
      <c r="E48" s="329" t="s">
        <v>659</v>
      </c>
      <c r="F48" s="329" t="s">
        <v>232</v>
      </c>
      <c r="G48" s="311" t="s">
        <v>629</v>
      </c>
      <c r="H48" s="326"/>
    </row>
    <row r="49" spans="1:8" x14ac:dyDescent="0.3">
      <c r="A49" s="425" t="s">
        <v>8</v>
      </c>
      <c r="B49" s="322" t="s">
        <v>743</v>
      </c>
      <c r="C49" s="301" t="s">
        <v>113</v>
      </c>
      <c r="D49" s="308" t="s">
        <v>170</v>
      </c>
      <c r="E49" s="308" t="s">
        <v>170</v>
      </c>
      <c r="F49" s="309" t="s">
        <v>16</v>
      </c>
      <c r="G49" s="304" t="s">
        <v>303</v>
      </c>
      <c r="H49" s="305" t="s">
        <v>458</v>
      </c>
    </row>
    <row r="50" spans="1:8" x14ac:dyDescent="0.3">
      <c r="A50" s="428"/>
      <c r="B50" s="306" t="s">
        <v>89</v>
      </c>
      <c r="C50" s="307">
        <v>200</v>
      </c>
      <c r="D50" s="340" t="s">
        <v>46</v>
      </c>
      <c r="E50" s="340" t="s">
        <v>46</v>
      </c>
      <c r="F50" s="341" t="s">
        <v>621</v>
      </c>
      <c r="G50" s="340" t="s">
        <v>622</v>
      </c>
      <c r="H50" s="320" t="s">
        <v>439</v>
      </c>
    </row>
    <row r="51" spans="1:8" x14ac:dyDescent="0.3">
      <c r="A51" s="428"/>
      <c r="B51" s="310" t="s">
        <v>66</v>
      </c>
      <c r="C51" s="317">
        <v>50</v>
      </c>
      <c r="D51" s="332">
        <v>3.8</v>
      </c>
      <c r="E51" s="332">
        <v>0.4</v>
      </c>
      <c r="F51" s="332">
        <v>24.6</v>
      </c>
      <c r="G51" s="319">
        <v>117</v>
      </c>
      <c r="H51" s="44" t="s">
        <v>446</v>
      </c>
    </row>
    <row r="52" spans="1:8" x14ac:dyDescent="0.3">
      <c r="A52" s="428"/>
      <c r="B52" s="306" t="s">
        <v>131</v>
      </c>
      <c r="C52" s="310">
        <v>150</v>
      </c>
      <c r="D52" s="310">
        <v>0.4</v>
      </c>
      <c r="E52" s="310">
        <v>0.3</v>
      </c>
      <c r="F52" s="310">
        <v>10.3</v>
      </c>
      <c r="G52" s="310">
        <v>47</v>
      </c>
      <c r="H52" s="326"/>
    </row>
    <row r="53" spans="1:8" x14ac:dyDescent="0.3">
      <c r="A53" s="426"/>
      <c r="B53" s="18" t="s">
        <v>82</v>
      </c>
      <c r="C53" s="311">
        <f>SUM(C49:C52)</f>
        <v>400</v>
      </c>
      <c r="D53" s="325">
        <f>D49+D50+D51+D52</f>
        <v>15.9</v>
      </c>
      <c r="E53" s="325">
        <f>E49+E50+E51+E52</f>
        <v>12.4</v>
      </c>
      <c r="F53" s="325">
        <f>F49+F50+F51+F52</f>
        <v>86.5</v>
      </c>
      <c r="G53" s="311">
        <f>G49+G50+G51+G52</f>
        <v>552.29999999999995</v>
      </c>
      <c r="H53" s="326"/>
    </row>
    <row r="54" spans="1:8" x14ac:dyDescent="0.3">
      <c r="A54" s="429" t="s">
        <v>83</v>
      </c>
      <c r="B54" s="430"/>
      <c r="C54" s="313">
        <f>C53+C48+C46+C39+C37</f>
        <v>2070</v>
      </c>
      <c r="D54" s="313">
        <f>D37+D39+D46+D48+D53</f>
        <v>71.040000000000006</v>
      </c>
      <c r="E54" s="313">
        <f>E37+E39+E46+E48+E53</f>
        <v>66.78</v>
      </c>
      <c r="F54" s="313">
        <f>F37+F39+F46+F48+F53</f>
        <v>279.13</v>
      </c>
      <c r="G54" s="313">
        <f>G37+G39+G46+G48+G53</f>
        <v>2033</v>
      </c>
      <c r="H54" s="312"/>
    </row>
    <row r="55" spans="1:8" x14ac:dyDescent="0.3">
      <c r="A55" s="422" t="s">
        <v>24</v>
      </c>
      <c r="B55" s="422" t="s">
        <v>25</v>
      </c>
      <c r="C55" s="424" t="s">
        <v>26</v>
      </c>
      <c r="D55" s="424" t="s">
        <v>542</v>
      </c>
      <c r="E55" s="424"/>
      <c r="F55" s="424"/>
      <c r="G55" s="422" t="s">
        <v>38</v>
      </c>
      <c r="H55" s="422" t="s">
        <v>39</v>
      </c>
    </row>
    <row r="56" spans="1:8" x14ac:dyDescent="0.3">
      <c r="A56" s="423"/>
      <c r="B56" s="423"/>
      <c r="C56" s="425"/>
      <c r="D56" s="387" t="s">
        <v>4</v>
      </c>
      <c r="E56" s="387" t="s">
        <v>36</v>
      </c>
      <c r="F56" s="387" t="s">
        <v>30</v>
      </c>
      <c r="G56" s="423"/>
      <c r="H56" s="423"/>
    </row>
    <row r="57" spans="1:8" x14ac:dyDescent="0.3">
      <c r="A57" s="419" t="s">
        <v>332</v>
      </c>
      <c r="B57" s="431"/>
      <c r="C57" s="420"/>
      <c r="D57" s="420"/>
      <c r="E57" s="420"/>
      <c r="F57" s="420"/>
      <c r="G57" s="420"/>
      <c r="H57" s="421"/>
    </row>
    <row r="58" spans="1:8" x14ac:dyDescent="0.3">
      <c r="A58" s="424" t="s">
        <v>40</v>
      </c>
      <c r="B58" s="353" t="s">
        <v>329</v>
      </c>
      <c r="C58" s="307" t="s">
        <v>113</v>
      </c>
      <c r="D58" s="354">
        <v>6.3</v>
      </c>
      <c r="E58" s="340" t="s">
        <v>140</v>
      </c>
      <c r="F58" s="308" t="s">
        <v>330</v>
      </c>
      <c r="G58" s="304" t="s">
        <v>331</v>
      </c>
      <c r="H58" s="306" t="s">
        <v>447</v>
      </c>
    </row>
    <row r="59" spans="1:8" x14ac:dyDescent="0.3">
      <c r="A59" s="424"/>
      <c r="B59" s="305" t="s">
        <v>172</v>
      </c>
      <c r="C59" s="308" t="s">
        <v>647</v>
      </c>
      <c r="D59" s="340" t="s">
        <v>648</v>
      </c>
      <c r="E59" s="340" t="s">
        <v>48</v>
      </c>
      <c r="F59" s="341" t="s">
        <v>645</v>
      </c>
      <c r="G59" s="340" t="s">
        <v>649</v>
      </c>
      <c r="H59" s="305" t="s">
        <v>459</v>
      </c>
    </row>
    <row r="60" spans="1:8" x14ac:dyDescent="0.3">
      <c r="A60" s="424"/>
      <c r="B60" s="306" t="s">
        <v>89</v>
      </c>
      <c r="C60" s="307">
        <v>200</v>
      </c>
      <c r="D60" s="340" t="s">
        <v>46</v>
      </c>
      <c r="E60" s="340" t="s">
        <v>46</v>
      </c>
      <c r="F60" s="341" t="s">
        <v>621</v>
      </c>
      <c r="G60" s="340" t="s">
        <v>622</v>
      </c>
      <c r="H60" s="320" t="s">
        <v>439</v>
      </c>
    </row>
    <row r="61" spans="1:8" x14ac:dyDescent="0.3">
      <c r="A61" s="424"/>
      <c r="B61" s="18" t="s">
        <v>41</v>
      </c>
      <c r="C61" s="311">
        <v>465</v>
      </c>
      <c r="D61" s="325">
        <f>D60+D59+D58</f>
        <v>13</v>
      </c>
      <c r="E61" s="325">
        <f>E60+E59+E58</f>
        <v>15.399999999999999</v>
      </c>
      <c r="F61" s="325">
        <f>F60+F59+F58</f>
        <v>72.3</v>
      </c>
      <c r="G61" s="311">
        <f>G60+G59+G58</f>
        <v>481.3</v>
      </c>
      <c r="H61" s="326"/>
    </row>
    <row r="62" spans="1:8" x14ac:dyDescent="0.3">
      <c r="A62" s="425" t="s">
        <v>23</v>
      </c>
      <c r="B62" s="320" t="s">
        <v>190</v>
      </c>
      <c r="C62" s="308" t="s">
        <v>550</v>
      </c>
      <c r="D62" s="302">
        <v>0.4</v>
      </c>
      <c r="E62" s="303">
        <v>0.4</v>
      </c>
      <c r="F62" s="303">
        <v>9.8000000000000007</v>
      </c>
      <c r="G62" s="327">
        <v>47</v>
      </c>
      <c r="H62" s="326"/>
    </row>
    <row r="63" spans="1:8" x14ac:dyDescent="0.3">
      <c r="A63" s="426"/>
      <c r="B63" s="23" t="s">
        <v>44</v>
      </c>
      <c r="C63" s="329">
        <v>150</v>
      </c>
      <c r="D63" s="325">
        <f>D62</f>
        <v>0.4</v>
      </c>
      <c r="E63" s="325">
        <f>E62</f>
        <v>0.4</v>
      </c>
      <c r="F63" s="325">
        <f>F62</f>
        <v>9.8000000000000007</v>
      </c>
      <c r="G63" s="311">
        <f>G62</f>
        <v>47</v>
      </c>
      <c r="H63" s="326"/>
    </row>
    <row r="64" spans="1:8" x14ac:dyDescent="0.3">
      <c r="A64" s="432" t="s">
        <v>6</v>
      </c>
      <c r="B64" s="331" t="s">
        <v>555</v>
      </c>
      <c r="C64" s="301">
        <v>60</v>
      </c>
      <c r="D64" s="308" t="s">
        <v>52</v>
      </c>
      <c r="E64" s="308" t="s">
        <v>208</v>
      </c>
      <c r="F64" s="309" t="s">
        <v>62</v>
      </c>
      <c r="G64" s="340" t="s">
        <v>78</v>
      </c>
      <c r="H64" s="305" t="s">
        <v>556</v>
      </c>
    </row>
    <row r="65" spans="1:8" x14ac:dyDescent="0.3">
      <c r="A65" s="427"/>
      <c r="B65" s="310" t="s">
        <v>151</v>
      </c>
      <c r="C65" s="317" t="s">
        <v>672</v>
      </c>
      <c r="D65" s="317">
        <v>2.1</v>
      </c>
      <c r="E65" s="317">
        <v>5.3</v>
      </c>
      <c r="F65" s="317">
        <v>13.6</v>
      </c>
      <c r="G65" s="319">
        <v>112</v>
      </c>
      <c r="H65" s="328" t="s">
        <v>491</v>
      </c>
    </row>
    <row r="66" spans="1:8" x14ac:dyDescent="0.3">
      <c r="A66" s="427"/>
      <c r="B66" s="305" t="s">
        <v>259</v>
      </c>
      <c r="C66" s="301">
        <v>150</v>
      </c>
      <c r="D66" s="308" t="s">
        <v>673</v>
      </c>
      <c r="E66" s="308" t="s">
        <v>144</v>
      </c>
      <c r="F66" s="308" t="s">
        <v>674</v>
      </c>
      <c r="G66" s="324" t="s">
        <v>675</v>
      </c>
      <c r="H66" s="328" t="s">
        <v>449</v>
      </c>
    </row>
    <row r="67" spans="1:8" x14ac:dyDescent="0.3">
      <c r="A67" s="427"/>
      <c r="B67" s="310" t="s">
        <v>50</v>
      </c>
      <c r="C67" s="301">
        <v>50</v>
      </c>
      <c r="D67" s="302" t="s">
        <v>51</v>
      </c>
      <c r="E67" s="302" t="s">
        <v>52</v>
      </c>
      <c r="F67" s="303" t="s">
        <v>53</v>
      </c>
      <c r="G67" s="304" t="s">
        <v>54</v>
      </c>
      <c r="H67" s="326"/>
    </row>
    <row r="68" spans="1:8" x14ac:dyDescent="0.3">
      <c r="A68" s="428"/>
      <c r="B68" s="322" t="s">
        <v>210</v>
      </c>
      <c r="C68" s="301">
        <v>200</v>
      </c>
      <c r="D68" s="308" t="s">
        <v>627</v>
      </c>
      <c r="E68" s="308" t="s">
        <v>628</v>
      </c>
      <c r="F68" s="309" t="s">
        <v>301</v>
      </c>
      <c r="G68" s="304" t="s">
        <v>629</v>
      </c>
      <c r="H68" s="328" t="s">
        <v>450</v>
      </c>
    </row>
    <row r="69" spans="1:8" x14ac:dyDescent="0.3">
      <c r="A69" s="426"/>
      <c r="B69" s="18" t="s">
        <v>80</v>
      </c>
      <c r="C69" s="395">
        <v>720</v>
      </c>
      <c r="D69" s="335">
        <f>D68+D67+D66+D65+D64</f>
        <v>23.000000000000004</v>
      </c>
      <c r="E69" s="335">
        <f>E68+E67+E66+E65+E64</f>
        <v>25.549999999999997</v>
      </c>
      <c r="F69" s="335">
        <f>F68+F67+F66+F65+F64</f>
        <v>120.3</v>
      </c>
      <c r="G69" s="336">
        <f>G68+G67+G66+G65+G64</f>
        <v>756.5</v>
      </c>
      <c r="H69" s="326"/>
    </row>
    <row r="70" spans="1:8" x14ac:dyDescent="0.3">
      <c r="A70" s="425" t="s">
        <v>59</v>
      </c>
      <c r="B70" s="305" t="s">
        <v>189</v>
      </c>
      <c r="C70" s="301">
        <v>200</v>
      </c>
      <c r="D70" s="308" t="s">
        <v>64</v>
      </c>
      <c r="E70" s="308" t="s">
        <v>192</v>
      </c>
      <c r="F70" s="309" t="s">
        <v>662</v>
      </c>
      <c r="G70" s="304" t="s">
        <v>663</v>
      </c>
      <c r="H70" s="305" t="s">
        <v>433</v>
      </c>
    </row>
    <row r="71" spans="1:8" x14ac:dyDescent="0.3">
      <c r="A71" s="426"/>
      <c r="B71" s="18" t="s">
        <v>81</v>
      </c>
      <c r="C71" s="337">
        <v>200</v>
      </c>
      <c r="D71" s="325" t="s">
        <v>64</v>
      </c>
      <c r="E71" s="325" t="s">
        <v>192</v>
      </c>
      <c r="F71" s="325" t="s">
        <v>662</v>
      </c>
      <c r="G71" s="311" t="s">
        <v>663</v>
      </c>
      <c r="H71" s="326"/>
    </row>
    <row r="72" spans="1:8" x14ac:dyDescent="0.3">
      <c r="A72" s="425" t="s">
        <v>8</v>
      </c>
      <c r="B72" s="306" t="s">
        <v>347</v>
      </c>
      <c r="C72" s="301" t="s">
        <v>600</v>
      </c>
      <c r="D72" s="308" t="s">
        <v>156</v>
      </c>
      <c r="E72" s="308" t="s">
        <v>157</v>
      </c>
      <c r="F72" s="309" t="s">
        <v>158</v>
      </c>
      <c r="G72" s="304" t="s">
        <v>601</v>
      </c>
      <c r="H72" s="328" t="s">
        <v>465</v>
      </c>
    </row>
    <row r="73" spans="1:8" x14ac:dyDescent="0.3">
      <c r="A73" s="428"/>
      <c r="B73" s="305" t="s">
        <v>382</v>
      </c>
      <c r="C73" s="307">
        <v>150</v>
      </c>
      <c r="D73" s="308" t="s">
        <v>279</v>
      </c>
      <c r="E73" s="308" t="s">
        <v>383</v>
      </c>
      <c r="F73" s="308" t="s">
        <v>364</v>
      </c>
      <c r="G73" s="308" t="s">
        <v>236</v>
      </c>
      <c r="H73" s="339" t="s">
        <v>458</v>
      </c>
    </row>
    <row r="74" spans="1:8" x14ac:dyDescent="0.3">
      <c r="A74" s="428"/>
      <c r="B74" s="305" t="s">
        <v>183</v>
      </c>
      <c r="C74" s="301">
        <v>200</v>
      </c>
      <c r="D74" s="351" t="s">
        <v>76</v>
      </c>
      <c r="E74" s="351" t="s">
        <v>502</v>
      </c>
      <c r="F74" s="351" t="s">
        <v>341</v>
      </c>
      <c r="G74" s="352" t="s">
        <v>626</v>
      </c>
      <c r="H74" s="328" t="s">
        <v>446</v>
      </c>
    </row>
    <row r="75" spans="1:8" x14ac:dyDescent="0.3">
      <c r="A75" s="428"/>
      <c r="B75" s="310" t="s">
        <v>66</v>
      </c>
      <c r="C75" s="317">
        <v>50</v>
      </c>
      <c r="D75" s="332">
        <v>3.8</v>
      </c>
      <c r="E75" s="332">
        <v>0.4</v>
      </c>
      <c r="F75" s="332">
        <v>24.6</v>
      </c>
      <c r="G75" s="319">
        <v>117</v>
      </c>
      <c r="H75" s="331"/>
    </row>
    <row r="76" spans="1:8" x14ac:dyDescent="0.3">
      <c r="A76" s="428"/>
      <c r="B76" s="306" t="s">
        <v>125</v>
      </c>
      <c r="C76" s="342">
        <v>30</v>
      </c>
      <c r="D76" s="302">
        <v>1.7</v>
      </c>
      <c r="E76" s="302">
        <v>2.2000000000000002</v>
      </c>
      <c r="F76" s="343">
        <v>27.15</v>
      </c>
      <c r="G76" s="304">
        <v>135</v>
      </c>
      <c r="H76" s="312"/>
    </row>
    <row r="77" spans="1:8" x14ac:dyDescent="0.3">
      <c r="A77" s="426"/>
      <c r="B77" s="18" t="s">
        <v>82</v>
      </c>
      <c r="C77" s="311">
        <v>525</v>
      </c>
      <c r="D77" s="314">
        <f>D72+D73+D74+D75+D76</f>
        <v>23.5</v>
      </c>
      <c r="E77" s="314">
        <f>E72+E73+E74+E75+E76</f>
        <v>23.24</v>
      </c>
      <c r="F77" s="314">
        <f>F72+F73+F74+F75+F76</f>
        <v>86.65</v>
      </c>
      <c r="G77" s="313">
        <f>G72+G73+G74+G75+G76</f>
        <v>647.6</v>
      </c>
      <c r="H77" s="312"/>
    </row>
    <row r="78" spans="1:8" x14ac:dyDescent="0.3">
      <c r="A78" s="429" t="s">
        <v>83</v>
      </c>
      <c r="B78" s="430"/>
      <c r="C78" s="313">
        <f>C77+C71+C69+C63+C61</f>
        <v>2060</v>
      </c>
      <c r="D78" s="313">
        <f>D77+D71+D69+D63+D61</f>
        <v>65.5</v>
      </c>
      <c r="E78" s="313">
        <f>E77+E71+E69+E63+E61</f>
        <v>64.679999999999993</v>
      </c>
      <c r="F78" s="313">
        <f>F77+F71+F69+F63+F61</f>
        <v>296.36</v>
      </c>
      <c r="G78" s="313">
        <f>G77+G71+G69+G63+G61</f>
        <v>1982.6899999999998</v>
      </c>
      <c r="H78" s="312"/>
    </row>
    <row r="79" spans="1:8" x14ac:dyDescent="0.3">
      <c r="A79" s="422" t="s">
        <v>24</v>
      </c>
      <c r="B79" s="422" t="s">
        <v>25</v>
      </c>
      <c r="C79" s="424" t="s">
        <v>26</v>
      </c>
      <c r="D79" s="424" t="s">
        <v>542</v>
      </c>
      <c r="E79" s="424"/>
      <c r="F79" s="424"/>
      <c r="G79" s="422" t="s">
        <v>38</v>
      </c>
      <c r="H79" s="422" t="s">
        <v>39</v>
      </c>
    </row>
    <row r="80" spans="1:8" x14ac:dyDescent="0.3">
      <c r="A80" s="423"/>
      <c r="B80" s="423"/>
      <c r="C80" s="425"/>
      <c r="D80" s="387" t="s">
        <v>4</v>
      </c>
      <c r="E80" s="387" t="s">
        <v>36</v>
      </c>
      <c r="F80" s="387" t="s">
        <v>30</v>
      </c>
      <c r="G80" s="423"/>
      <c r="H80" s="423"/>
    </row>
    <row r="81" spans="1:8" x14ac:dyDescent="0.3">
      <c r="A81" s="419" t="s">
        <v>334</v>
      </c>
      <c r="B81" s="431"/>
      <c r="C81" s="420"/>
      <c r="D81" s="420"/>
      <c r="E81" s="420"/>
      <c r="F81" s="420"/>
      <c r="G81" s="420"/>
      <c r="H81" s="421"/>
    </row>
    <row r="82" spans="1:8" x14ac:dyDescent="0.3">
      <c r="A82" s="424" t="s">
        <v>40</v>
      </c>
      <c r="B82" s="305" t="s">
        <v>221</v>
      </c>
      <c r="C82" s="301" t="s">
        <v>113</v>
      </c>
      <c r="D82" s="308" t="s">
        <v>140</v>
      </c>
      <c r="E82" s="308" t="s">
        <v>222</v>
      </c>
      <c r="F82" s="308" t="s">
        <v>223</v>
      </c>
      <c r="G82" s="324" t="s">
        <v>224</v>
      </c>
      <c r="H82" s="305" t="s">
        <v>442</v>
      </c>
    </row>
    <row r="83" spans="1:8" x14ac:dyDescent="0.3">
      <c r="A83" s="424"/>
      <c r="B83" s="16" t="s">
        <v>141</v>
      </c>
      <c r="C83" s="307" t="s">
        <v>644</v>
      </c>
      <c r="D83" s="308" t="s">
        <v>212</v>
      </c>
      <c r="E83" s="308" t="s">
        <v>310</v>
      </c>
      <c r="F83" s="308" t="s">
        <v>645</v>
      </c>
      <c r="G83" s="304" t="s">
        <v>646</v>
      </c>
      <c r="H83" s="305" t="s">
        <v>451</v>
      </c>
    </row>
    <row r="84" spans="1:8" x14ac:dyDescent="0.3">
      <c r="A84" s="424"/>
      <c r="B84" s="322" t="s">
        <v>117</v>
      </c>
      <c r="C84" s="301">
        <v>200</v>
      </c>
      <c r="D84" s="308" t="s">
        <v>298</v>
      </c>
      <c r="E84" s="308" t="s">
        <v>95</v>
      </c>
      <c r="F84" s="309" t="s">
        <v>77</v>
      </c>
      <c r="G84" s="304" t="s">
        <v>721</v>
      </c>
      <c r="H84" s="306" t="s">
        <v>448</v>
      </c>
    </row>
    <row r="85" spans="1:8" x14ac:dyDescent="0.3">
      <c r="A85" s="424"/>
      <c r="B85" s="18" t="s">
        <v>41</v>
      </c>
      <c r="C85" s="311">
        <v>425</v>
      </c>
      <c r="D85" s="325">
        <f>D84+D83+D82</f>
        <v>19.200000000000003</v>
      </c>
      <c r="E85" s="325">
        <f>E84+E83+E82</f>
        <v>17.600000000000001</v>
      </c>
      <c r="F85" s="325">
        <f>F84+F83+F82</f>
        <v>73.300000000000011</v>
      </c>
      <c r="G85" s="311">
        <f>G84+G83+G82</f>
        <v>529</v>
      </c>
      <c r="H85" s="326"/>
    </row>
    <row r="86" spans="1:8" x14ac:dyDescent="0.3">
      <c r="A86" s="425" t="s">
        <v>23</v>
      </c>
      <c r="B86" s="331" t="s">
        <v>147</v>
      </c>
      <c r="C86" s="301">
        <v>200</v>
      </c>
      <c r="D86" s="308" t="s">
        <v>229</v>
      </c>
      <c r="E86" s="308" t="s">
        <v>657</v>
      </c>
      <c r="F86" s="323" t="s">
        <v>656</v>
      </c>
      <c r="G86" s="324">
        <v>222</v>
      </c>
      <c r="H86" s="328" t="s">
        <v>460</v>
      </c>
    </row>
    <row r="87" spans="1:8" x14ac:dyDescent="0.3">
      <c r="A87" s="426"/>
      <c r="B87" s="23" t="s">
        <v>44</v>
      </c>
      <c r="C87" s="329">
        <v>200</v>
      </c>
      <c r="D87" s="325">
        <v>1.2</v>
      </c>
      <c r="E87" s="325" t="str">
        <f>E86</f>
        <v>0,52</v>
      </c>
      <c r="F87" s="325" t="str">
        <f>F86</f>
        <v>53,6</v>
      </c>
      <c r="G87" s="311">
        <f>G86</f>
        <v>222</v>
      </c>
      <c r="H87" s="326"/>
    </row>
    <row r="88" spans="1:8" x14ac:dyDescent="0.3">
      <c r="A88" s="432" t="s">
        <v>6</v>
      </c>
      <c r="B88" s="306" t="s">
        <v>191</v>
      </c>
      <c r="C88" s="301">
        <v>60</v>
      </c>
      <c r="D88" s="330" t="s">
        <v>93</v>
      </c>
      <c r="E88" s="309" t="s">
        <v>192</v>
      </c>
      <c r="F88" s="309" t="s">
        <v>193</v>
      </c>
      <c r="G88" s="327" t="s">
        <v>313</v>
      </c>
      <c r="H88" s="306" t="s">
        <v>440</v>
      </c>
    </row>
    <row r="89" spans="1:8" x14ac:dyDescent="0.3">
      <c r="A89" s="427"/>
      <c r="B89" s="331" t="s">
        <v>47</v>
      </c>
      <c r="C89" s="301" t="s">
        <v>672</v>
      </c>
      <c r="D89" s="302" t="s">
        <v>72</v>
      </c>
      <c r="E89" s="302" t="s">
        <v>92</v>
      </c>
      <c r="F89" s="302" t="s">
        <v>676</v>
      </c>
      <c r="G89" s="324" t="s">
        <v>677</v>
      </c>
      <c r="H89" s="305" t="s">
        <v>431</v>
      </c>
    </row>
    <row r="90" spans="1:8" x14ac:dyDescent="0.3">
      <c r="A90" s="427"/>
      <c r="B90" s="322" t="s">
        <v>603</v>
      </c>
      <c r="C90" s="259" t="s">
        <v>678</v>
      </c>
      <c r="D90" s="332">
        <v>14.1</v>
      </c>
      <c r="E90" s="332">
        <v>19.5</v>
      </c>
      <c r="F90" s="332">
        <v>14</v>
      </c>
      <c r="G90" s="319">
        <v>289</v>
      </c>
      <c r="H90" s="44" t="s">
        <v>602</v>
      </c>
    </row>
    <row r="91" spans="1:8" x14ac:dyDescent="0.3">
      <c r="A91" s="427"/>
      <c r="B91" s="331" t="s">
        <v>326</v>
      </c>
      <c r="C91" s="301">
        <v>150</v>
      </c>
      <c r="D91" s="308" t="s">
        <v>68</v>
      </c>
      <c r="E91" s="308" t="s">
        <v>208</v>
      </c>
      <c r="F91" s="309" t="s">
        <v>209</v>
      </c>
      <c r="G91" s="304" t="s">
        <v>679</v>
      </c>
      <c r="H91" s="339" t="s">
        <v>442</v>
      </c>
    </row>
    <row r="92" spans="1:8" x14ac:dyDescent="0.3">
      <c r="A92" s="427"/>
      <c r="B92" s="310" t="s">
        <v>50</v>
      </c>
      <c r="C92" s="301">
        <v>50</v>
      </c>
      <c r="D92" s="302" t="s">
        <v>51</v>
      </c>
      <c r="E92" s="302" t="s">
        <v>52</v>
      </c>
      <c r="F92" s="303" t="s">
        <v>53</v>
      </c>
      <c r="G92" s="304" t="s">
        <v>54</v>
      </c>
      <c r="H92" s="326"/>
    </row>
    <row r="93" spans="1:8" x14ac:dyDescent="0.3">
      <c r="A93" s="428"/>
      <c r="B93" s="305" t="s">
        <v>604</v>
      </c>
      <c r="C93" s="301">
        <v>200</v>
      </c>
      <c r="D93" s="308" t="s">
        <v>182</v>
      </c>
      <c r="E93" s="308" t="s">
        <v>31</v>
      </c>
      <c r="F93" s="309" t="s">
        <v>630</v>
      </c>
      <c r="G93" s="304" t="s">
        <v>631</v>
      </c>
      <c r="H93" s="328" t="s">
        <v>443</v>
      </c>
    </row>
    <row r="94" spans="1:8" x14ac:dyDescent="0.3">
      <c r="A94" s="426"/>
      <c r="B94" s="18" t="s">
        <v>80</v>
      </c>
      <c r="C94" s="334" t="s">
        <v>722</v>
      </c>
      <c r="D94" s="335">
        <f>D88+D89+D90+D91+D92+D93</f>
        <v>22.099999999999998</v>
      </c>
      <c r="E94" s="335">
        <f>E88+E89+E90+E91+E92+E93</f>
        <v>31.19</v>
      </c>
      <c r="F94" s="335">
        <f>F88+F89+F90+F91+F92+F93</f>
        <v>96.610000000000014</v>
      </c>
      <c r="G94" s="336">
        <f>G88+G89+G90+G91+G92+G93</f>
        <v>709</v>
      </c>
      <c r="H94" s="326"/>
    </row>
    <row r="95" spans="1:8" x14ac:dyDescent="0.3">
      <c r="A95" s="425" t="s">
        <v>59</v>
      </c>
      <c r="B95" s="305" t="s">
        <v>63</v>
      </c>
      <c r="C95" s="301">
        <v>200</v>
      </c>
      <c r="D95" s="308" t="s">
        <v>64</v>
      </c>
      <c r="E95" s="308" t="s">
        <v>192</v>
      </c>
      <c r="F95" s="309" t="s">
        <v>660</v>
      </c>
      <c r="G95" s="304" t="s">
        <v>661</v>
      </c>
      <c r="H95" s="305" t="s">
        <v>433</v>
      </c>
    </row>
    <row r="96" spans="1:8" x14ac:dyDescent="0.3">
      <c r="A96" s="426"/>
      <c r="B96" s="18" t="s">
        <v>81</v>
      </c>
      <c r="C96" s="329">
        <v>200</v>
      </c>
      <c r="D96" s="325" t="s">
        <v>64</v>
      </c>
      <c r="E96" s="325" t="s">
        <v>192</v>
      </c>
      <c r="F96" s="325" t="s">
        <v>660</v>
      </c>
      <c r="G96" s="311" t="s">
        <v>661</v>
      </c>
      <c r="H96" s="326"/>
    </row>
    <row r="97" spans="1:17" ht="24.95" customHeight="1" x14ac:dyDescent="0.3">
      <c r="A97" s="425" t="s">
        <v>8</v>
      </c>
      <c r="B97" s="322" t="s">
        <v>544</v>
      </c>
      <c r="C97" s="301" t="s">
        <v>545</v>
      </c>
      <c r="D97" s="308" t="s">
        <v>546</v>
      </c>
      <c r="E97" s="308" t="s">
        <v>120</v>
      </c>
      <c r="F97" s="308" t="s">
        <v>61</v>
      </c>
      <c r="G97" s="324" t="s">
        <v>241</v>
      </c>
      <c r="H97" s="328" t="s">
        <v>547</v>
      </c>
    </row>
    <row r="98" spans="1:17" ht="24.95" customHeight="1" x14ac:dyDescent="0.3">
      <c r="A98" s="428"/>
      <c r="B98" s="331" t="s">
        <v>139</v>
      </c>
      <c r="C98" s="301" t="s">
        <v>74</v>
      </c>
      <c r="D98" s="302">
        <v>5.5</v>
      </c>
      <c r="E98" s="308" t="s">
        <v>321</v>
      </c>
      <c r="F98" s="309" t="s">
        <v>664</v>
      </c>
      <c r="G98" s="304" t="s">
        <v>366</v>
      </c>
      <c r="H98" s="305" t="s">
        <v>469</v>
      </c>
      <c r="K98" s="315"/>
      <c r="L98" s="317"/>
      <c r="M98" s="317"/>
      <c r="N98" s="317"/>
      <c r="O98" s="317"/>
      <c r="P98" s="348"/>
      <c r="Q98" s="305"/>
    </row>
    <row r="99" spans="1:17" ht="24.95" customHeight="1" x14ac:dyDescent="0.3">
      <c r="A99" s="428"/>
      <c r="B99" s="331" t="s">
        <v>194</v>
      </c>
      <c r="C99" s="301">
        <v>200</v>
      </c>
      <c r="D99" s="308">
        <v>0.1</v>
      </c>
      <c r="E99" s="308" t="s">
        <v>32</v>
      </c>
      <c r="F99" s="309">
        <v>9.1</v>
      </c>
      <c r="G99" s="304">
        <v>24.4</v>
      </c>
      <c r="H99" s="339" t="s">
        <v>430</v>
      </c>
    </row>
    <row r="100" spans="1:17" ht="24.95" customHeight="1" x14ac:dyDescent="0.3">
      <c r="A100" s="428"/>
      <c r="B100" s="310" t="s">
        <v>66</v>
      </c>
      <c r="C100" s="317">
        <v>50</v>
      </c>
      <c r="D100" s="332">
        <v>3.8</v>
      </c>
      <c r="E100" s="332">
        <v>0.4</v>
      </c>
      <c r="F100" s="332">
        <v>24.6</v>
      </c>
      <c r="G100" s="319">
        <v>117</v>
      </c>
      <c r="H100" s="310"/>
    </row>
    <row r="101" spans="1:17" ht="24.95" customHeight="1" x14ac:dyDescent="0.3">
      <c r="A101" s="426"/>
      <c r="B101" s="18" t="s">
        <v>82</v>
      </c>
      <c r="C101" s="311">
        <v>510</v>
      </c>
      <c r="D101" s="314">
        <f>D97+D98+D99+D100</f>
        <v>26.1</v>
      </c>
      <c r="E101" s="314">
        <f>E97+E98+E99+E100</f>
        <v>16.73</v>
      </c>
      <c r="F101" s="314">
        <f>F97+F98+F99+F100</f>
        <v>68.900000000000006</v>
      </c>
      <c r="G101" s="313">
        <f>G97+G98+G99+G100</f>
        <v>521.4</v>
      </c>
      <c r="H101" s="312"/>
    </row>
    <row r="102" spans="1:17" ht="24.95" customHeight="1" x14ac:dyDescent="0.3">
      <c r="A102" s="429" t="s">
        <v>83</v>
      </c>
      <c r="B102" s="430"/>
      <c r="C102" s="313">
        <f>C101+C96+C94+C87+C85</f>
        <v>2152</v>
      </c>
      <c r="D102" s="314">
        <f>D101+D96+D94+D87+D85</f>
        <v>74.2</v>
      </c>
      <c r="E102" s="314">
        <f>E101+E96+E94+E87+E85</f>
        <v>66.13000000000001</v>
      </c>
      <c r="F102" s="314">
        <f>F101+F96+F94+F87+F85</f>
        <v>299.71000000000004</v>
      </c>
      <c r="G102" s="313">
        <f>G101+G96+G94+G87+G85</f>
        <v>2031.6799999999998</v>
      </c>
      <c r="H102" s="312"/>
    </row>
    <row r="103" spans="1:17" x14ac:dyDescent="0.3">
      <c r="A103" s="422" t="s">
        <v>24</v>
      </c>
      <c r="B103" s="422" t="s">
        <v>25</v>
      </c>
      <c r="C103" s="424" t="s">
        <v>26</v>
      </c>
      <c r="D103" s="424" t="s">
        <v>542</v>
      </c>
      <c r="E103" s="424"/>
      <c r="F103" s="424"/>
      <c r="G103" s="422" t="s">
        <v>38</v>
      </c>
      <c r="H103" s="422" t="s">
        <v>39</v>
      </c>
    </row>
    <row r="104" spans="1:17" x14ac:dyDescent="0.3">
      <c r="A104" s="423"/>
      <c r="B104" s="423"/>
      <c r="C104" s="425"/>
      <c r="D104" s="387" t="s">
        <v>4</v>
      </c>
      <c r="E104" s="387" t="s">
        <v>36</v>
      </c>
      <c r="F104" s="387" t="s">
        <v>30</v>
      </c>
      <c r="G104" s="423"/>
      <c r="H104" s="423"/>
    </row>
    <row r="105" spans="1:17" ht="24.95" customHeight="1" x14ac:dyDescent="0.3">
      <c r="A105" s="433" t="s">
        <v>497</v>
      </c>
      <c r="B105" s="434"/>
      <c r="C105" s="434"/>
      <c r="D105" s="434"/>
      <c r="E105" s="434"/>
      <c r="F105" s="434"/>
      <c r="G105" s="434"/>
      <c r="H105" s="435"/>
    </row>
    <row r="106" spans="1:17" ht="24.95" customHeight="1" x14ac:dyDescent="0.3">
      <c r="A106" s="419" t="s">
        <v>344</v>
      </c>
      <c r="B106" s="431"/>
      <c r="C106" s="420"/>
      <c r="D106" s="420"/>
      <c r="E106" s="420"/>
      <c r="F106" s="420"/>
      <c r="G106" s="420"/>
      <c r="H106" s="421"/>
    </row>
    <row r="107" spans="1:17" ht="24.95" customHeight="1" x14ac:dyDescent="0.3">
      <c r="A107" s="424" t="s">
        <v>40</v>
      </c>
      <c r="B107" s="305" t="s">
        <v>159</v>
      </c>
      <c r="C107" s="316" t="s">
        <v>113</v>
      </c>
      <c r="D107" s="317" t="s">
        <v>639</v>
      </c>
      <c r="E107" s="318" t="s">
        <v>640</v>
      </c>
      <c r="F107" s="317" t="s">
        <v>641</v>
      </c>
      <c r="G107" s="319" t="s">
        <v>642</v>
      </c>
      <c r="H107" s="328" t="s">
        <v>435</v>
      </c>
    </row>
    <row r="108" spans="1:17" ht="20.25" customHeight="1" x14ac:dyDescent="0.3">
      <c r="A108" s="424"/>
      <c r="B108" s="16" t="s">
        <v>104</v>
      </c>
      <c r="C108" s="307">
        <v>50</v>
      </c>
      <c r="D108" s="308">
        <v>3.2</v>
      </c>
      <c r="E108" s="308">
        <v>0.3</v>
      </c>
      <c r="F108" s="308">
        <v>15.3</v>
      </c>
      <c r="G108" s="304">
        <v>79</v>
      </c>
      <c r="H108" s="321" t="s">
        <v>459</v>
      </c>
    </row>
    <row r="109" spans="1:17" ht="24.95" customHeight="1" x14ac:dyDescent="0.3">
      <c r="A109" s="424"/>
      <c r="B109" s="322" t="s">
        <v>89</v>
      </c>
      <c r="C109" s="307">
        <v>200</v>
      </c>
      <c r="D109" s="340" t="s">
        <v>46</v>
      </c>
      <c r="E109" s="340" t="s">
        <v>46</v>
      </c>
      <c r="F109" s="341" t="s">
        <v>621</v>
      </c>
      <c r="G109" s="304" t="s">
        <v>622</v>
      </c>
      <c r="H109" s="339" t="s">
        <v>439</v>
      </c>
    </row>
    <row r="110" spans="1:17" ht="24.95" customHeight="1" x14ac:dyDescent="0.3">
      <c r="A110" s="424"/>
      <c r="B110" s="18" t="s">
        <v>41</v>
      </c>
      <c r="C110" s="311">
        <v>455</v>
      </c>
      <c r="D110" s="325">
        <f>D107+D108+D109</f>
        <v>24.2</v>
      </c>
      <c r="E110" s="325">
        <f>E107+E108+E109</f>
        <v>42</v>
      </c>
      <c r="F110" s="325">
        <f>F107+F108+F109</f>
        <v>45.9</v>
      </c>
      <c r="G110" s="311">
        <f>G107+G108+G109</f>
        <v>498.3</v>
      </c>
      <c r="H110" s="326"/>
    </row>
    <row r="111" spans="1:17" ht="21" customHeight="1" x14ac:dyDescent="0.3">
      <c r="A111" s="425" t="s">
        <v>23</v>
      </c>
      <c r="B111" s="320" t="s">
        <v>42</v>
      </c>
      <c r="C111" s="308" t="s">
        <v>5</v>
      </c>
      <c r="D111" s="302">
        <v>1.44</v>
      </c>
      <c r="E111" s="303">
        <v>0.67</v>
      </c>
      <c r="F111" s="303">
        <v>15.43</v>
      </c>
      <c r="G111" s="327">
        <v>112</v>
      </c>
      <c r="H111" s="326" t="s">
        <v>623</v>
      </c>
    </row>
    <row r="112" spans="1:17" ht="24.95" customHeight="1" x14ac:dyDescent="0.3">
      <c r="A112" s="426"/>
      <c r="B112" s="23" t="s">
        <v>44</v>
      </c>
      <c r="C112" s="329">
        <v>200</v>
      </c>
      <c r="D112" s="325">
        <v>1.44</v>
      </c>
      <c r="E112" s="325">
        <f>E111</f>
        <v>0.67</v>
      </c>
      <c r="F112" s="325">
        <f>F111</f>
        <v>15.43</v>
      </c>
      <c r="G112" s="311">
        <f>G111</f>
        <v>112</v>
      </c>
      <c r="H112" s="326"/>
    </row>
    <row r="113" spans="1:8" x14ac:dyDescent="0.3">
      <c r="A113" s="432" t="s">
        <v>6</v>
      </c>
      <c r="B113" s="305" t="s">
        <v>256</v>
      </c>
      <c r="C113" s="301">
        <v>60</v>
      </c>
      <c r="D113" s="308" t="s">
        <v>45</v>
      </c>
      <c r="E113" s="308" t="s">
        <v>46</v>
      </c>
      <c r="F113" s="308" t="s">
        <v>123</v>
      </c>
      <c r="G113" s="324" t="s">
        <v>257</v>
      </c>
      <c r="H113" s="328" t="s">
        <v>472</v>
      </c>
    </row>
    <row r="114" spans="1:8" x14ac:dyDescent="0.3">
      <c r="A114" s="427"/>
      <c r="B114" s="331" t="s">
        <v>258</v>
      </c>
      <c r="C114" s="301" t="s">
        <v>672</v>
      </c>
      <c r="D114" s="330" t="s">
        <v>72</v>
      </c>
      <c r="E114" s="309" t="s">
        <v>92</v>
      </c>
      <c r="F114" s="309" t="s">
        <v>343</v>
      </c>
      <c r="G114" s="327" t="s">
        <v>680</v>
      </c>
      <c r="H114" s="328" t="s">
        <v>464</v>
      </c>
    </row>
    <row r="115" spans="1:8" x14ac:dyDescent="0.3">
      <c r="A115" s="427"/>
      <c r="B115" s="350" t="s">
        <v>567</v>
      </c>
      <c r="C115" s="301" t="s">
        <v>600</v>
      </c>
      <c r="D115" s="308" t="s">
        <v>218</v>
      </c>
      <c r="E115" s="308" t="s">
        <v>569</v>
      </c>
      <c r="F115" s="308" t="s">
        <v>551</v>
      </c>
      <c r="G115" s="324">
        <v>157</v>
      </c>
      <c r="H115" s="339" t="s">
        <v>570</v>
      </c>
    </row>
    <row r="116" spans="1:8" x14ac:dyDescent="0.3">
      <c r="A116" s="427"/>
      <c r="B116" s="396" t="s">
        <v>349</v>
      </c>
      <c r="C116" s="307" t="s">
        <v>74</v>
      </c>
      <c r="D116" s="302">
        <v>14.6</v>
      </c>
      <c r="E116" s="302">
        <v>5.0999999999999996</v>
      </c>
      <c r="F116" s="303">
        <v>33.1</v>
      </c>
      <c r="G116" s="304">
        <v>240</v>
      </c>
      <c r="H116" s="305" t="s">
        <v>466</v>
      </c>
    </row>
    <row r="117" spans="1:8" x14ac:dyDescent="0.3">
      <c r="A117" s="427"/>
      <c r="B117" s="310" t="s">
        <v>50</v>
      </c>
      <c r="C117" s="301">
        <v>50</v>
      </c>
      <c r="D117" s="302" t="s">
        <v>51</v>
      </c>
      <c r="E117" s="302" t="s">
        <v>52</v>
      </c>
      <c r="F117" s="303" t="s">
        <v>53</v>
      </c>
      <c r="G117" s="304" t="s">
        <v>54</v>
      </c>
      <c r="H117" s="326"/>
    </row>
    <row r="118" spans="1:8" x14ac:dyDescent="0.3">
      <c r="A118" s="428"/>
      <c r="B118" s="322" t="s">
        <v>340</v>
      </c>
      <c r="C118" s="301">
        <v>200</v>
      </c>
      <c r="D118" s="308" t="s">
        <v>627</v>
      </c>
      <c r="E118" s="308" t="s">
        <v>628</v>
      </c>
      <c r="F118" s="309" t="s">
        <v>632</v>
      </c>
      <c r="G118" s="304" t="s">
        <v>629</v>
      </c>
      <c r="H118" s="328" t="s">
        <v>450</v>
      </c>
    </row>
    <row r="119" spans="1:8" x14ac:dyDescent="0.3">
      <c r="A119" s="426"/>
      <c r="B119" s="18" t="s">
        <v>80</v>
      </c>
      <c r="C119" s="336">
        <v>760</v>
      </c>
      <c r="D119" s="335">
        <f>D113+D114+D115+D116+D117+D118</f>
        <v>31.5</v>
      </c>
      <c r="E119" s="335">
        <f>E113+E114+E115+E116+E117+E118</f>
        <v>25.050000000000004</v>
      </c>
      <c r="F119" s="335">
        <f>F113+F114+F115+F116+F117+F118</f>
        <v>114.14999999999999</v>
      </c>
      <c r="G119" s="336">
        <f>G113+G114+G115+G116+G117+G118</f>
        <v>766.5</v>
      </c>
      <c r="H119" s="326"/>
    </row>
    <row r="120" spans="1:8" x14ac:dyDescent="0.3">
      <c r="A120" s="425" t="s">
        <v>59</v>
      </c>
      <c r="B120" s="306" t="s">
        <v>60</v>
      </c>
      <c r="C120" s="310">
        <v>30</v>
      </c>
      <c r="D120" s="310">
        <v>2.04</v>
      </c>
      <c r="E120" s="310">
        <v>1.68</v>
      </c>
      <c r="F120" s="310">
        <v>18</v>
      </c>
      <c r="G120" s="344">
        <v>95</v>
      </c>
      <c r="H120" s="305"/>
    </row>
    <row r="121" spans="1:8" x14ac:dyDescent="0.3">
      <c r="A121" s="428"/>
      <c r="B121" s="320" t="s">
        <v>42</v>
      </c>
      <c r="C121" s="308" t="s">
        <v>5</v>
      </c>
      <c r="D121" s="302">
        <v>1.44</v>
      </c>
      <c r="E121" s="303">
        <v>0.67</v>
      </c>
      <c r="F121" s="303">
        <v>15.43</v>
      </c>
      <c r="G121" s="327">
        <v>112</v>
      </c>
      <c r="H121" s="312" t="s">
        <v>623</v>
      </c>
    </row>
    <row r="122" spans="1:8" x14ac:dyDescent="0.3">
      <c r="A122" s="426"/>
      <c r="B122" s="18" t="s">
        <v>81</v>
      </c>
      <c r="C122" s="337">
        <f>C121+C120</f>
        <v>230</v>
      </c>
      <c r="D122" s="335">
        <f>D121+D120</f>
        <v>3.48</v>
      </c>
      <c r="E122" s="335">
        <f>E121+E120</f>
        <v>2.35</v>
      </c>
      <c r="F122" s="335">
        <f>F121+F120</f>
        <v>33.43</v>
      </c>
      <c r="G122" s="336">
        <f>G121+G120</f>
        <v>207</v>
      </c>
      <c r="H122" s="326"/>
    </row>
    <row r="123" spans="1:8" x14ac:dyDescent="0.3">
      <c r="A123" s="425" t="s">
        <v>8</v>
      </c>
      <c r="B123" s="322" t="s">
        <v>65</v>
      </c>
      <c r="C123" s="307">
        <v>150</v>
      </c>
      <c r="D123" s="308" t="s">
        <v>571</v>
      </c>
      <c r="E123" s="308" t="s">
        <v>509</v>
      </c>
      <c r="F123" s="308" t="s">
        <v>572</v>
      </c>
      <c r="G123" s="324">
        <v>130</v>
      </c>
      <c r="H123" s="305" t="s">
        <v>457</v>
      </c>
    </row>
    <row r="124" spans="1:8" x14ac:dyDescent="0.3">
      <c r="A124" s="428"/>
      <c r="B124" s="310" t="s">
        <v>608</v>
      </c>
      <c r="C124" s="317">
        <v>100</v>
      </c>
      <c r="D124" s="332">
        <v>15.8</v>
      </c>
      <c r="E124" s="332">
        <v>12</v>
      </c>
      <c r="F124" s="332">
        <v>28.8</v>
      </c>
      <c r="G124" s="319">
        <v>288</v>
      </c>
      <c r="H124" s="321" t="s">
        <v>609</v>
      </c>
    </row>
    <row r="125" spans="1:8" x14ac:dyDescent="0.3">
      <c r="A125" s="428"/>
      <c r="B125" s="305" t="s">
        <v>67</v>
      </c>
      <c r="C125" s="301">
        <v>200</v>
      </c>
      <c r="D125" s="308" t="s">
        <v>378</v>
      </c>
      <c r="E125" s="308" t="s">
        <v>378</v>
      </c>
      <c r="F125" s="323" t="s">
        <v>624</v>
      </c>
      <c r="G125" s="397" t="s">
        <v>625</v>
      </c>
      <c r="H125" s="305" t="s">
        <v>436</v>
      </c>
    </row>
    <row r="126" spans="1:8" x14ac:dyDescent="0.3">
      <c r="A126" s="428"/>
      <c r="B126" s="306" t="s">
        <v>131</v>
      </c>
      <c r="C126" s="310">
        <v>150</v>
      </c>
      <c r="D126" s="310">
        <v>0.4</v>
      </c>
      <c r="E126" s="310">
        <v>0.3</v>
      </c>
      <c r="F126" s="310">
        <v>10.3</v>
      </c>
      <c r="G126" s="310">
        <v>47</v>
      </c>
      <c r="H126" s="305"/>
    </row>
    <row r="127" spans="1:8" x14ac:dyDescent="0.3">
      <c r="A127" s="426"/>
      <c r="B127" s="18" t="s">
        <v>82</v>
      </c>
      <c r="C127" s="311">
        <v>600</v>
      </c>
      <c r="D127" s="325">
        <f>D123+D124+D125+D126</f>
        <v>20.399999999999999</v>
      </c>
      <c r="E127" s="325">
        <f>E123+E124+E125+E126</f>
        <v>21.2</v>
      </c>
      <c r="F127" s="325">
        <f>F123+F124+F125+F126</f>
        <v>63.099999999999994</v>
      </c>
      <c r="G127" s="311">
        <f>G123+G124+G125+G126</f>
        <v>526</v>
      </c>
      <c r="H127" s="312"/>
    </row>
    <row r="128" spans="1:8" x14ac:dyDescent="0.3">
      <c r="A128" s="429" t="s">
        <v>83</v>
      </c>
      <c r="B128" s="430"/>
      <c r="C128" s="313">
        <f>C127+C122+C119+C112+C110</f>
        <v>2245</v>
      </c>
      <c r="D128" s="314">
        <f>D127+D122+D119+D112+D110</f>
        <v>81.02</v>
      </c>
      <c r="E128" s="314">
        <f>E127+E122+E119+E112+E110</f>
        <v>91.27000000000001</v>
      </c>
      <c r="F128" s="314">
        <f>F127+F122+F119+F112+F110</f>
        <v>272.01</v>
      </c>
      <c r="G128" s="313">
        <f>G110+G112+G119+G122+G127</f>
        <v>2109.8000000000002</v>
      </c>
      <c r="H128" s="312"/>
    </row>
    <row r="129" spans="1:8" x14ac:dyDescent="0.3">
      <c r="A129" s="422" t="s">
        <v>24</v>
      </c>
      <c r="B129" s="422" t="s">
        <v>25</v>
      </c>
      <c r="C129" s="424" t="s">
        <v>26</v>
      </c>
      <c r="D129" s="424" t="s">
        <v>542</v>
      </c>
      <c r="E129" s="424"/>
      <c r="F129" s="424"/>
      <c r="G129" s="422" t="s">
        <v>38</v>
      </c>
      <c r="H129" s="422" t="s">
        <v>39</v>
      </c>
    </row>
    <row r="130" spans="1:8" x14ac:dyDescent="0.3">
      <c r="A130" s="423"/>
      <c r="B130" s="423"/>
      <c r="C130" s="425"/>
      <c r="D130" s="387" t="s">
        <v>4</v>
      </c>
      <c r="E130" s="387" t="s">
        <v>36</v>
      </c>
      <c r="F130" s="387" t="s">
        <v>30</v>
      </c>
      <c r="G130" s="423"/>
      <c r="H130" s="423"/>
    </row>
    <row r="131" spans="1:8" x14ac:dyDescent="0.3">
      <c r="A131" s="433" t="s">
        <v>536</v>
      </c>
      <c r="B131" s="434"/>
      <c r="C131" s="434"/>
      <c r="D131" s="434"/>
      <c r="E131" s="434"/>
      <c r="F131" s="434"/>
      <c r="G131" s="434"/>
      <c r="H131" s="435"/>
    </row>
    <row r="132" spans="1:8" x14ac:dyDescent="0.3">
      <c r="A132" s="419" t="s">
        <v>345</v>
      </c>
      <c r="B132" s="431"/>
      <c r="C132" s="420"/>
      <c r="D132" s="420"/>
      <c r="E132" s="420"/>
      <c r="F132" s="420"/>
      <c r="G132" s="420"/>
      <c r="H132" s="421"/>
    </row>
    <row r="133" spans="1:8" x14ac:dyDescent="0.3">
      <c r="A133" s="424" t="s">
        <v>40</v>
      </c>
      <c r="B133" s="331" t="s">
        <v>575</v>
      </c>
      <c r="C133" s="307" t="s">
        <v>113</v>
      </c>
      <c r="D133" s="308" t="s">
        <v>140</v>
      </c>
      <c r="E133" s="308" t="s">
        <v>560</v>
      </c>
      <c r="F133" s="308" t="s">
        <v>579</v>
      </c>
      <c r="G133" s="308" t="s">
        <v>580</v>
      </c>
      <c r="H133" s="339" t="s">
        <v>578</v>
      </c>
    </row>
    <row r="134" spans="1:8" x14ac:dyDescent="0.3">
      <c r="A134" s="424"/>
      <c r="B134" s="16" t="s">
        <v>104</v>
      </c>
      <c r="C134" s="307">
        <v>50</v>
      </c>
      <c r="D134" s="308">
        <v>3.2</v>
      </c>
      <c r="E134" s="308">
        <v>0.3</v>
      </c>
      <c r="F134" s="308">
        <v>15.3</v>
      </c>
      <c r="G134" s="304">
        <v>79</v>
      </c>
      <c r="H134" s="305" t="s">
        <v>459</v>
      </c>
    </row>
    <row r="135" spans="1:8" x14ac:dyDescent="0.3">
      <c r="A135" s="424"/>
      <c r="B135" s="306" t="s">
        <v>89</v>
      </c>
      <c r="C135" s="307">
        <v>200</v>
      </c>
      <c r="D135" s="340" t="s">
        <v>46</v>
      </c>
      <c r="E135" s="340" t="s">
        <v>46</v>
      </c>
      <c r="F135" s="341" t="s">
        <v>621</v>
      </c>
      <c r="G135" s="304" t="s">
        <v>622</v>
      </c>
      <c r="H135" s="339" t="s">
        <v>439</v>
      </c>
    </row>
    <row r="136" spans="1:8" x14ac:dyDescent="0.3">
      <c r="A136" s="424"/>
      <c r="B136" s="18" t="s">
        <v>41</v>
      </c>
      <c r="C136" s="311">
        <v>455</v>
      </c>
      <c r="D136" s="325">
        <f>D135+D134+D133</f>
        <v>14</v>
      </c>
      <c r="E136" s="325">
        <f>E135+E134+E133</f>
        <v>13.2</v>
      </c>
      <c r="F136" s="325">
        <f>F135+F134+F133</f>
        <v>63.699999999999996</v>
      </c>
      <c r="G136" s="311">
        <f>G135+G134+G133</f>
        <v>431.3</v>
      </c>
      <c r="H136" s="326"/>
    </row>
    <row r="137" spans="1:8" x14ac:dyDescent="0.3">
      <c r="A137" s="425" t="s">
        <v>23</v>
      </c>
      <c r="B137" s="320" t="s">
        <v>42</v>
      </c>
      <c r="C137" s="308" t="s">
        <v>5</v>
      </c>
      <c r="D137" s="302">
        <v>1.44</v>
      </c>
      <c r="E137" s="303">
        <v>0.67</v>
      </c>
      <c r="F137" s="303">
        <v>15.43</v>
      </c>
      <c r="G137" s="327">
        <v>112</v>
      </c>
      <c r="H137" s="328" t="s">
        <v>623</v>
      </c>
    </row>
    <row r="138" spans="1:8" x14ac:dyDescent="0.3">
      <c r="A138" s="426"/>
      <c r="B138" s="23" t="s">
        <v>44</v>
      </c>
      <c r="C138" s="329">
        <v>200</v>
      </c>
      <c r="D138" s="325">
        <f>D137</f>
        <v>1.44</v>
      </c>
      <c r="E138" s="325">
        <f>E137</f>
        <v>0.67</v>
      </c>
      <c r="F138" s="325">
        <f>F137</f>
        <v>15.43</v>
      </c>
      <c r="G138" s="311">
        <f>G137</f>
        <v>112</v>
      </c>
      <c r="H138" s="326"/>
    </row>
    <row r="139" spans="1:8" x14ac:dyDescent="0.3">
      <c r="A139" s="427"/>
      <c r="B139" s="306" t="s">
        <v>191</v>
      </c>
      <c r="C139" s="301">
        <v>60</v>
      </c>
      <c r="D139" s="330" t="s">
        <v>93</v>
      </c>
      <c r="E139" s="309" t="s">
        <v>192</v>
      </c>
      <c r="F139" s="309" t="s">
        <v>193</v>
      </c>
      <c r="G139" s="327" t="s">
        <v>313</v>
      </c>
      <c r="H139" s="306" t="s">
        <v>440</v>
      </c>
    </row>
    <row r="140" spans="1:8" x14ac:dyDescent="0.3">
      <c r="A140" s="427"/>
      <c r="B140" s="331" t="s">
        <v>615</v>
      </c>
      <c r="C140" s="301">
        <v>250</v>
      </c>
      <c r="D140" s="308" t="s">
        <v>311</v>
      </c>
      <c r="E140" s="308" t="s">
        <v>569</v>
      </c>
      <c r="F140" s="309" t="s">
        <v>569</v>
      </c>
      <c r="G140" s="304" t="s">
        <v>681</v>
      </c>
      <c r="H140" s="305" t="s">
        <v>467</v>
      </c>
    </row>
    <row r="141" spans="1:8" x14ac:dyDescent="0.3">
      <c r="A141" s="427"/>
      <c r="B141" s="306" t="s">
        <v>353</v>
      </c>
      <c r="C141" s="301" t="s">
        <v>417</v>
      </c>
      <c r="D141" s="308" t="s">
        <v>418</v>
      </c>
      <c r="E141" s="308" t="s">
        <v>419</v>
      </c>
      <c r="F141" s="309" t="s">
        <v>298</v>
      </c>
      <c r="G141" s="304" t="s">
        <v>420</v>
      </c>
      <c r="H141" s="305" t="s">
        <v>468</v>
      </c>
    </row>
    <row r="142" spans="1:8" x14ac:dyDescent="0.3">
      <c r="A142" s="427"/>
      <c r="B142" s="331" t="s">
        <v>139</v>
      </c>
      <c r="C142" s="301" t="s">
        <v>74</v>
      </c>
      <c r="D142" s="302">
        <v>5.5</v>
      </c>
      <c r="E142" s="308" t="s">
        <v>321</v>
      </c>
      <c r="F142" s="309" t="s">
        <v>664</v>
      </c>
      <c r="G142" s="304" t="s">
        <v>366</v>
      </c>
      <c r="H142" s="305" t="s">
        <v>469</v>
      </c>
    </row>
    <row r="143" spans="1:8" x14ac:dyDescent="0.3">
      <c r="A143" s="427"/>
      <c r="B143" s="310" t="s">
        <v>50</v>
      </c>
      <c r="C143" s="301">
        <v>50</v>
      </c>
      <c r="D143" s="302" t="s">
        <v>51</v>
      </c>
      <c r="E143" s="302" t="s">
        <v>52</v>
      </c>
      <c r="F143" s="303" t="s">
        <v>53</v>
      </c>
      <c r="G143" s="304" t="s">
        <v>54</v>
      </c>
      <c r="H143" s="328"/>
    </row>
    <row r="144" spans="1:8" x14ac:dyDescent="0.3">
      <c r="A144" s="428"/>
      <c r="B144" s="305" t="s">
        <v>610</v>
      </c>
      <c r="C144" s="301">
        <v>200</v>
      </c>
      <c r="D144" s="308" t="s">
        <v>182</v>
      </c>
      <c r="E144" s="308" t="s">
        <v>31</v>
      </c>
      <c r="F144" s="309" t="s">
        <v>630</v>
      </c>
      <c r="G144" s="304" t="s">
        <v>631</v>
      </c>
      <c r="H144" s="328" t="s">
        <v>443</v>
      </c>
    </row>
    <row r="145" spans="1:8" x14ac:dyDescent="0.3">
      <c r="A145" s="426"/>
      <c r="B145" s="18" t="s">
        <v>80</v>
      </c>
      <c r="C145" s="334" t="s">
        <v>723</v>
      </c>
      <c r="D145" s="335">
        <f>D139+D140+D141+D142+D143+D144</f>
        <v>37.000000000000007</v>
      </c>
      <c r="E145" s="335">
        <f>E139+E140+E141+E142+E143+E144</f>
        <v>36.29</v>
      </c>
      <c r="F145" s="335">
        <f>F139+F140+F141+F142+F143+F144</f>
        <v>105.41</v>
      </c>
      <c r="G145" s="336">
        <f>G139+G140+G141+G142+G143+G144</f>
        <v>866.9</v>
      </c>
      <c r="H145" s="326"/>
    </row>
    <row r="146" spans="1:8" x14ac:dyDescent="0.3">
      <c r="A146" s="425" t="s">
        <v>59</v>
      </c>
      <c r="B146" s="306" t="s">
        <v>60</v>
      </c>
      <c r="C146" s="310">
        <v>30</v>
      </c>
      <c r="D146" s="310">
        <v>1.7</v>
      </c>
      <c r="E146" s="310">
        <v>2.2000000000000002</v>
      </c>
      <c r="F146" s="310">
        <v>27.15</v>
      </c>
      <c r="G146" s="344">
        <v>135</v>
      </c>
      <c r="H146" s="305"/>
    </row>
    <row r="147" spans="1:8" x14ac:dyDescent="0.3">
      <c r="A147" s="428"/>
      <c r="B147" s="320" t="s">
        <v>42</v>
      </c>
      <c r="C147" s="308" t="s">
        <v>5</v>
      </c>
      <c r="D147" s="302">
        <v>1.44</v>
      </c>
      <c r="E147" s="303">
        <v>0.67</v>
      </c>
      <c r="F147" s="303">
        <v>15.43</v>
      </c>
      <c r="G147" s="327">
        <v>112</v>
      </c>
      <c r="H147" s="312" t="s">
        <v>623</v>
      </c>
    </row>
    <row r="148" spans="1:8" x14ac:dyDescent="0.3">
      <c r="A148" s="426"/>
      <c r="B148" s="18" t="s">
        <v>81</v>
      </c>
      <c r="C148" s="337">
        <v>230</v>
      </c>
      <c r="D148" s="335">
        <f>D146+D147</f>
        <v>3.1399999999999997</v>
      </c>
      <c r="E148" s="335">
        <f>E146+E147</f>
        <v>2.87</v>
      </c>
      <c r="F148" s="335">
        <f>F146+F147</f>
        <v>42.58</v>
      </c>
      <c r="G148" s="336">
        <f>G146+G147</f>
        <v>247</v>
      </c>
      <c r="H148" s="326"/>
    </row>
    <row r="149" spans="1:8" x14ac:dyDescent="0.3">
      <c r="A149" s="425" t="s">
        <v>8</v>
      </c>
      <c r="B149" s="305" t="s">
        <v>336</v>
      </c>
      <c r="C149" s="301">
        <v>90</v>
      </c>
      <c r="D149" s="308" t="s">
        <v>693</v>
      </c>
      <c r="E149" s="308" t="s">
        <v>694</v>
      </c>
      <c r="F149" s="308" t="s">
        <v>695</v>
      </c>
      <c r="G149" s="324">
        <v>163.80000000000001</v>
      </c>
      <c r="H149" s="328" t="s">
        <v>454</v>
      </c>
    </row>
    <row r="150" spans="1:8" x14ac:dyDescent="0.3">
      <c r="A150" s="428"/>
      <c r="B150" s="305" t="s">
        <v>159</v>
      </c>
      <c r="C150" s="301" t="s">
        <v>74</v>
      </c>
      <c r="D150" s="308" t="s">
        <v>160</v>
      </c>
      <c r="E150" s="308" t="s">
        <v>696</v>
      </c>
      <c r="F150" s="340" t="s">
        <v>697</v>
      </c>
      <c r="G150" s="324" t="s">
        <v>698</v>
      </c>
      <c r="H150" s="328" t="s">
        <v>435</v>
      </c>
    </row>
    <row r="151" spans="1:8" x14ac:dyDescent="0.3">
      <c r="A151" s="428"/>
      <c r="B151" s="310" t="s">
        <v>66</v>
      </c>
      <c r="C151" s="317">
        <v>50</v>
      </c>
      <c r="D151" s="332">
        <v>3.8</v>
      </c>
      <c r="E151" s="332">
        <v>0.4</v>
      </c>
      <c r="F151" s="332">
        <v>24.6</v>
      </c>
      <c r="G151" s="319">
        <v>117</v>
      </c>
      <c r="H151" s="305"/>
    </row>
    <row r="152" spans="1:8" x14ac:dyDescent="0.3">
      <c r="A152" s="428"/>
      <c r="B152" s="300" t="s">
        <v>34</v>
      </c>
      <c r="C152" s="301">
        <v>200</v>
      </c>
      <c r="D152" s="302">
        <v>0.1</v>
      </c>
      <c r="E152" s="302" t="s">
        <v>32</v>
      </c>
      <c r="F152" s="303">
        <v>9.1</v>
      </c>
      <c r="G152" s="304">
        <v>24.4</v>
      </c>
      <c r="H152" s="305" t="s">
        <v>430</v>
      </c>
    </row>
    <row r="153" spans="1:8" x14ac:dyDescent="0.3">
      <c r="A153" s="426"/>
      <c r="B153" s="18" t="s">
        <v>82</v>
      </c>
      <c r="C153" s="311">
        <v>495</v>
      </c>
      <c r="D153" s="314">
        <f>D149+D150+D151+D152</f>
        <v>22.500000000000004</v>
      </c>
      <c r="E153" s="314">
        <f>E149+E150+E151+E152</f>
        <v>13.209999999999999</v>
      </c>
      <c r="F153" s="314">
        <f>F149+F150+F151+F152</f>
        <v>76.52</v>
      </c>
      <c r="G153" s="313">
        <f>G149+G150+G151+G152</f>
        <v>506.2</v>
      </c>
      <c r="H153" s="326"/>
    </row>
    <row r="154" spans="1:8" x14ac:dyDescent="0.3">
      <c r="A154" s="429" t="s">
        <v>83</v>
      </c>
      <c r="B154" s="430"/>
      <c r="C154" s="313">
        <f>C153+C148+C145+C138+C136</f>
        <v>2215</v>
      </c>
      <c r="D154" s="314">
        <f>D153+D148+D145+D138+D136</f>
        <v>78.080000000000013</v>
      </c>
      <c r="E154" s="314">
        <f>E153+E148+E145+E138+E136</f>
        <v>66.239999999999995</v>
      </c>
      <c r="F154" s="314">
        <f>F153+F148+F145+F138+F136</f>
        <v>303.64</v>
      </c>
      <c r="G154" s="313">
        <f>G153+G148+G145+G138+G136</f>
        <v>2163.4</v>
      </c>
      <c r="H154" s="312"/>
    </row>
    <row r="155" spans="1:8" x14ac:dyDescent="0.3">
      <c r="A155" s="422" t="s">
        <v>24</v>
      </c>
      <c r="B155" s="422" t="s">
        <v>25</v>
      </c>
      <c r="C155" s="424" t="s">
        <v>26</v>
      </c>
      <c r="D155" s="424" t="s">
        <v>542</v>
      </c>
      <c r="E155" s="424"/>
      <c r="F155" s="424"/>
      <c r="G155" s="422" t="s">
        <v>38</v>
      </c>
      <c r="H155" s="422" t="s">
        <v>39</v>
      </c>
    </row>
    <row r="156" spans="1:8" x14ac:dyDescent="0.3">
      <c r="A156" s="423"/>
      <c r="B156" s="423"/>
      <c r="C156" s="425"/>
      <c r="D156" s="387" t="s">
        <v>4</v>
      </c>
      <c r="E156" s="387" t="s">
        <v>36</v>
      </c>
      <c r="F156" s="387" t="s">
        <v>30</v>
      </c>
      <c r="G156" s="423"/>
      <c r="H156" s="423"/>
    </row>
    <row r="157" spans="1:8" x14ac:dyDescent="0.3">
      <c r="A157" s="419" t="s">
        <v>351</v>
      </c>
      <c r="B157" s="431"/>
      <c r="C157" s="420"/>
      <c r="D157" s="420"/>
      <c r="E157" s="420"/>
      <c r="F157" s="420"/>
      <c r="G157" s="420"/>
      <c r="H157" s="421"/>
    </row>
    <row r="158" spans="1:8" x14ac:dyDescent="0.3">
      <c r="A158" s="424" t="s">
        <v>40</v>
      </c>
      <c r="B158" s="322" t="s">
        <v>169</v>
      </c>
      <c r="C158" s="301" t="s">
        <v>113</v>
      </c>
      <c r="D158" s="308" t="s">
        <v>170</v>
      </c>
      <c r="E158" s="308" t="s">
        <v>170</v>
      </c>
      <c r="F158" s="309" t="s">
        <v>16</v>
      </c>
      <c r="G158" s="304" t="s">
        <v>303</v>
      </c>
      <c r="H158" s="305" t="s">
        <v>458</v>
      </c>
    </row>
    <row r="159" spans="1:8" x14ac:dyDescent="0.3">
      <c r="A159" s="424"/>
      <c r="B159" s="305" t="s">
        <v>172</v>
      </c>
      <c r="C159" s="308" t="s">
        <v>647</v>
      </c>
      <c r="D159" s="340" t="s">
        <v>648</v>
      </c>
      <c r="E159" s="340" t="s">
        <v>48</v>
      </c>
      <c r="F159" s="341" t="s">
        <v>645</v>
      </c>
      <c r="G159" s="304" t="s">
        <v>649</v>
      </c>
      <c r="H159" s="305" t="s">
        <v>459</v>
      </c>
    </row>
    <row r="160" spans="1:8" x14ac:dyDescent="0.3">
      <c r="A160" s="424"/>
      <c r="B160" s="322" t="s">
        <v>67</v>
      </c>
      <c r="C160" s="301">
        <v>200</v>
      </c>
      <c r="D160" s="308" t="s">
        <v>378</v>
      </c>
      <c r="E160" s="308" t="s">
        <v>378</v>
      </c>
      <c r="F160" s="323" t="s">
        <v>624</v>
      </c>
      <c r="G160" s="324" t="s">
        <v>625</v>
      </c>
      <c r="H160" s="305" t="s">
        <v>436</v>
      </c>
    </row>
    <row r="161" spans="1:8" x14ac:dyDescent="0.3">
      <c r="A161" s="424"/>
      <c r="B161" s="18" t="s">
        <v>41</v>
      </c>
      <c r="C161" s="311">
        <v>460</v>
      </c>
      <c r="D161" s="325">
        <f>D158+D159+D160</f>
        <v>14.4</v>
      </c>
      <c r="E161" s="325">
        <f>E158+E159+E160</f>
        <v>15</v>
      </c>
      <c r="F161" s="325">
        <f>F158+F159+F160</f>
        <v>72.400000000000006</v>
      </c>
      <c r="G161" s="311">
        <f>G158+G159+G160</f>
        <v>512</v>
      </c>
      <c r="H161" s="312"/>
    </row>
    <row r="162" spans="1:8" x14ac:dyDescent="0.3">
      <c r="A162" s="425" t="s">
        <v>23</v>
      </c>
      <c r="B162" s="322" t="s">
        <v>346</v>
      </c>
      <c r="C162" s="301">
        <v>200</v>
      </c>
      <c r="D162" s="308" t="s">
        <v>93</v>
      </c>
      <c r="E162" s="308" t="s">
        <v>650</v>
      </c>
      <c r="F162" s="323" t="s">
        <v>651</v>
      </c>
      <c r="G162" s="324" t="s">
        <v>652</v>
      </c>
      <c r="H162" s="326" t="s">
        <v>505</v>
      </c>
    </row>
    <row r="163" spans="1:8" x14ac:dyDescent="0.3">
      <c r="A163" s="426"/>
      <c r="B163" s="23" t="s">
        <v>44</v>
      </c>
      <c r="C163" s="329">
        <v>100</v>
      </c>
      <c r="D163" s="325" t="str">
        <f>D162</f>
        <v>0,6</v>
      </c>
      <c r="E163" s="325" t="str">
        <f>E162</f>
        <v>0,26</v>
      </c>
      <c r="F163" s="325" t="str">
        <f>F162</f>
        <v>26,8</v>
      </c>
      <c r="G163" s="311" t="str">
        <f>G162</f>
        <v>111</v>
      </c>
      <c r="H163" s="326"/>
    </row>
    <row r="164" spans="1:8" x14ac:dyDescent="0.3">
      <c r="A164" s="427" t="s">
        <v>6</v>
      </c>
      <c r="B164" s="384" t="s">
        <v>555</v>
      </c>
      <c r="C164" s="301">
        <v>60</v>
      </c>
      <c r="D164" s="308" t="s">
        <v>52</v>
      </c>
      <c r="E164" s="308" t="s">
        <v>208</v>
      </c>
      <c r="F164" s="309" t="s">
        <v>62</v>
      </c>
      <c r="G164" s="304" t="s">
        <v>78</v>
      </c>
      <c r="H164" s="305" t="s">
        <v>556</v>
      </c>
    </row>
    <row r="165" spans="1:8" x14ac:dyDescent="0.3">
      <c r="A165" s="427"/>
      <c r="B165" s="322" t="s">
        <v>354</v>
      </c>
      <c r="C165" s="301">
        <v>250</v>
      </c>
      <c r="D165" s="308" t="s">
        <v>123</v>
      </c>
      <c r="E165" s="308" t="s">
        <v>295</v>
      </c>
      <c r="F165" s="309" t="s">
        <v>88</v>
      </c>
      <c r="G165" s="304" t="s">
        <v>671</v>
      </c>
      <c r="H165" s="328" t="s">
        <v>493</v>
      </c>
    </row>
    <row r="166" spans="1:8" x14ac:dyDescent="0.3">
      <c r="A166" s="427"/>
      <c r="B166" s="331" t="s">
        <v>581</v>
      </c>
      <c r="C166" s="301" t="s">
        <v>135</v>
      </c>
      <c r="D166" s="302">
        <v>9.9</v>
      </c>
      <c r="E166" s="308" t="s">
        <v>33</v>
      </c>
      <c r="F166" s="309" t="s">
        <v>348</v>
      </c>
      <c r="G166" s="304">
        <v>148</v>
      </c>
      <c r="H166" s="305" t="s">
        <v>699</v>
      </c>
    </row>
    <row r="167" spans="1:8" x14ac:dyDescent="0.3">
      <c r="A167" s="427"/>
      <c r="B167" s="315" t="s">
        <v>360</v>
      </c>
      <c r="C167" s="317">
        <v>150</v>
      </c>
      <c r="D167" s="317">
        <v>4.4000000000000004</v>
      </c>
      <c r="E167" s="317">
        <v>9.1999999999999993</v>
      </c>
      <c r="F167" s="317">
        <v>11.2</v>
      </c>
      <c r="G167" s="319">
        <v>145</v>
      </c>
      <c r="H167" s="305" t="s">
        <v>507</v>
      </c>
    </row>
    <row r="168" spans="1:8" x14ac:dyDescent="0.3">
      <c r="A168" s="427"/>
      <c r="B168" s="310" t="s">
        <v>50</v>
      </c>
      <c r="C168" s="301">
        <v>50</v>
      </c>
      <c r="D168" s="302" t="s">
        <v>51</v>
      </c>
      <c r="E168" s="302" t="s">
        <v>52</v>
      </c>
      <c r="F168" s="303" t="s">
        <v>53</v>
      </c>
      <c r="G168" s="304" t="s">
        <v>54</v>
      </c>
      <c r="H168" s="328"/>
    </row>
    <row r="169" spans="1:8" x14ac:dyDescent="0.3">
      <c r="A169" s="428"/>
      <c r="B169" s="33" t="s">
        <v>55</v>
      </c>
      <c r="C169" s="317">
        <v>200</v>
      </c>
      <c r="D169" s="332" t="s">
        <v>56</v>
      </c>
      <c r="E169" s="332" t="s">
        <v>56</v>
      </c>
      <c r="F169" s="347">
        <v>15</v>
      </c>
      <c r="G169" s="348">
        <v>57</v>
      </c>
      <c r="H169" s="328" t="s">
        <v>432</v>
      </c>
    </row>
    <row r="170" spans="1:8" x14ac:dyDescent="0.3">
      <c r="A170" s="426"/>
      <c r="B170" s="18" t="s">
        <v>80</v>
      </c>
      <c r="C170" s="334" t="s">
        <v>720</v>
      </c>
      <c r="D170" s="335">
        <f>D164+D165+D166+D167+D168+D169</f>
        <v>21.5</v>
      </c>
      <c r="E170" s="335">
        <f>E164+E165+E166+E167+E168+E169</f>
        <v>27.4</v>
      </c>
      <c r="F170" s="335">
        <f>F164+F165+F166+F167+F168+F169</f>
        <v>90.2</v>
      </c>
      <c r="G170" s="336">
        <f>G164+G165+G166+G167+G168+G169</f>
        <v>651.20000000000005</v>
      </c>
      <c r="H170" s="326"/>
    </row>
    <row r="171" spans="1:8" x14ac:dyDescent="0.3">
      <c r="A171" s="425" t="s">
        <v>59</v>
      </c>
      <c r="B171" s="305" t="s">
        <v>63</v>
      </c>
      <c r="C171" s="301">
        <v>200</v>
      </c>
      <c r="D171" s="308" t="s">
        <v>64</v>
      </c>
      <c r="E171" s="308" t="s">
        <v>192</v>
      </c>
      <c r="F171" s="309" t="s">
        <v>660</v>
      </c>
      <c r="G171" s="304" t="s">
        <v>661</v>
      </c>
      <c r="H171" s="305" t="s">
        <v>433</v>
      </c>
    </row>
    <row r="172" spans="1:8" x14ac:dyDescent="0.3">
      <c r="A172" s="426"/>
      <c r="B172" s="18" t="s">
        <v>81</v>
      </c>
      <c r="C172" s="337">
        <v>200</v>
      </c>
      <c r="D172" s="325" t="s">
        <v>64</v>
      </c>
      <c r="E172" s="325" t="s">
        <v>192</v>
      </c>
      <c r="F172" s="325" t="s">
        <v>660</v>
      </c>
      <c r="G172" s="311" t="s">
        <v>661</v>
      </c>
      <c r="H172" s="326"/>
    </row>
    <row r="173" spans="1:8" x14ac:dyDescent="0.3">
      <c r="A173" s="425" t="s">
        <v>8</v>
      </c>
      <c r="B173" s="331" t="s">
        <v>247</v>
      </c>
      <c r="C173" s="301" t="s">
        <v>91</v>
      </c>
      <c r="D173" s="308" t="s">
        <v>412</v>
      </c>
      <c r="E173" s="308" t="s">
        <v>413</v>
      </c>
      <c r="F173" s="308" t="s">
        <v>415</v>
      </c>
      <c r="G173" s="324" t="s">
        <v>414</v>
      </c>
      <c r="H173" s="328" t="s">
        <v>478</v>
      </c>
    </row>
    <row r="174" spans="1:8" x14ac:dyDescent="0.3">
      <c r="A174" s="428"/>
      <c r="B174" s="322" t="s">
        <v>117</v>
      </c>
      <c r="C174" s="301">
        <v>200</v>
      </c>
      <c r="D174" s="308" t="s">
        <v>298</v>
      </c>
      <c r="E174" s="308" t="s">
        <v>95</v>
      </c>
      <c r="F174" s="309" t="s">
        <v>77</v>
      </c>
      <c r="G174" s="304" t="s">
        <v>721</v>
      </c>
      <c r="H174" s="328" t="s">
        <v>448</v>
      </c>
    </row>
    <row r="175" spans="1:8" x14ac:dyDescent="0.3">
      <c r="A175" s="428"/>
      <c r="B175" s="320" t="s">
        <v>190</v>
      </c>
      <c r="C175" s="308" t="s">
        <v>550</v>
      </c>
      <c r="D175" s="302">
        <v>0.4</v>
      </c>
      <c r="E175" s="303">
        <v>0.4</v>
      </c>
      <c r="F175" s="303">
        <v>9.8000000000000007</v>
      </c>
      <c r="G175" s="327">
        <v>47</v>
      </c>
      <c r="H175" s="312"/>
    </row>
    <row r="176" spans="1:8" x14ac:dyDescent="0.3">
      <c r="A176" s="426"/>
      <c r="B176" s="18" t="s">
        <v>82</v>
      </c>
      <c r="C176" s="311">
        <v>510</v>
      </c>
      <c r="D176" s="314">
        <f>D173+D174+D175</f>
        <v>29.4</v>
      </c>
      <c r="E176" s="314">
        <f>E173+E174+E175</f>
        <v>19.8</v>
      </c>
      <c r="F176" s="314">
        <f>F173+F174+F175</f>
        <v>63.3</v>
      </c>
      <c r="G176" s="313">
        <f>G173+G174+G175</f>
        <v>551</v>
      </c>
      <c r="H176" s="326"/>
    </row>
    <row r="177" spans="1:8" x14ac:dyDescent="0.3">
      <c r="A177" s="429" t="s">
        <v>83</v>
      </c>
      <c r="B177" s="430"/>
      <c r="C177" s="313">
        <f>C176+C172+C170+C163+C161</f>
        <v>2080</v>
      </c>
      <c r="D177" s="314">
        <f>D176+D172+D170+D163+D161</f>
        <v>71.5</v>
      </c>
      <c r="E177" s="314">
        <f>E176+E172+E170+E163+E161</f>
        <v>62.55</v>
      </c>
      <c r="F177" s="314">
        <f>F176+F172+F170+F163+F161</f>
        <v>260</v>
      </c>
      <c r="G177" s="313">
        <f>G176+G172+G170+G163+G161</f>
        <v>1875.48</v>
      </c>
      <c r="H177" s="312"/>
    </row>
    <row r="178" spans="1:8" x14ac:dyDescent="0.3">
      <c r="A178" s="422" t="s">
        <v>24</v>
      </c>
      <c r="B178" s="422" t="s">
        <v>25</v>
      </c>
      <c r="C178" s="424" t="s">
        <v>26</v>
      </c>
      <c r="D178" s="424" t="s">
        <v>542</v>
      </c>
      <c r="E178" s="424"/>
      <c r="F178" s="424"/>
      <c r="G178" s="422" t="s">
        <v>38</v>
      </c>
      <c r="H178" s="422" t="s">
        <v>39</v>
      </c>
    </row>
    <row r="179" spans="1:8" x14ac:dyDescent="0.3">
      <c r="A179" s="423"/>
      <c r="B179" s="423"/>
      <c r="C179" s="425"/>
      <c r="D179" s="387" t="s">
        <v>4</v>
      </c>
      <c r="E179" s="387" t="s">
        <v>36</v>
      </c>
      <c r="F179" s="387" t="s">
        <v>30</v>
      </c>
      <c r="G179" s="423"/>
      <c r="H179" s="423"/>
    </row>
    <row r="180" spans="1:8" x14ac:dyDescent="0.3">
      <c r="A180" s="419" t="s">
        <v>357</v>
      </c>
      <c r="B180" s="431"/>
      <c r="C180" s="420"/>
      <c r="D180" s="420"/>
      <c r="E180" s="420"/>
      <c r="F180" s="420"/>
      <c r="G180" s="420"/>
      <c r="H180" s="421"/>
    </row>
    <row r="181" spans="1:8" x14ac:dyDescent="0.3">
      <c r="A181" s="424" t="s">
        <v>40</v>
      </c>
      <c r="B181" s="310" t="s">
        <v>112</v>
      </c>
      <c r="C181" s="317" t="s">
        <v>113</v>
      </c>
      <c r="D181" s="317">
        <v>7.4</v>
      </c>
      <c r="E181" s="318">
        <v>8</v>
      </c>
      <c r="F181" s="317">
        <v>36.5</v>
      </c>
      <c r="G181" s="319">
        <v>241</v>
      </c>
      <c r="H181" s="305" t="s">
        <v>471</v>
      </c>
    </row>
    <row r="182" spans="1:8" x14ac:dyDescent="0.3">
      <c r="A182" s="424"/>
      <c r="B182" s="305" t="s">
        <v>141</v>
      </c>
      <c r="C182" s="308" t="s">
        <v>644</v>
      </c>
      <c r="D182" s="340" t="s">
        <v>212</v>
      </c>
      <c r="E182" s="340" t="s">
        <v>310</v>
      </c>
      <c r="F182" s="341" t="s">
        <v>645</v>
      </c>
      <c r="G182" s="304" t="s">
        <v>646</v>
      </c>
      <c r="H182" s="305" t="s">
        <v>451</v>
      </c>
    </row>
    <row r="183" spans="1:8" x14ac:dyDescent="0.3">
      <c r="A183" s="424"/>
      <c r="B183" s="322" t="s">
        <v>89</v>
      </c>
      <c r="C183" s="307">
        <v>200</v>
      </c>
      <c r="D183" s="340" t="s">
        <v>46</v>
      </c>
      <c r="E183" s="340" t="s">
        <v>46</v>
      </c>
      <c r="F183" s="341" t="s">
        <v>621</v>
      </c>
      <c r="G183" s="304" t="s">
        <v>622</v>
      </c>
      <c r="H183" s="339" t="s">
        <v>439</v>
      </c>
    </row>
    <row r="184" spans="1:8" x14ac:dyDescent="0.3">
      <c r="A184" s="424"/>
      <c r="B184" s="18" t="s">
        <v>41</v>
      </c>
      <c r="C184" s="311">
        <v>465</v>
      </c>
      <c r="D184" s="325">
        <f>D183+D182+D181</f>
        <v>18</v>
      </c>
      <c r="E184" s="325">
        <f>E183+E182+E181</f>
        <v>15.4</v>
      </c>
      <c r="F184" s="325">
        <f>F183+F182+F181</f>
        <v>75.3</v>
      </c>
      <c r="G184" s="311">
        <f>G183+G182+G181</f>
        <v>506.3</v>
      </c>
      <c r="H184" s="326"/>
    </row>
    <row r="185" spans="1:8" x14ac:dyDescent="0.3">
      <c r="A185" s="425" t="s">
        <v>23</v>
      </c>
      <c r="B185" s="320" t="s">
        <v>42</v>
      </c>
      <c r="C185" s="308" t="s">
        <v>5</v>
      </c>
      <c r="D185" s="302">
        <v>1.44</v>
      </c>
      <c r="E185" s="303">
        <v>0.67</v>
      </c>
      <c r="F185" s="303">
        <v>15.43</v>
      </c>
      <c r="G185" s="327">
        <v>112</v>
      </c>
      <c r="H185" s="328" t="s">
        <v>623</v>
      </c>
    </row>
    <row r="186" spans="1:8" x14ac:dyDescent="0.3">
      <c r="A186" s="426"/>
      <c r="B186" s="23" t="s">
        <v>44</v>
      </c>
      <c r="C186" s="329">
        <v>200</v>
      </c>
      <c r="D186" s="325">
        <f>D185</f>
        <v>1.44</v>
      </c>
      <c r="E186" s="325">
        <f>E185</f>
        <v>0.67</v>
      </c>
      <c r="F186" s="325">
        <f>F185</f>
        <v>15.43</v>
      </c>
      <c r="G186" s="311">
        <f>G185</f>
        <v>112</v>
      </c>
      <c r="H186" s="326"/>
    </row>
    <row r="187" spans="1:8" x14ac:dyDescent="0.3">
      <c r="A187" s="427" t="s">
        <v>6</v>
      </c>
      <c r="B187" s="385" t="s">
        <v>841</v>
      </c>
      <c r="C187" s="301">
        <v>60</v>
      </c>
      <c r="D187" s="308" t="s">
        <v>68</v>
      </c>
      <c r="E187" s="308" t="s">
        <v>295</v>
      </c>
      <c r="F187" s="308" t="s">
        <v>100</v>
      </c>
      <c r="G187" s="324">
        <v>68</v>
      </c>
      <c r="H187" s="328" t="s">
        <v>842</v>
      </c>
    </row>
    <row r="188" spans="1:8" x14ac:dyDescent="0.3">
      <c r="A188" s="427"/>
      <c r="B188" s="331" t="s">
        <v>335</v>
      </c>
      <c r="C188" s="307" t="s">
        <v>672</v>
      </c>
      <c r="D188" s="308" t="s">
        <v>99</v>
      </c>
      <c r="E188" s="308" t="s">
        <v>682</v>
      </c>
      <c r="F188" s="308" t="s">
        <v>683</v>
      </c>
      <c r="G188" s="324" t="s">
        <v>684</v>
      </c>
      <c r="H188" s="305" t="s">
        <v>453</v>
      </c>
    </row>
    <row r="189" spans="1:8" x14ac:dyDescent="0.3">
      <c r="A189" s="427"/>
      <c r="B189" s="322" t="s">
        <v>543</v>
      </c>
      <c r="C189" s="307">
        <v>220</v>
      </c>
      <c r="D189" s="340" t="s">
        <v>685</v>
      </c>
      <c r="E189" s="340" t="s">
        <v>503</v>
      </c>
      <c r="F189" s="340" t="s">
        <v>640</v>
      </c>
      <c r="G189" s="304" t="s">
        <v>686</v>
      </c>
      <c r="H189" s="322" t="s">
        <v>513</v>
      </c>
    </row>
    <row r="190" spans="1:8" x14ac:dyDescent="0.3">
      <c r="A190" s="427"/>
      <c r="B190" s="310" t="s">
        <v>50</v>
      </c>
      <c r="C190" s="301">
        <v>50</v>
      </c>
      <c r="D190" s="302" t="s">
        <v>51</v>
      </c>
      <c r="E190" s="302" t="s">
        <v>52</v>
      </c>
      <c r="F190" s="303" t="s">
        <v>53</v>
      </c>
      <c r="G190" s="304" t="s">
        <v>54</v>
      </c>
      <c r="H190" s="328"/>
    </row>
    <row r="191" spans="1:8" x14ac:dyDescent="0.3">
      <c r="A191" s="428"/>
      <c r="B191" s="322" t="s">
        <v>210</v>
      </c>
      <c r="C191" s="301">
        <v>200</v>
      </c>
      <c r="D191" s="308" t="s">
        <v>627</v>
      </c>
      <c r="E191" s="308" t="s">
        <v>628</v>
      </c>
      <c r="F191" s="309" t="s">
        <v>301</v>
      </c>
      <c r="G191" s="304" t="s">
        <v>629</v>
      </c>
      <c r="H191" s="328" t="s">
        <v>450</v>
      </c>
    </row>
    <row r="192" spans="1:8" x14ac:dyDescent="0.3">
      <c r="A192" s="426"/>
      <c r="B192" s="18" t="s">
        <v>80</v>
      </c>
      <c r="C192" s="311">
        <v>790</v>
      </c>
      <c r="D192" s="335">
        <f>D187+D188+D189+D190+D191</f>
        <v>28.5</v>
      </c>
      <c r="E192" s="335">
        <f>E187+E188+E189+E190+E191</f>
        <v>35.149999999999991</v>
      </c>
      <c r="F192" s="335">
        <f>F187+F188+F189+F190+F191</f>
        <v>125.5</v>
      </c>
      <c r="G192" s="336">
        <f>G187+G188+G189+G190+G191</f>
        <v>890</v>
      </c>
      <c r="H192" s="326"/>
    </row>
    <row r="193" spans="1:8" x14ac:dyDescent="0.3">
      <c r="A193" s="425" t="s">
        <v>59</v>
      </c>
      <c r="B193" s="306" t="s">
        <v>125</v>
      </c>
      <c r="C193" s="310">
        <v>30</v>
      </c>
      <c r="D193" s="310">
        <v>1.7</v>
      </c>
      <c r="E193" s="310">
        <v>2.2000000000000002</v>
      </c>
      <c r="F193" s="310">
        <v>27.15</v>
      </c>
      <c r="G193" s="344">
        <v>135</v>
      </c>
      <c r="H193" s="305"/>
    </row>
    <row r="194" spans="1:8" x14ac:dyDescent="0.3">
      <c r="A194" s="428"/>
      <c r="B194" s="320" t="s">
        <v>42</v>
      </c>
      <c r="C194" s="308" t="s">
        <v>5</v>
      </c>
      <c r="D194" s="302">
        <v>1.44</v>
      </c>
      <c r="E194" s="303">
        <v>0.67</v>
      </c>
      <c r="F194" s="303">
        <v>15.43</v>
      </c>
      <c r="G194" s="327">
        <v>112</v>
      </c>
      <c r="H194" s="312" t="s">
        <v>623</v>
      </c>
    </row>
    <row r="195" spans="1:8" x14ac:dyDescent="0.3">
      <c r="A195" s="426"/>
      <c r="B195" s="18" t="s">
        <v>81</v>
      </c>
      <c r="C195" s="337">
        <f>C194+C193</f>
        <v>230</v>
      </c>
      <c r="D195" s="337">
        <f>D194+D193</f>
        <v>3.1399999999999997</v>
      </c>
      <c r="E195" s="337">
        <f>E194+E193</f>
        <v>2.87</v>
      </c>
      <c r="F195" s="337">
        <f>F194+F193</f>
        <v>42.58</v>
      </c>
      <c r="G195" s="336">
        <f>G194+G193</f>
        <v>247</v>
      </c>
      <c r="H195" s="326"/>
    </row>
    <row r="196" spans="1:8" x14ac:dyDescent="0.3">
      <c r="A196" s="425" t="s">
        <v>8</v>
      </c>
      <c r="B196" s="315" t="s">
        <v>391</v>
      </c>
      <c r="C196" s="317">
        <v>130</v>
      </c>
      <c r="D196" s="317">
        <v>15</v>
      </c>
      <c r="E196" s="317">
        <v>14.5</v>
      </c>
      <c r="F196" s="317">
        <v>36.9</v>
      </c>
      <c r="G196" s="319">
        <v>337.5</v>
      </c>
      <c r="H196" s="326" t="s">
        <v>524</v>
      </c>
    </row>
    <row r="197" spans="1:8" x14ac:dyDescent="0.3">
      <c r="A197" s="428"/>
      <c r="B197" s="300" t="s">
        <v>34</v>
      </c>
      <c r="C197" s="301">
        <v>200</v>
      </c>
      <c r="D197" s="302">
        <v>0.1</v>
      </c>
      <c r="E197" s="302" t="s">
        <v>32</v>
      </c>
      <c r="F197" s="303">
        <v>9.1</v>
      </c>
      <c r="G197" s="304">
        <v>24.4</v>
      </c>
      <c r="H197" s="305" t="s">
        <v>430</v>
      </c>
    </row>
    <row r="198" spans="1:8" x14ac:dyDescent="0.3">
      <c r="A198" s="428"/>
      <c r="B198" s="306" t="s">
        <v>162</v>
      </c>
      <c r="C198" s="307">
        <v>200</v>
      </c>
      <c r="D198" s="308" t="s">
        <v>76</v>
      </c>
      <c r="E198" s="308" t="s">
        <v>653</v>
      </c>
      <c r="F198" s="309" t="s">
        <v>178</v>
      </c>
      <c r="G198" s="304" t="s">
        <v>654</v>
      </c>
      <c r="H198" s="310" t="s">
        <v>446</v>
      </c>
    </row>
    <row r="199" spans="1:8" x14ac:dyDescent="0.3">
      <c r="A199" s="426"/>
      <c r="B199" s="18" t="s">
        <v>82</v>
      </c>
      <c r="C199" s="311">
        <f>SUM(C196:C198)</f>
        <v>530</v>
      </c>
      <c r="D199" s="325">
        <f>D196+D197+D198</f>
        <v>15.4</v>
      </c>
      <c r="E199" s="325">
        <f>E196+E197+E198</f>
        <v>34.729999999999997</v>
      </c>
      <c r="F199" s="325">
        <f>F196+F197+F198</f>
        <v>48.6</v>
      </c>
      <c r="G199" s="311">
        <f>G196+G197+G198</f>
        <v>450.9</v>
      </c>
      <c r="H199" s="312"/>
    </row>
    <row r="200" spans="1:8" x14ac:dyDescent="0.3">
      <c r="A200" s="429" t="s">
        <v>83</v>
      </c>
      <c r="B200" s="430"/>
      <c r="C200" s="313">
        <f>C199+C195+C192+C186+C184</f>
        <v>2215</v>
      </c>
      <c r="D200" s="314">
        <f>D199+D195+D192+D186+D184</f>
        <v>66.47999999999999</v>
      </c>
      <c r="E200" s="314">
        <f>E199+E195+E192+E186+E184</f>
        <v>88.82</v>
      </c>
      <c r="F200" s="314">
        <f>F199+F195+F192+F186+F184</f>
        <v>307.41000000000003</v>
      </c>
      <c r="G200" s="313">
        <f>G199+G195+G192+G186+G184</f>
        <v>2206.2000000000003</v>
      </c>
      <c r="H200" s="312"/>
    </row>
    <row r="201" spans="1:8" x14ac:dyDescent="0.3">
      <c r="A201" s="422" t="s">
        <v>24</v>
      </c>
      <c r="B201" s="422" t="s">
        <v>25</v>
      </c>
      <c r="C201" s="424" t="s">
        <v>26</v>
      </c>
      <c r="D201" s="424" t="s">
        <v>542</v>
      </c>
      <c r="E201" s="424"/>
      <c r="F201" s="424"/>
      <c r="G201" s="422" t="s">
        <v>38</v>
      </c>
      <c r="H201" s="422" t="s">
        <v>39</v>
      </c>
    </row>
    <row r="202" spans="1:8" x14ac:dyDescent="0.3">
      <c r="A202" s="423"/>
      <c r="B202" s="423"/>
      <c r="C202" s="425"/>
      <c r="D202" s="387" t="s">
        <v>4</v>
      </c>
      <c r="E202" s="387" t="s">
        <v>36</v>
      </c>
      <c r="F202" s="387" t="s">
        <v>30</v>
      </c>
      <c r="G202" s="423"/>
      <c r="H202" s="423"/>
    </row>
    <row r="203" spans="1:8" x14ac:dyDescent="0.3">
      <c r="A203" s="419" t="s">
        <v>358</v>
      </c>
      <c r="B203" s="431"/>
      <c r="C203" s="420"/>
      <c r="D203" s="420"/>
      <c r="E203" s="420"/>
      <c r="F203" s="420"/>
      <c r="G203" s="420"/>
      <c r="H203" s="421"/>
    </row>
    <row r="204" spans="1:8" x14ac:dyDescent="0.3">
      <c r="A204" s="424" t="s">
        <v>40</v>
      </c>
      <c r="B204" s="322" t="s">
        <v>163</v>
      </c>
      <c r="C204" s="307" t="s">
        <v>403</v>
      </c>
      <c r="D204" s="308" t="s">
        <v>317</v>
      </c>
      <c r="E204" s="308" t="s">
        <v>338</v>
      </c>
      <c r="F204" s="308" t="s">
        <v>633</v>
      </c>
      <c r="G204" s="324" t="s">
        <v>634</v>
      </c>
      <c r="H204" s="305" t="s">
        <v>462</v>
      </c>
    </row>
    <row r="205" spans="1:8" x14ac:dyDescent="0.3">
      <c r="A205" s="424"/>
      <c r="B205" s="16" t="s">
        <v>104</v>
      </c>
      <c r="C205" s="307">
        <v>50</v>
      </c>
      <c r="D205" s="308">
        <v>3.2</v>
      </c>
      <c r="E205" s="308">
        <v>0.3</v>
      </c>
      <c r="F205" s="308">
        <v>15.3</v>
      </c>
      <c r="G205" s="304">
        <v>79</v>
      </c>
      <c r="H205" s="321" t="s">
        <v>459</v>
      </c>
    </row>
    <row r="206" spans="1:8" x14ac:dyDescent="0.3">
      <c r="A206" s="424"/>
      <c r="B206" s="322" t="s">
        <v>117</v>
      </c>
      <c r="C206" s="301">
        <v>200</v>
      </c>
      <c r="D206" s="308" t="s">
        <v>298</v>
      </c>
      <c r="E206" s="308" t="s">
        <v>95</v>
      </c>
      <c r="F206" s="309" t="s">
        <v>77</v>
      </c>
      <c r="G206" s="304" t="s">
        <v>721</v>
      </c>
      <c r="H206" s="328" t="s">
        <v>448</v>
      </c>
    </row>
    <row r="207" spans="1:8" x14ac:dyDescent="0.3">
      <c r="A207" s="424"/>
      <c r="B207" s="18" t="s">
        <v>41</v>
      </c>
      <c r="C207" s="311">
        <v>420</v>
      </c>
      <c r="D207" s="325">
        <f>D206+D205+D204</f>
        <v>27</v>
      </c>
      <c r="E207" s="325">
        <f>E206+E205+E204</f>
        <v>15.8</v>
      </c>
      <c r="F207" s="325">
        <f>F206+F205+F204</f>
        <v>93.7</v>
      </c>
      <c r="G207" s="311">
        <f>G206+G205+G204</f>
        <v>622</v>
      </c>
      <c r="H207" s="326"/>
    </row>
    <row r="208" spans="1:8" x14ac:dyDescent="0.3">
      <c r="A208" s="425" t="s">
        <v>23</v>
      </c>
      <c r="B208" s="306" t="s">
        <v>131</v>
      </c>
      <c r="C208" s="310">
        <v>150</v>
      </c>
      <c r="D208" s="310">
        <v>0.4</v>
      </c>
      <c r="E208" s="310">
        <v>0.3</v>
      </c>
      <c r="F208" s="310">
        <v>10.3</v>
      </c>
      <c r="G208" s="310">
        <v>47</v>
      </c>
      <c r="H208" s="328"/>
    </row>
    <row r="209" spans="1:8" x14ac:dyDescent="0.3">
      <c r="A209" s="426"/>
      <c r="B209" s="23" t="s">
        <v>44</v>
      </c>
      <c r="C209" s="329">
        <v>150</v>
      </c>
      <c r="D209" s="325">
        <f>D208</f>
        <v>0.4</v>
      </c>
      <c r="E209" s="325">
        <f>E208</f>
        <v>0.3</v>
      </c>
      <c r="F209" s="325">
        <f>F208</f>
        <v>10.3</v>
      </c>
      <c r="G209" s="311">
        <f>G208</f>
        <v>47</v>
      </c>
      <c r="H209" s="326"/>
    </row>
    <row r="210" spans="1:8" x14ac:dyDescent="0.3">
      <c r="A210" s="427" t="s">
        <v>6</v>
      </c>
      <c r="B210" s="310" t="s">
        <v>202</v>
      </c>
      <c r="C210" s="317">
        <v>60</v>
      </c>
      <c r="D210" s="317">
        <v>0.8</v>
      </c>
      <c r="E210" s="317">
        <v>1.4</v>
      </c>
      <c r="F210" s="317">
        <v>4.3</v>
      </c>
      <c r="G210" s="319">
        <v>33</v>
      </c>
      <c r="H210" s="339" t="s">
        <v>452</v>
      </c>
    </row>
    <row r="211" spans="1:8" x14ac:dyDescent="0.3">
      <c r="A211" s="427"/>
      <c r="B211" s="331" t="s">
        <v>258</v>
      </c>
      <c r="C211" s="301" t="s">
        <v>672</v>
      </c>
      <c r="D211" s="330" t="s">
        <v>72</v>
      </c>
      <c r="E211" s="309" t="s">
        <v>92</v>
      </c>
      <c r="F211" s="309" t="s">
        <v>343</v>
      </c>
      <c r="G211" s="327" t="s">
        <v>680</v>
      </c>
      <c r="H211" s="328" t="s">
        <v>464</v>
      </c>
    </row>
    <row r="212" spans="1:8" x14ac:dyDescent="0.3">
      <c r="A212" s="427"/>
      <c r="B212" s="322" t="s">
        <v>242</v>
      </c>
      <c r="C212" s="307" t="s">
        <v>246</v>
      </c>
      <c r="D212" s="308">
        <v>19.2</v>
      </c>
      <c r="E212" s="308">
        <v>14.3</v>
      </c>
      <c r="F212" s="308">
        <v>5.0999999999999996</v>
      </c>
      <c r="G212" s="324">
        <v>226</v>
      </c>
      <c r="H212" s="331" t="s">
        <v>434</v>
      </c>
    </row>
    <row r="213" spans="1:8" x14ac:dyDescent="0.3">
      <c r="A213" s="427"/>
      <c r="B213" s="322" t="s">
        <v>270</v>
      </c>
      <c r="C213" s="307" t="s">
        <v>74</v>
      </c>
      <c r="D213" s="308" t="s">
        <v>187</v>
      </c>
      <c r="E213" s="308" t="s">
        <v>276</v>
      </c>
      <c r="F213" s="340" t="s">
        <v>277</v>
      </c>
      <c r="G213" s="324" t="s">
        <v>278</v>
      </c>
      <c r="H213" s="62" t="s">
        <v>435</v>
      </c>
    </row>
    <row r="214" spans="1:8" x14ac:dyDescent="0.3">
      <c r="A214" s="427"/>
      <c r="B214" s="310" t="s">
        <v>50</v>
      </c>
      <c r="C214" s="301">
        <v>50</v>
      </c>
      <c r="D214" s="302" t="s">
        <v>51</v>
      </c>
      <c r="E214" s="302" t="s">
        <v>52</v>
      </c>
      <c r="F214" s="303" t="s">
        <v>53</v>
      </c>
      <c r="G214" s="304" t="s">
        <v>54</v>
      </c>
      <c r="H214" s="328"/>
    </row>
    <row r="215" spans="1:8" x14ac:dyDescent="0.3">
      <c r="A215" s="428"/>
      <c r="B215" s="322" t="s">
        <v>340</v>
      </c>
      <c r="C215" s="301">
        <v>200</v>
      </c>
      <c r="D215" s="308" t="s">
        <v>627</v>
      </c>
      <c r="E215" s="308" t="s">
        <v>628</v>
      </c>
      <c r="F215" s="309" t="s">
        <v>632</v>
      </c>
      <c r="G215" s="304" t="s">
        <v>629</v>
      </c>
      <c r="H215" s="328" t="s">
        <v>450</v>
      </c>
    </row>
    <row r="216" spans="1:8" x14ac:dyDescent="0.3">
      <c r="A216" s="426"/>
      <c r="B216" s="18" t="s">
        <v>80</v>
      </c>
      <c r="C216" s="334" t="s">
        <v>724</v>
      </c>
      <c r="D216" s="335">
        <f>D210+D211+D212+D213+D214+D215</f>
        <v>35.300000000000004</v>
      </c>
      <c r="E216" s="335">
        <f>E210+E211+E212+E213+E214+E215</f>
        <v>27.55</v>
      </c>
      <c r="F216" s="335">
        <f>F210+F211+F212+F213+F214+F215</f>
        <v>116.85000000000001</v>
      </c>
      <c r="G216" s="336">
        <f>G210+G211+G212+G213+G214+G215</f>
        <v>814.5</v>
      </c>
      <c r="H216" s="326"/>
    </row>
    <row r="217" spans="1:8" x14ac:dyDescent="0.3">
      <c r="A217" s="425" t="s">
        <v>59</v>
      </c>
      <c r="B217" s="305" t="s">
        <v>63</v>
      </c>
      <c r="C217" s="301">
        <v>200</v>
      </c>
      <c r="D217" s="308" t="s">
        <v>64</v>
      </c>
      <c r="E217" s="308" t="s">
        <v>192</v>
      </c>
      <c r="F217" s="309" t="s">
        <v>660</v>
      </c>
      <c r="G217" s="304" t="s">
        <v>661</v>
      </c>
      <c r="H217" s="305" t="s">
        <v>433</v>
      </c>
    </row>
    <row r="218" spans="1:8" x14ac:dyDescent="0.3">
      <c r="A218" s="426"/>
      <c r="B218" s="18" t="s">
        <v>81</v>
      </c>
      <c r="C218" s="329">
        <v>200</v>
      </c>
      <c r="D218" s="325" t="s">
        <v>64</v>
      </c>
      <c r="E218" s="325" t="s">
        <v>192</v>
      </c>
      <c r="F218" s="325" t="s">
        <v>660</v>
      </c>
      <c r="G218" s="311" t="s">
        <v>661</v>
      </c>
      <c r="H218" s="326"/>
    </row>
    <row r="219" spans="1:8" x14ac:dyDescent="0.3">
      <c r="A219" s="425" t="s">
        <v>8</v>
      </c>
      <c r="B219" s="322" t="s">
        <v>49</v>
      </c>
      <c r="C219" s="259" t="s">
        <v>113</v>
      </c>
      <c r="D219" s="332">
        <v>12.8</v>
      </c>
      <c r="E219" s="332">
        <v>9.18</v>
      </c>
      <c r="F219" s="332">
        <v>21.41</v>
      </c>
      <c r="G219" s="319">
        <v>212</v>
      </c>
      <c r="H219" s="305" t="s">
        <v>501</v>
      </c>
    </row>
    <row r="220" spans="1:8" x14ac:dyDescent="0.3">
      <c r="A220" s="428"/>
      <c r="B220" s="322" t="s">
        <v>67</v>
      </c>
      <c r="C220" s="301">
        <v>200</v>
      </c>
      <c r="D220" s="308" t="s">
        <v>378</v>
      </c>
      <c r="E220" s="308" t="s">
        <v>378</v>
      </c>
      <c r="F220" s="323" t="s">
        <v>624</v>
      </c>
      <c r="G220" s="324" t="s">
        <v>625</v>
      </c>
      <c r="H220" s="328" t="s">
        <v>436</v>
      </c>
    </row>
    <row r="221" spans="1:8" x14ac:dyDescent="0.3">
      <c r="A221" s="428"/>
      <c r="B221" s="310" t="s">
        <v>66</v>
      </c>
      <c r="C221" s="317">
        <v>50</v>
      </c>
      <c r="D221" s="332">
        <v>3.8</v>
      </c>
      <c r="E221" s="332">
        <v>0.4</v>
      </c>
      <c r="F221" s="332">
        <v>24.6</v>
      </c>
      <c r="G221" s="319">
        <v>117</v>
      </c>
      <c r="H221" s="328" t="s">
        <v>432</v>
      </c>
    </row>
    <row r="222" spans="1:8" x14ac:dyDescent="0.3">
      <c r="A222" s="428"/>
      <c r="B222" s="306" t="s">
        <v>355</v>
      </c>
      <c r="C222" s="342">
        <v>100</v>
      </c>
      <c r="D222" s="302">
        <v>9.1999999999999993</v>
      </c>
      <c r="E222" s="302">
        <v>8.4</v>
      </c>
      <c r="F222" s="343">
        <v>49.8</v>
      </c>
      <c r="G222" s="354">
        <v>312</v>
      </c>
      <c r="H222" s="305" t="s">
        <v>474</v>
      </c>
    </row>
    <row r="223" spans="1:8" x14ac:dyDescent="0.3">
      <c r="A223" s="426"/>
      <c r="B223" s="18" t="s">
        <v>82</v>
      </c>
      <c r="C223" s="311">
        <v>555</v>
      </c>
      <c r="D223" s="314">
        <f>D219+D220+D221+D222</f>
        <v>27.2</v>
      </c>
      <c r="E223" s="314">
        <f>E219+E220+E221+E222</f>
        <v>19.380000000000003</v>
      </c>
      <c r="F223" s="314">
        <f>F219+F220+F221+F222</f>
        <v>107.00999999999999</v>
      </c>
      <c r="G223" s="313">
        <f>G219+G220+G221+G222</f>
        <v>702</v>
      </c>
      <c r="H223" s="312"/>
    </row>
    <row r="224" spans="1:8" x14ac:dyDescent="0.3">
      <c r="A224" s="429" t="s">
        <v>83</v>
      </c>
      <c r="B224" s="430"/>
      <c r="C224" s="313">
        <f>C223+C218+C216+C209+C207</f>
        <v>2155</v>
      </c>
      <c r="D224" s="313">
        <f>D223+D218+D216+D209+D207</f>
        <v>95.5</v>
      </c>
      <c r="E224" s="313">
        <f>E223+E218+E216+E209+E207</f>
        <v>63.120000000000005</v>
      </c>
      <c r="F224" s="313">
        <f>F223+F218+F216+F209+F207</f>
        <v>335.16</v>
      </c>
      <c r="G224" s="313">
        <f>G223+G218+G216+G209+G207</f>
        <v>2235.7799999999997</v>
      </c>
      <c r="H224" s="312"/>
    </row>
    <row r="225" spans="1:8" x14ac:dyDescent="0.3">
      <c r="A225" s="422" t="s">
        <v>24</v>
      </c>
      <c r="B225" s="422" t="s">
        <v>25</v>
      </c>
      <c r="C225" s="424" t="s">
        <v>26</v>
      </c>
      <c r="D225" s="424" t="s">
        <v>542</v>
      </c>
      <c r="E225" s="424"/>
      <c r="F225" s="424"/>
      <c r="G225" s="422" t="s">
        <v>38</v>
      </c>
      <c r="H225" s="422" t="s">
        <v>39</v>
      </c>
    </row>
    <row r="226" spans="1:8" x14ac:dyDescent="0.3">
      <c r="A226" s="423"/>
      <c r="B226" s="423"/>
      <c r="C226" s="425"/>
      <c r="D226" s="387" t="s">
        <v>4</v>
      </c>
      <c r="E226" s="387" t="s">
        <v>36</v>
      </c>
      <c r="F226" s="387" t="s">
        <v>30</v>
      </c>
      <c r="G226" s="423"/>
      <c r="H226" s="423"/>
    </row>
    <row r="227" spans="1:8" x14ac:dyDescent="0.3">
      <c r="A227" s="419" t="s">
        <v>359</v>
      </c>
      <c r="B227" s="431"/>
      <c r="C227" s="420"/>
      <c r="D227" s="420"/>
      <c r="E227" s="420"/>
      <c r="F227" s="420"/>
      <c r="G227" s="420"/>
      <c r="H227" s="421"/>
    </row>
    <row r="228" spans="1:8" x14ac:dyDescent="0.3">
      <c r="A228" s="424" t="s">
        <v>40</v>
      </c>
      <c r="B228" s="331" t="s">
        <v>394</v>
      </c>
      <c r="C228" s="301" t="s">
        <v>113</v>
      </c>
      <c r="D228" s="398">
        <v>7.7</v>
      </c>
      <c r="E228" s="398">
        <v>10.1</v>
      </c>
      <c r="F228" s="398">
        <v>43.9</v>
      </c>
      <c r="G228" s="324">
        <v>297</v>
      </c>
      <c r="H228" s="305" t="s">
        <v>495</v>
      </c>
    </row>
    <row r="229" spans="1:8" x14ac:dyDescent="0.3">
      <c r="A229" s="424"/>
      <c r="B229" s="305" t="s">
        <v>141</v>
      </c>
      <c r="C229" s="308" t="s">
        <v>644</v>
      </c>
      <c r="D229" s="340" t="s">
        <v>212</v>
      </c>
      <c r="E229" s="340" t="s">
        <v>310</v>
      </c>
      <c r="F229" s="341" t="s">
        <v>645</v>
      </c>
      <c r="G229" s="304" t="s">
        <v>646</v>
      </c>
      <c r="H229" s="44" t="s">
        <v>451</v>
      </c>
    </row>
    <row r="230" spans="1:8" x14ac:dyDescent="0.3">
      <c r="A230" s="424"/>
      <c r="B230" s="306" t="s">
        <v>89</v>
      </c>
      <c r="C230" s="307">
        <v>200</v>
      </c>
      <c r="D230" s="340" t="s">
        <v>46</v>
      </c>
      <c r="E230" s="340" t="s">
        <v>46</v>
      </c>
      <c r="F230" s="341" t="s">
        <v>621</v>
      </c>
      <c r="G230" s="304" t="s">
        <v>622</v>
      </c>
      <c r="H230" s="328" t="s">
        <v>439</v>
      </c>
    </row>
    <row r="231" spans="1:8" x14ac:dyDescent="0.3">
      <c r="A231" s="424"/>
      <c r="B231" s="18" t="s">
        <v>41</v>
      </c>
      <c r="C231" s="311">
        <v>470</v>
      </c>
      <c r="D231" s="325">
        <f>D230+D229+D228</f>
        <v>18.3</v>
      </c>
      <c r="E231" s="325">
        <f>E230+E229+E228</f>
        <v>17.5</v>
      </c>
      <c r="F231" s="325">
        <f>F230+F229+F228</f>
        <v>82.699999999999989</v>
      </c>
      <c r="G231" s="311">
        <f>G230+G229+G228</f>
        <v>562.29999999999995</v>
      </c>
      <c r="H231" s="326"/>
    </row>
    <row r="232" spans="1:8" x14ac:dyDescent="0.3">
      <c r="A232" s="425" t="s">
        <v>23</v>
      </c>
      <c r="B232" s="320" t="s">
        <v>42</v>
      </c>
      <c r="C232" s="308" t="s">
        <v>5</v>
      </c>
      <c r="D232" s="302">
        <v>1.44</v>
      </c>
      <c r="E232" s="303">
        <v>0.67</v>
      </c>
      <c r="F232" s="303">
        <v>15.43</v>
      </c>
      <c r="G232" s="327">
        <v>112</v>
      </c>
      <c r="H232" s="328" t="s">
        <v>623</v>
      </c>
    </row>
    <row r="233" spans="1:8" x14ac:dyDescent="0.3">
      <c r="A233" s="426"/>
      <c r="B233" s="23" t="s">
        <v>44</v>
      </c>
      <c r="C233" s="329">
        <v>200</v>
      </c>
      <c r="D233" s="325">
        <f>D232</f>
        <v>1.44</v>
      </c>
      <c r="E233" s="325">
        <f>E232</f>
        <v>0.67</v>
      </c>
      <c r="F233" s="325">
        <f>F232</f>
        <v>15.43</v>
      </c>
      <c r="G233" s="311">
        <f>G232</f>
        <v>112</v>
      </c>
      <c r="H233" s="326"/>
    </row>
    <row r="234" spans="1:8" ht="40.5" x14ac:dyDescent="0.3">
      <c r="A234" s="427" t="s">
        <v>6</v>
      </c>
      <c r="B234" s="385" t="s">
        <v>843</v>
      </c>
      <c r="C234" s="301">
        <v>60</v>
      </c>
      <c r="D234" s="330" t="s">
        <v>45</v>
      </c>
      <c r="E234" s="309" t="s">
        <v>46</v>
      </c>
      <c r="F234" s="309" t="s">
        <v>46</v>
      </c>
      <c r="G234" s="327">
        <v>38</v>
      </c>
      <c r="H234" s="305" t="s">
        <v>844</v>
      </c>
    </row>
    <row r="235" spans="1:8" x14ac:dyDescent="0.3">
      <c r="A235" s="427"/>
      <c r="B235" s="322" t="s">
        <v>228</v>
      </c>
      <c r="C235" s="301">
        <v>260</v>
      </c>
      <c r="D235" s="308" t="s">
        <v>690</v>
      </c>
      <c r="E235" s="308" t="s">
        <v>235</v>
      </c>
      <c r="F235" s="309" t="s">
        <v>691</v>
      </c>
      <c r="G235" s="304" t="s">
        <v>692</v>
      </c>
      <c r="H235" s="305" t="s">
        <v>480</v>
      </c>
    </row>
    <row r="236" spans="1:8" x14ac:dyDescent="0.3">
      <c r="A236" s="427"/>
      <c r="B236" s="306" t="s">
        <v>523</v>
      </c>
      <c r="C236" s="301">
        <v>90</v>
      </c>
      <c r="D236" s="308" t="s">
        <v>687</v>
      </c>
      <c r="E236" s="308" t="s">
        <v>233</v>
      </c>
      <c r="F236" s="309" t="s">
        <v>688</v>
      </c>
      <c r="G236" s="304" t="s">
        <v>689</v>
      </c>
      <c r="H236" s="305" t="s">
        <v>475</v>
      </c>
    </row>
    <row r="237" spans="1:8" x14ac:dyDescent="0.3">
      <c r="A237" s="427"/>
      <c r="B237" s="305" t="s">
        <v>180</v>
      </c>
      <c r="C237" s="301">
        <v>150</v>
      </c>
      <c r="D237" s="308" t="s">
        <v>665</v>
      </c>
      <c r="E237" s="308" t="s">
        <v>48</v>
      </c>
      <c r="F237" s="308" t="s">
        <v>418</v>
      </c>
      <c r="G237" s="324" t="s">
        <v>339</v>
      </c>
      <c r="H237" s="339" t="s">
        <v>455</v>
      </c>
    </row>
    <row r="238" spans="1:8" x14ac:dyDescent="0.3">
      <c r="A238" s="427"/>
      <c r="B238" s="310" t="s">
        <v>50</v>
      </c>
      <c r="C238" s="301">
        <v>50</v>
      </c>
      <c r="D238" s="302" t="s">
        <v>51</v>
      </c>
      <c r="E238" s="302" t="s">
        <v>52</v>
      </c>
      <c r="F238" s="303" t="s">
        <v>53</v>
      </c>
      <c r="G238" s="304" t="s">
        <v>54</v>
      </c>
      <c r="H238" s="328"/>
    </row>
    <row r="239" spans="1:8" x14ac:dyDescent="0.3">
      <c r="A239" s="428"/>
      <c r="B239" s="305" t="s">
        <v>101</v>
      </c>
      <c r="C239" s="301">
        <v>200</v>
      </c>
      <c r="D239" s="308" t="s">
        <v>182</v>
      </c>
      <c r="E239" s="308" t="s">
        <v>31</v>
      </c>
      <c r="F239" s="309" t="s">
        <v>630</v>
      </c>
      <c r="G239" s="304" t="s">
        <v>631</v>
      </c>
      <c r="H239" s="328" t="s">
        <v>443</v>
      </c>
    </row>
    <row r="240" spans="1:8" x14ac:dyDescent="0.3">
      <c r="A240" s="426"/>
      <c r="B240" s="18" t="s">
        <v>80</v>
      </c>
      <c r="C240" s="336">
        <f>C234+C235+C236+C237+C238+C239</f>
        <v>810</v>
      </c>
      <c r="D240" s="335">
        <f>D234+D235+D236+D237+D238+D239</f>
        <v>24.52</v>
      </c>
      <c r="E240" s="335">
        <f>E234+E235+E236+E237+E238+E239</f>
        <v>23.600000000000005</v>
      </c>
      <c r="F240" s="335">
        <f>F234+F235+F236+F237+F238+F239</f>
        <v>106.5</v>
      </c>
      <c r="G240" s="336">
        <f>G234+G235+G236+G237+G238+G239</f>
        <v>697</v>
      </c>
      <c r="H240" s="326"/>
    </row>
    <row r="241" spans="1:8" x14ac:dyDescent="0.3">
      <c r="A241" s="425" t="s">
        <v>59</v>
      </c>
      <c r="B241" s="305" t="s">
        <v>189</v>
      </c>
      <c r="C241" s="301">
        <v>200</v>
      </c>
      <c r="D241" s="308" t="s">
        <v>64</v>
      </c>
      <c r="E241" s="308" t="s">
        <v>192</v>
      </c>
      <c r="F241" s="309" t="s">
        <v>662</v>
      </c>
      <c r="G241" s="304" t="s">
        <v>663</v>
      </c>
      <c r="H241" s="305" t="s">
        <v>433</v>
      </c>
    </row>
    <row r="242" spans="1:8" x14ac:dyDescent="0.3">
      <c r="A242" s="426"/>
      <c r="B242" s="18" t="s">
        <v>81</v>
      </c>
      <c r="C242" s="329">
        <v>200</v>
      </c>
      <c r="D242" s="325" t="s">
        <v>64</v>
      </c>
      <c r="E242" s="325" t="s">
        <v>192</v>
      </c>
      <c r="F242" s="325" t="s">
        <v>662</v>
      </c>
      <c r="G242" s="311" t="s">
        <v>663</v>
      </c>
      <c r="H242" s="326"/>
    </row>
    <row r="243" spans="1:8" x14ac:dyDescent="0.3">
      <c r="A243" s="425" t="s">
        <v>8</v>
      </c>
      <c r="B243" s="331" t="s">
        <v>139</v>
      </c>
      <c r="C243" s="301" t="s">
        <v>110</v>
      </c>
      <c r="D243" s="302">
        <v>4.76</v>
      </c>
      <c r="E243" s="308" t="s">
        <v>291</v>
      </c>
      <c r="F243" s="309" t="s">
        <v>292</v>
      </c>
      <c r="G243" s="304" t="s">
        <v>293</v>
      </c>
      <c r="H243" s="305" t="s">
        <v>469</v>
      </c>
    </row>
    <row r="244" spans="1:8" x14ac:dyDescent="0.3">
      <c r="A244" s="428"/>
      <c r="B244" s="310" t="s">
        <v>66</v>
      </c>
      <c r="C244" s="317">
        <v>50</v>
      </c>
      <c r="D244" s="332">
        <v>3.8</v>
      </c>
      <c r="E244" s="332">
        <v>0.4</v>
      </c>
      <c r="F244" s="332">
        <v>24.6</v>
      </c>
      <c r="G244" s="319">
        <v>117</v>
      </c>
      <c r="H244" s="328" t="s">
        <v>432</v>
      </c>
    </row>
    <row r="245" spans="1:8" x14ac:dyDescent="0.3">
      <c r="A245" s="428"/>
      <c r="B245" s="300" t="s">
        <v>34</v>
      </c>
      <c r="C245" s="301">
        <v>200</v>
      </c>
      <c r="D245" s="302">
        <v>0.1</v>
      </c>
      <c r="E245" s="302" t="s">
        <v>32</v>
      </c>
      <c r="F245" s="303">
        <v>9.1</v>
      </c>
      <c r="G245" s="304">
        <v>24.4</v>
      </c>
      <c r="H245" s="305" t="s">
        <v>430</v>
      </c>
    </row>
    <row r="246" spans="1:8" x14ac:dyDescent="0.3">
      <c r="A246" s="428"/>
      <c r="B246" s="306" t="s">
        <v>558</v>
      </c>
      <c r="C246" s="342">
        <v>150</v>
      </c>
      <c r="D246" s="302">
        <v>1.8</v>
      </c>
      <c r="E246" s="302">
        <v>0.4</v>
      </c>
      <c r="F246" s="343">
        <v>16.2</v>
      </c>
      <c r="G246" s="304">
        <v>86</v>
      </c>
      <c r="H246" s="305"/>
    </row>
    <row r="247" spans="1:8" x14ac:dyDescent="0.3">
      <c r="A247" s="426"/>
      <c r="B247" s="18" t="s">
        <v>82</v>
      </c>
      <c r="C247" s="311">
        <v>547</v>
      </c>
      <c r="D247" s="325">
        <f>D243+D244+D245+D246</f>
        <v>10.459999999999999</v>
      </c>
      <c r="E247" s="325">
        <f>E243+E244+E245+E246</f>
        <v>4.4700000000000006</v>
      </c>
      <c r="F247" s="325">
        <f>F243+F244+F245+F246</f>
        <v>78.75</v>
      </c>
      <c r="G247" s="311">
        <f>G243+G244+G245+G246</f>
        <v>397.4</v>
      </c>
      <c r="H247" s="326"/>
    </row>
    <row r="248" spans="1:8" x14ac:dyDescent="0.3">
      <c r="A248" s="429" t="s">
        <v>83</v>
      </c>
      <c r="B248" s="430"/>
      <c r="C248" s="313">
        <f>C247+C242+C240+C233+C231</f>
        <v>2227</v>
      </c>
      <c r="D248" s="314">
        <f>D247+D242+D240+D233+D231</f>
        <v>60.319999999999993</v>
      </c>
      <c r="E248" s="314">
        <f>E247+E242+E240+E233+E231</f>
        <v>46.330000000000005</v>
      </c>
      <c r="F248" s="314">
        <f>F247+F242+F240+F233+F231</f>
        <v>290.69</v>
      </c>
      <c r="G248" s="313">
        <f>G247+G242+G240+G233+G231</f>
        <v>1818.99</v>
      </c>
      <c r="H248" s="312"/>
    </row>
    <row r="249" spans="1:8" x14ac:dyDescent="0.3">
      <c r="A249" s="422" t="s">
        <v>24</v>
      </c>
      <c r="B249" s="422" t="s">
        <v>25</v>
      </c>
      <c r="C249" s="424" t="s">
        <v>26</v>
      </c>
      <c r="D249" s="424" t="s">
        <v>542</v>
      </c>
      <c r="E249" s="424"/>
      <c r="F249" s="424"/>
      <c r="G249" s="422" t="s">
        <v>38</v>
      </c>
      <c r="H249" s="422" t="s">
        <v>39</v>
      </c>
    </row>
    <row r="250" spans="1:8" x14ac:dyDescent="0.3">
      <c r="A250" s="423"/>
      <c r="B250" s="423"/>
      <c r="C250" s="425"/>
      <c r="D250" s="387" t="s">
        <v>4</v>
      </c>
      <c r="E250" s="387" t="s">
        <v>36</v>
      </c>
      <c r="F250" s="387" t="s">
        <v>30</v>
      </c>
      <c r="G250" s="423"/>
      <c r="H250" s="423"/>
    </row>
    <row r="251" spans="1:8" x14ac:dyDescent="0.3">
      <c r="A251" s="433" t="s">
        <v>537</v>
      </c>
      <c r="B251" s="434"/>
      <c r="C251" s="434"/>
      <c r="D251" s="434"/>
      <c r="E251" s="434"/>
      <c r="F251" s="434"/>
      <c r="G251" s="434"/>
      <c r="H251" s="435"/>
    </row>
    <row r="252" spans="1:8" x14ac:dyDescent="0.3">
      <c r="A252" s="419" t="s">
        <v>361</v>
      </c>
      <c r="B252" s="431"/>
      <c r="C252" s="420"/>
      <c r="D252" s="420"/>
      <c r="E252" s="420"/>
      <c r="F252" s="420"/>
      <c r="G252" s="420"/>
      <c r="H252" s="421"/>
    </row>
    <row r="253" spans="1:8" x14ac:dyDescent="0.3">
      <c r="A253" s="424" t="s">
        <v>40</v>
      </c>
      <c r="B253" s="310" t="s">
        <v>112</v>
      </c>
      <c r="C253" s="317" t="s">
        <v>113</v>
      </c>
      <c r="D253" s="317">
        <v>7.4</v>
      </c>
      <c r="E253" s="318">
        <v>8</v>
      </c>
      <c r="F253" s="317">
        <v>36.5</v>
      </c>
      <c r="G253" s="319">
        <v>241</v>
      </c>
      <c r="H253" s="305" t="s">
        <v>471</v>
      </c>
    </row>
    <row r="254" spans="1:8" x14ac:dyDescent="0.3">
      <c r="A254" s="424"/>
      <c r="B254" s="16" t="s">
        <v>104</v>
      </c>
      <c r="C254" s="307">
        <v>50</v>
      </c>
      <c r="D254" s="308">
        <v>3.2</v>
      </c>
      <c r="E254" s="308">
        <v>0.3</v>
      </c>
      <c r="F254" s="308">
        <v>15.3</v>
      </c>
      <c r="G254" s="304">
        <v>79</v>
      </c>
      <c r="H254" s="305" t="s">
        <v>459</v>
      </c>
    </row>
    <row r="255" spans="1:8" x14ac:dyDescent="0.3">
      <c r="A255" s="424"/>
      <c r="B255" s="322" t="s">
        <v>89</v>
      </c>
      <c r="C255" s="307">
        <v>200</v>
      </c>
      <c r="D255" s="340" t="s">
        <v>46</v>
      </c>
      <c r="E255" s="340" t="s">
        <v>46</v>
      </c>
      <c r="F255" s="341" t="s">
        <v>621</v>
      </c>
      <c r="G255" s="304" t="s">
        <v>622</v>
      </c>
      <c r="H255" s="339" t="s">
        <v>439</v>
      </c>
    </row>
    <row r="256" spans="1:8" x14ac:dyDescent="0.3">
      <c r="A256" s="424"/>
      <c r="B256" s="18" t="s">
        <v>41</v>
      </c>
      <c r="C256" s="311">
        <v>415</v>
      </c>
      <c r="D256" s="325">
        <f>D253+D254+D255</f>
        <v>13.3</v>
      </c>
      <c r="E256" s="325">
        <f>E253+E254+E255</f>
        <v>11</v>
      </c>
      <c r="F256" s="325">
        <f>F253+F254+F255</f>
        <v>66.399999999999991</v>
      </c>
      <c r="G256" s="311">
        <f>G253+G254+G255</f>
        <v>413.3</v>
      </c>
      <c r="H256" s="326"/>
    </row>
    <row r="257" spans="1:8" x14ac:dyDescent="0.3">
      <c r="A257" s="425" t="s">
        <v>23</v>
      </c>
      <c r="B257" s="320" t="s">
        <v>42</v>
      </c>
      <c r="C257" s="308" t="s">
        <v>5</v>
      </c>
      <c r="D257" s="302">
        <v>1.44</v>
      </c>
      <c r="E257" s="303">
        <v>0.67</v>
      </c>
      <c r="F257" s="303">
        <v>15.43</v>
      </c>
      <c r="G257" s="327">
        <v>112</v>
      </c>
      <c r="H257" s="328" t="s">
        <v>623</v>
      </c>
    </row>
    <row r="258" spans="1:8" x14ac:dyDescent="0.3">
      <c r="A258" s="426"/>
      <c r="B258" s="23" t="s">
        <v>44</v>
      </c>
      <c r="C258" s="329">
        <v>200</v>
      </c>
      <c r="D258" s="325">
        <f>D257</f>
        <v>1.44</v>
      </c>
      <c r="E258" s="325">
        <f>E257</f>
        <v>0.67</v>
      </c>
      <c r="F258" s="325">
        <f>F257</f>
        <v>15.43</v>
      </c>
      <c r="G258" s="311">
        <f>G257</f>
        <v>112</v>
      </c>
      <c r="H258" s="326"/>
    </row>
    <row r="259" spans="1:8" x14ac:dyDescent="0.3">
      <c r="A259" s="427" t="s">
        <v>6</v>
      </c>
      <c r="B259" s="384" t="s">
        <v>837</v>
      </c>
      <c r="C259" s="301">
        <v>60</v>
      </c>
      <c r="D259" s="302">
        <v>0.6</v>
      </c>
      <c r="E259" s="302">
        <v>2.7</v>
      </c>
      <c r="F259" s="303">
        <v>6.4</v>
      </c>
      <c r="G259" s="304">
        <v>35</v>
      </c>
      <c r="H259" s="322" t="s">
        <v>838</v>
      </c>
    </row>
    <row r="260" spans="1:8" x14ac:dyDescent="0.3">
      <c r="A260" s="427"/>
      <c r="B260" s="331" t="s">
        <v>335</v>
      </c>
      <c r="C260" s="307">
        <v>250</v>
      </c>
      <c r="D260" s="308" t="s">
        <v>99</v>
      </c>
      <c r="E260" s="308" t="s">
        <v>682</v>
      </c>
      <c r="F260" s="308" t="s">
        <v>683</v>
      </c>
      <c r="G260" s="324" t="s">
        <v>684</v>
      </c>
      <c r="H260" s="305" t="s">
        <v>453</v>
      </c>
    </row>
    <row r="261" spans="1:8" x14ac:dyDescent="0.3">
      <c r="A261" s="427"/>
      <c r="B261" s="310" t="s">
        <v>282</v>
      </c>
      <c r="C261" s="310">
        <v>220</v>
      </c>
      <c r="D261" s="310">
        <v>18</v>
      </c>
      <c r="E261" s="310">
        <v>19.5</v>
      </c>
      <c r="F261" s="310">
        <v>38.6</v>
      </c>
      <c r="G261" s="344">
        <v>409</v>
      </c>
      <c r="H261" s="44" t="s">
        <v>473</v>
      </c>
    </row>
    <row r="262" spans="1:8" x14ac:dyDescent="0.3">
      <c r="A262" s="427"/>
      <c r="B262" s="310" t="s">
        <v>50</v>
      </c>
      <c r="C262" s="301">
        <v>50</v>
      </c>
      <c r="D262" s="302" t="s">
        <v>51</v>
      </c>
      <c r="E262" s="302" t="s">
        <v>52</v>
      </c>
      <c r="F262" s="303" t="s">
        <v>53</v>
      </c>
      <c r="G262" s="304" t="s">
        <v>54</v>
      </c>
      <c r="H262" s="328"/>
    </row>
    <row r="263" spans="1:8" x14ac:dyDescent="0.3">
      <c r="A263" s="428"/>
      <c r="B263" s="305" t="s">
        <v>183</v>
      </c>
      <c r="C263" s="301">
        <v>200</v>
      </c>
      <c r="D263" s="351" t="s">
        <v>76</v>
      </c>
      <c r="E263" s="351" t="s">
        <v>502</v>
      </c>
      <c r="F263" s="351" t="s">
        <v>341</v>
      </c>
      <c r="G263" s="352" t="s">
        <v>626</v>
      </c>
      <c r="H263" s="339" t="s">
        <v>446</v>
      </c>
    </row>
    <row r="264" spans="1:8" x14ac:dyDescent="0.3">
      <c r="A264" s="426"/>
      <c r="B264" s="18" t="s">
        <v>80</v>
      </c>
      <c r="C264" s="334" t="s">
        <v>508</v>
      </c>
      <c r="D264" s="335">
        <f>D259+D260+D261+D262+D263</f>
        <v>25.2</v>
      </c>
      <c r="E264" s="335">
        <f>E259+E260+E261+E262+E263</f>
        <v>28.34</v>
      </c>
      <c r="F264" s="335">
        <f>F259+F260+F261+F262+F263</f>
        <v>107.2</v>
      </c>
      <c r="G264" s="336">
        <f>G259+G260+G261+G262+G263</f>
        <v>730.6</v>
      </c>
      <c r="H264" s="326"/>
    </row>
    <row r="265" spans="1:8" x14ac:dyDescent="0.3">
      <c r="A265" s="425" t="s">
        <v>59</v>
      </c>
      <c r="B265" s="305" t="s">
        <v>63</v>
      </c>
      <c r="C265" s="301">
        <v>200</v>
      </c>
      <c r="D265" s="308" t="s">
        <v>64</v>
      </c>
      <c r="E265" s="308" t="s">
        <v>192</v>
      </c>
      <c r="F265" s="309" t="s">
        <v>660</v>
      </c>
      <c r="G265" s="304" t="s">
        <v>661</v>
      </c>
      <c r="H265" s="305" t="s">
        <v>433</v>
      </c>
    </row>
    <row r="266" spans="1:8" x14ac:dyDescent="0.3">
      <c r="A266" s="426"/>
      <c r="B266" s="18" t="s">
        <v>81</v>
      </c>
      <c r="C266" s="337">
        <v>175</v>
      </c>
      <c r="D266" s="335">
        <v>4.9000000000000004</v>
      </c>
      <c r="E266" s="335">
        <v>0.08</v>
      </c>
      <c r="F266" s="335">
        <v>6.4</v>
      </c>
      <c r="G266" s="336">
        <v>44</v>
      </c>
      <c r="H266" s="338"/>
    </row>
    <row r="267" spans="1:8" x14ac:dyDescent="0.3">
      <c r="A267" s="425" t="s">
        <v>8</v>
      </c>
      <c r="B267" s="331" t="s">
        <v>751</v>
      </c>
      <c r="C267" s="301">
        <v>200</v>
      </c>
      <c r="D267" s="302">
        <v>7.1</v>
      </c>
      <c r="E267" s="302">
        <v>7.6</v>
      </c>
      <c r="F267" s="302">
        <v>36.700000000000003</v>
      </c>
      <c r="G267" s="324">
        <v>245</v>
      </c>
      <c r="H267" s="305" t="s">
        <v>476</v>
      </c>
    </row>
    <row r="268" spans="1:8" x14ac:dyDescent="0.3">
      <c r="A268" s="428"/>
      <c r="B268" s="310" t="s">
        <v>66</v>
      </c>
      <c r="C268" s="317">
        <v>50</v>
      </c>
      <c r="D268" s="332">
        <v>3.8</v>
      </c>
      <c r="E268" s="332">
        <v>0.4</v>
      </c>
      <c r="F268" s="332">
        <v>24.6</v>
      </c>
      <c r="G268" s="319">
        <v>117</v>
      </c>
      <c r="H268" s="328" t="s">
        <v>432</v>
      </c>
    </row>
    <row r="269" spans="1:8" x14ac:dyDescent="0.3">
      <c r="A269" s="428"/>
      <c r="B269" s="322" t="s">
        <v>67</v>
      </c>
      <c r="C269" s="301">
        <v>200</v>
      </c>
      <c r="D269" s="308" t="s">
        <v>378</v>
      </c>
      <c r="E269" s="308" t="s">
        <v>378</v>
      </c>
      <c r="F269" s="323" t="s">
        <v>624</v>
      </c>
      <c r="G269" s="324" t="s">
        <v>625</v>
      </c>
      <c r="H269" s="328" t="s">
        <v>436</v>
      </c>
    </row>
    <row r="270" spans="1:8" x14ac:dyDescent="0.3">
      <c r="A270" s="428"/>
      <c r="B270" s="306" t="s">
        <v>131</v>
      </c>
      <c r="C270" s="310">
        <v>150</v>
      </c>
      <c r="D270" s="310">
        <v>0.4</v>
      </c>
      <c r="E270" s="310">
        <v>0.3</v>
      </c>
      <c r="F270" s="310">
        <v>10.3</v>
      </c>
      <c r="G270" s="310">
        <v>47</v>
      </c>
      <c r="H270" s="305"/>
    </row>
    <row r="271" spans="1:8" x14ac:dyDescent="0.3">
      <c r="A271" s="426"/>
      <c r="B271" s="18" t="s">
        <v>82</v>
      </c>
      <c r="C271" s="311">
        <f>C267+C268+C269+C270</f>
        <v>600</v>
      </c>
      <c r="D271" s="311">
        <f>D267+D268+D269+D270</f>
        <v>12.7</v>
      </c>
      <c r="E271" s="311">
        <f>E267+E268+E269+E270</f>
        <v>9.7000000000000011</v>
      </c>
      <c r="F271" s="311">
        <f>F267+F268+F269+F270</f>
        <v>82.8</v>
      </c>
      <c r="G271" s="311">
        <f>G267+G268+G269+G270</f>
        <v>470</v>
      </c>
      <c r="H271" s="326"/>
    </row>
    <row r="272" spans="1:8" x14ac:dyDescent="0.3">
      <c r="A272" s="429" t="s">
        <v>83</v>
      </c>
      <c r="B272" s="430"/>
      <c r="C272" s="313">
        <f>C271+C266+C264+C258+C256</f>
        <v>2088</v>
      </c>
      <c r="D272" s="314">
        <f>D271+D266+D264+D258+D256</f>
        <v>57.539999999999992</v>
      </c>
      <c r="E272" s="314">
        <f>E271+E266+E264+E258+E256</f>
        <v>49.790000000000006</v>
      </c>
      <c r="F272" s="314">
        <f>F271+F266+F264+F258+F256</f>
        <v>278.23</v>
      </c>
      <c r="G272" s="313">
        <f>G271+G266+G264+G258+G256</f>
        <v>1769.8999999999999</v>
      </c>
      <c r="H272" s="312"/>
    </row>
    <row r="273" spans="1:8" x14ac:dyDescent="0.3">
      <c r="A273" s="422" t="s">
        <v>24</v>
      </c>
      <c r="B273" s="422" t="s">
        <v>25</v>
      </c>
      <c r="C273" s="424" t="s">
        <v>26</v>
      </c>
      <c r="D273" s="424" t="s">
        <v>542</v>
      </c>
      <c r="E273" s="424"/>
      <c r="F273" s="424"/>
      <c r="G273" s="422" t="s">
        <v>38</v>
      </c>
      <c r="H273" s="422" t="s">
        <v>39</v>
      </c>
    </row>
    <row r="274" spans="1:8" x14ac:dyDescent="0.3">
      <c r="A274" s="423"/>
      <c r="B274" s="423"/>
      <c r="C274" s="425"/>
      <c r="D274" s="387" t="s">
        <v>4</v>
      </c>
      <c r="E274" s="387" t="s">
        <v>36</v>
      </c>
      <c r="F274" s="387" t="s">
        <v>30</v>
      </c>
      <c r="G274" s="423"/>
      <c r="H274" s="423"/>
    </row>
    <row r="275" spans="1:8" x14ac:dyDescent="0.3">
      <c r="A275" s="419" t="s">
        <v>367</v>
      </c>
      <c r="B275" s="431"/>
      <c r="C275" s="420"/>
      <c r="D275" s="420"/>
      <c r="E275" s="420"/>
      <c r="F275" s="420"/>
      <c r="G275" s="420"/>
      <c r="H275" s="421"/>
    </row>
    <row r="276" spans="1:8" ht="40.5" x14ac:dyDescent="0.3">
      <c r="A276" s="424" t="s">
        <v>40</v>
      </c>
      <c r="B276" s="331" t="s">
        <v>249</v>
      </c>
      <c r="C276" s="301" t="s">
        <v>113</v>
      </c>
      <c r="D276" s="308" t="s">
        <v>140</v>
      </c>
      <c r="E276" s="308" t="s">
        <v>253</v>
      </c>
      <c r="F276" s="308" t="s">
        <v>254</v>
      </c>
      <c r="G276" s="324" t="s">
        <v>255</v>
      </c>
      <c r="H276" s="328" t="s">
        <v>484</v>
      </c>
    </row>
    <row r="277" spans="1:8" x14ac:dyDescent="0.3">
      <c r="A277" s="424"/>
      <c r="B277" s="305" t="s">
        <v>172</v>
      </c>
      <c r="C277" s="308" t="s">
        <v>647</v>
      </c>
      <c r="D277" s="340" t="s">
        <v>648</v>
      </c>
      <c r="E277" s="340" t="s">
        <v>48</v>
      </c>
      <c r="F277" s="341" t="s">
        <v>645</v>
      </c>
      <c r="G277" s="304" t="s">
        <v>649</v>
      </c>
      <c r="H277" s="328" t="s">
        <v>459</v>
      </c>
    </row>
    <row r="278" spans="1:8" x14ac:dyDescent="0.3">
      <c r="A278" s="424"/>
      <c r="B278" s="322" t="s">
        <v>117</v>
      </c>
      <c r="C278" s="301">
        <v>200</v>
      </c>
      <c r="D278" s="308" t="s">
        <v>298</v>
      </c>
      <c r="E278" s="308" t="s">
        <v>95</v>
      </c>
      <c r="F278" s="309" t="s">
        <v>77</v>
      </c>
      <c r="G278" s="304" t="s">
        <v>721</v>
      </c>
      <c r="H278" s="328" t="s">
        <v>448</v>
      </c>
    </row>
    <row r="279" spans="1:8" x14ac:dyDescent="0.3">
      <c r="A279" s="424"/>
      <c r="B279" s="18" t="s">
        <v>41</v>
      </c>
      <c r="C279" s="311">
        <v>420</v>
      </c>
      <c r="D279" s="325">
        <f>D278+D277+D276</f>
        <v>15.3</v>
      </c>
      <c r="E279" s="325">
        <f>E278+E277+E276</f>
        <v>17.100000000000001</v>
      </c>
      <c r="F279" s="325">
        <f>F278+F277+F276</f>
        <v>66.599999999999994</v>
      </c>
      <c r="G279" s="311">
        <f>G278+G277+G276</f>
        <v>483</v>
      </c>
      <c r="H279" s="326"/>
    </row>
    <row r="280" spans="1:8" x14ac:dyDescent="0.3">
      <c r="A280" s="425" t="s">
        <v>23</v>
      </c>
      <c r="B280" s="331" t="s">
        <v>240</v>
      </c>
      <c r="C280" s="301">
        <v>200</v>
      </c>
      <c r="D280" s="308" t="s">
        <v>229</v>
      </c>
      <c r="E280" s="308" t="s">
        <v>655</v>
      </c>
      <c r="F280" s="309" t="s">
        <v>656</v>
      </c>
      <c r="G280" s="304">
        <v>222</v>
      </c>
      <c r="H280" s="326" t="s">
        <v>505</v>
      </c>
    </row>
    <row r="281" spans="1:8" x14ac:dyDescent="0.3">
      <c r="A281" s="426"/>
      <c r="B281" s="23" t="s">
        <v>44</v>
      </c>
      <c r="C281" s="329">
        <v>200</v>
      </c>
      <c r="D281" s="325" t="str">
        <f>D280</f>
        <v>1,2</v>
      </c>
      <c r="E281" s="325" t="str">
        <f>E280</f>
        <v>0,56</v>
      </c>
      <c r="F281" s="325" t="str">
        <f>F280</f>
        <v>53,6</v>
      </c>
      <c r="G281" s="311">
        <f>G280</f>
        <v>222</v>
      </c>
      <c r="H281" s="326"/>
    </row>
    <row r="282" spans="1:8" x14ac:dyDescent="0.3">
      <c r="A282" s="427" t="s">
        <v>6</v>
      </c>
      <c r="B282" s="305" t="s">
        <v>256</v>
      </c>
      <c r="C282" s="301">
        <v>60</v>
      </c>
      <c r="D282" s="308" t="s">
        <v>45</v>
      </c>
      <c r="E282" s="308" t="s">
        <v>46</v>
      </c>
      <c r="F282" s="308" t="s">
        <v>123</v>
      </c>
      <c r="G282" s="324" t="s">
        <v>257</v>
      </c>
      <c r="H282" s="328" t="s">
        <v>472</v>
      </c>
    </row>
    <row r="283" spans="1:8" x14ac:dyDescent="0.3">
      <c r="A283" s="427"/>
      <c r="B283" s="310" t="s">
        <v>325</v>
      </c>
      <c r="C283" s="317" t="s">
        <v>669</v>
      </c>
      <c r="D283" s="317">
        <v>8.5</v>
      </c>
      <c r="E283" s="317">
        <v>4.4000000000000004</v>
      </c>
      <c r="F283" s="317">
        <v>13.3</v>
      </c>
      <c r="G283" s="319">
        <v>128</v>
      </c>
      <c r="H283" s="44" t="s">
        <v>441</v>
      </c>
    </row>
    <row r="284" spans="1:8" x14ac:dyDescent="0.3">
      <c r="A284" s="427"/>
      <c r="B284" s="306" t="s">
        <v>375</v>
      </c>
      <c r="C284" s="301" t="s">
        <v>702</v>
      </c>
      <c r="D284" s="308" t="s">
        <v>564</v>
      </c>
      <c r="E284" s="308" t="s">
        <v>156</v>
      </c>
      <c r="F284" s="309" t="s">
        <v>703</v>
      </c>
      <c r="G284" s="304" t="s">
        <v>704</v>
      </c>
      <c r="H284" s="305" t="s">
        <v>487</v>
      </c>
    </row>
    <row r="285" spans="1:8" x14ac:dyDescent="0.3">
      <c r="A285" s="427"/>
      <c r="B285" s="310" t="s">
        <v>50</v>
      </c>
      <c r="C285" s="301">
        <v>50</v>
      </c>
      <c r="D285" s="302" t="s">
        <v>51</v>
      </c>
      <c r="E285" s="302" t="s">
        <v>52</v>
      </c>
      <c r="F285" s="303" t="s">
        <v>53</v>
      </c>
      <c r="G285" s="304" t="s">
        <v>54</v>
      </c>
      <c r="H285" s="328"/>
    </row>
    <row r="286" spans="1:8" x14ac:dyDescent="0.3">
      <c r="A286" s="428"/>
      <c r="B286" s="300" t="s">
        <v>34</v>
      </c>
      <c r="C286" s="301">
        <v>200</v>
      </c>
      <c r="D286" s="302">
        <v>0.1</v>
      </c>
      <c r="E286" s="302" t="s">
        <v>32</v>
      </c>
      <c r="F286" s="303">
        <v>9.1</v>
      </c>
      <c r="G286" s="304">
        <v>24.4</v>
      </c>
      <c r="H286" s="305" t="s">
        <v>430</v>
      </c>
    </row>
    <row r="287" spans="1:8" x14ac:dyDescent="0.3">
      <c r="A287" s="426"/>
      <c r="B287" s="18" t="s">
        <v>80</v>
      </c>
      <c r="C287" s="334" t="s">
        <v>588</v>
      </c>
      <c r="D287" s="335">
        <f>D282+D283+D284+D285+D286</f>
        <v>31.200000000000003</v>
      </c>
      <c r="E287" s="335">
        <f>E282+E283+E284+E285+E286</f>
        <v>22.330000000000002</v>
      </c>
      <c r="F287" s="335">
        <f>F282+F283+F284+F285+F286</f>
        <v>77.399999999999991</v>
      </c>
      <c r="G287" s="336">
        <f>G282+G283+G284+G285+G286</f>
        <v>581.4</v>
      </c>
      <c r="H287" s="326"/>
    </row>
    <row r="288" spans="1:8" x14ac:dyDescent="0.3">
      <c r="A288" s="425" t="s">
        <v>59</v>
      </c>
      <c r="B288" s="306" t="s">
        <v>60</v>
      </c>
      <c r="C288" s="310">
        <v>30</v>
      </c>
      <c r="D288" s="310">
        <v>2.04</v>
      </c>
      <c r="E288" s="310">
        <v>1.68</v>
      </c>
      <c r="F288" s="310">
        <v>18</v>
      </c>
      <c r="G288" s="344">
        <v>95</v>
      </c>
      <c r="H288" s="305"/>
    </row>
    <row r="289" spans="1:8" x14ac:dyDescent="0.3">
      <c r="A289" s="428"/>
      <c r="B289" s="320" t="s">
        <v>42</v>
      </c>
      <c r="C289" s="308" t="s">
        <v>5</v>
      </c>
      <c r="D289" s="302">
        <v>1.44</v>
      </c>
      <c r="E289" s="303">
        <v>0.67</v>
      </c>
      <c r="F289" s="303">
        <v>15.43</v>
      </c>
      <c r="G289" s="327">
        <v>112</v>
      </c>
      <c r="H289" s="312" t="s">
        <v>623</v>
      </c>
    </row>
    <row r="290" spans="1:8" x14ac:dyDescent="0.3">
      <c r="A290" s="426"/>
      <c r="B290" s="18" t="s">
        <v>81</v>
      </c>
      <c r="C290" s="337">
        <v>220</v>
      </c>
      <c r="D290" s="335">
        <f>D289+D288</f>
        <v>3.48</v>
      </c>
      <c r="E290" s="335">
        <f>E289+E288</f>
        <v>2.35</v>
      </c>
      <c r="F290" s="335">
        <f>F289+F288</f>
        <v>33.43</v>
      </c>
      <c r="G290" s="336">
        <f>G289+G288</f>
        <v>207</v>
      </c>
      <c r="H290" s="338"/>
    </row>
    <row r="291" spans="1:8" x14ac:dyDescent="0.3">
      <c r="A291" s="425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8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8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8"/>
      <c r="B294" s="320"/>
      <c r="C294" s="308"/>
      <c r="D294" s="302"/>
      <c r="E294" s="303"/>
      <c r="F294" s="303"/>
      <c r="G294" s="327"/>
      <c r="H294" s="328"/>
    </row>
    <row r="295" spans="1:8" x14ac:dyDescent="0.3">
      <c r="A295" s="426"/>
      <c r="B295" s="18" t="s">
        <v>82</v>
      </c>
      <c r="C295" s="311">
        <v>530</v>
      </c>
      <c r="D295" s="314">
        <f>D291+D292+D293+D294</f>
        <v>10.4</v>
      </c>
      <c r="E295" s="314">
        <f>E291+E292+E293+E294</f>
        <v>29.93</v>
      </c>
      <c r="F295" s="314">
        <f>F291+F292+F293+F294</f>
        <v>36.300000000000004</v>
      </c>
      <c r="G295" s="313">
        <f>G291+G292+G293+G294</f>
        <v>243.4</v>
      </c>
      <c r="H295" s="326"/>
    </row>
    <row r="296" spans="1:8" x14ac:dyDescent="0.3">
      <c r="A296" s="429" t="s">
        <v>83</v>
      </c>
      <c r="B296" s="430"/>
      <c r="C296" s="313">
        <f>C295+C290+C287+C281+C279</f>
        <v>2060</v>
      </c>
      <c r="D296" s="314">
        <f>D295+D290+D287+D281+D279</f>
        <v>61.580000000000013</v>
      </c>
      <c r="E296" s="314">
        <f>E295+E290+E287+E281+E279</f>
        <v>72.27000000000001</v>
      </c>
      <c r="F296" s="314">
        <f>F295+F290+F287+F281+F279</f>
        <v>267.33</v>
      </c>
      <c r="G296" s="313">
        <f>G295+G290+G287+G281+G279</f>
        <v>1736.8</v>
      </c>
      <c r="H296" s="312"/>
    </row>
    <row r="297" spans="1:8" x14ac:dyDescent="0.3">
      <c r="A297" s="422" t="s">
        <v>24</v>
      </c>
      <c r="B297" s="422" t="s">
        <v>25</v>
      </c>
      <c r="C297" s="424" t="s">
        <v>26</v>
      </c>
      <c r="D297" s="424" t="s">
        <v>542</v>
      </c>
      <c r="E297" s="424"/>
      <c r="F297" s="424"/>
      <c r="G297" s="422" t="s">
        <v>38</v>
      </c>
      <c r="H297" s="422" t="s">
        <v>39</v>
      </c>
    </row>
    <row r="298" spans="1:8" x14ac:dyDescent="0.3">
      <c r="A298" s="423"/>
      <c r="B298" s="423"/>
      <c r="C298" s="425"/>
      <c r="D298" s="387" t="s">
        <v>4</v>
      </c>
      <c r="E298" s="387" t="s">
        <v>36</v>
      </c>
      <c r="F298" s="387" t="s">
        <v>30</v>
      </c>
      <c r="G298" s="423"/>
      <c r="H298" s="423"/>
    </row>
    <row r="299" spans="1:8" x14ac:dyDescent="0.3">
      <c r="A299" s="419" t="s">
        <v>374</v>
      </c>
      <c r="B299" s="431"/>
      <c r="C299" s="420"/>
      <c r="D299" s="420"/>
      <c r="E299" s="420"/>
      <c r="F299" s="420"/>
      <c r="G299" s="420"/>
      <c r="H299" s="421"/>
    </row>
    <row r="300" spans="1:8" x14ac:dyDescent="0.3">
      <c r="A300" s="424" t="s">
        <v>40</v>
      </c>
      <c r="B300" s="331" t="s">
        <v>370</v>
      </c>
      <c r="C300" s="301" t="s">
        <v>113</v>
      </c>
      <c r="D300" s="308" t="s">
        <v>146</v>
      </c>
      <c r="E300" s="308" t="s">
        <v>87</v>
      </c>
      <c r="F300" s="308" t="s">
        <v>371</v>
      </c>
      <c r="G300" s="324" t="s">
        <v>372</v>
      </c>
      <c r="H300" s="328" t="s">
        <v>486</v>
      </c>
    </row>
    <row r="301" spans="1:8" x14ac:dyDescent="0.3">
      <c r="A301" s="424"/>
      <c r="B301" s="16" t="s">
        <v>104</v>
      </c>
      <c r="C301" s="307">
        <v>50</v>
      </c>
      <c r="D301" s="308">
        <v>3.2</v>
      </c>
      <c r="E301" s="308">
        <v>0.3</v>
      </c>
      <c r="F301" s="308">
        <v>15.3</v>
      </c>
      <c r="G301" s="304">
        <v>79</v>
      </c>
      <c r="H301" s="321" t="s">
        <v>459</v>
      </c>
    </row>
    <row r="302" spans="1:8" x14ac:dyDescent="0.3">
      <c r="A302" s="424"/>
      <c r="B302" s="306" t="s">
        <v>89</v>
      </c>
      <c r="C302" s="307">
        <v>200</v>
      </c>
      <c r="D302" s="340" t="s">
        <v>46</v>
      </c>
      <c r="E302" s="340" t="s">
        <v>46</v>
      </c>
      <c r="F302" s="341" t="s">
        <v>621</v>
      </c>
      <c r="G302" s="304" t="s">
        <v>622</v>
      </c>
      <c r="H302" s="339" t="s">
        <v>439</v>
      </c>
    </row>
    <row r="303" spans="1:8" x14ac:dyDescent="0.3">
      <c r="A303" s="424"/>
      <c r="B303" s="18" t="s">
        <v>41</v>
      </c>
      <c r="C303" s="311">
        <v>425</v>
      </c>
      <c r="D303" s="325">
        <f>D302+D301+D300</f>
        <v>13.600000000000001</v>
      </c>
      <c r="E303" s="325">
        <f>E302+E301+E300</f>
        <v>12.6</v>
      </c>
      <c r="F303" s="325">
        <f>F302+F301+F300</f>
        <v>62.3</v>
      </c>
      <c r="G303" s="311">
        <f>G302+G301+G300</f>
        <v>419.3</v>
      </c>
      <c r="H303" s="326"/>
    </row>
    <row r="304" spans="1:8" x14ac:dyDescent="0.3">
      <c r="A304" s="425" t="s">
        <v>23</v>
      </c>
      <c r="B304" s="320" t="s">
        <v>42</v>
      </c>
      <c r="C304" s="308" t="s">
        <v>5</v>
      </c>
      <c r="D304" s="302">
        <v>1.44</v>
      </c>
      <c r="E304" s="303">
        <v>0.67</v>
      </c>
      <c r="F304" s="303">
        <v>15.43</v>
      </c>
      <c r="G304" s="327">
        <v>112</v>
      </c>
      <c r="H304" s="328" t="s">
        <v>623</v>
      </c>
    </row>
    <row r="305" spans="1:8" x14ac:dyDescent="0.3">
      <c r="A305" s="426"/>
      <c r="B305" s="23" t="s">
        <v>44</v>
      </c>
      <c r="C305" s="329">
        <v>200</v>
      </c>
      <c r="D305" s="325">
        <f>D304</f>
        <v>1.44</v>
      </c>
      <c r="E305" s="325">
        <f>E304</f>
        <v>0.67</v>
      </c>
      <c r="F305" s="325">
        <f>F304</f>
        <v>15.43</v>
      </c>
      <c r="G305" s="311">
        <f>G304</f>
        <v>112</v>
      </c>
      <c r="H305" s="326"/>
    </row>
    <row r="306" spans="1:8" x14ac:dyDescent="0.3">
      <c r="A306" s="427" t="s">
        <v>6</v>
      </c>
      <c r="B306" s="399" t="s">
        <v>845</v>
      </c>
      <c r="C306" s="400">
        <v>60</v>
      </c>
      <c r="D306" s="401" t="s">
        <v>846</v>
      </c>
      <c r="E306" s="401" t="s">
        <v>847</v>
      </c>
      <c r="F306" s="401" t="s">
        <v>848</v>
      </c>
      <c r="G306" s="402">
        <v>14.4</v>
      </c>
      <c r="H306" s="403" t="s">
        <v>849</v>
      </c>
    </row>
    <row r="307" spans="1:8" ht="40.5" x14ac:dyDescent="0.3">
      <c r="A307" s="427"/>
      <c r="B307" s="331" t="s">
        <v>617</v>
      </c>
      <c r="C307" s="301">
        <v>250</v>
      </c>
      <c r="D307" s="308" t="s">
        <v>551</v>
      </c>
      <c r="E307" s="308" t="s">
        <v>87</v>
      </c>
      <c r="F307" s="309" t="s">
        <v>705</v>
      </c>
      <c r="G307" s="304" t="s">
        <v>706</v>
      </c>
      <c r="H307" s="305" t="s">
        <v>467</v>
      </c>
    </row>
    <row r="308" spans="1:8" x14ac:dyDescent="0.3">
      <c r="A308" s="427"/>
      <c r="B308" s="306" t="s">
        <v>368</v>
      </c>
      <c r="C308" s="307">
        <v>120</v>
      </c>
      <c r="D308" s="340" t="s">
        <v>426</v>
      </c>
      <c r="E308" s="340" t="s">
        <v>427</v>
      </c>
      <c r="F308" s="341" t="s">
        <v>428</v>
      </c>
      <c r="G308" s="304" t="s">
        <v>429</v>
      </c>
      <c r="H308" s="79" t="s">
        <v>485</v>
      </c>
    </row>
    <row r="309" spans="1:8" x14ac:dyDescent="0.3">
      <c r="A309" s="427"/>
      <c r="B309" s="322" t="s">
        <v>326</v>
      </c>
      <c r="C309" s="301">
        <v>150</v>
      </c>
      <c r="D309" s="308" t="s">
        <v>68</v>
      </c>
      <c r="E309" s="308" t="s">
        <v>208</v>
      </c>
      <c r="F309" s="309" t="s">
        <v>209</v>
      </c>
      <c r="G309" s="340" t="s">
        <v>679</v>
      </c>
      <c r="H309" s="339" t="s">
        <v>707</v>
      </c>
    </row>
    <row r="310" spans="1:8" x14ac:dyDescent="0.3">
      <c r="A310" s="427"/>
      <c r="B310" s="310" t="s">
        <v>50</v>
      </c>
      <c r="C310" s="301">
        <v>50</v>
      </c>
      <c r="D310" s="302" t="s">
        <v>51</v>
      </c>
      <c r="E310" s="302" t="s">
        <v>52</v>
      </c>
      <c r="F310" s="303" t="s">
        <v>53</v>
      </c>
      <c r="G310" s="304" t="s">
        <v>54</v>
      </c>
      <c r="H310" s="328"/>
    </row>
    <row r="311" spans="1:8" x14ac:dyDescent="0.3">
      <c r="A311" s="428"/>
      <c r="B311" s="322" t="s">
        <v>340</v>
      </c>
      <c r="C311" s="301">
        <v>200</v>
      </c>
      <c r="D311" s="308" t="s">
        <v>627</v>
      </c>
      <c r="E311" s="308" t="s">
        <v>628</v>
      </c>
      <c r="F311" s="309" t="s">
        <v>632</v>
      </c>
      <c r="G311" s="304" t="s">
        <v>629</v>
      </c>
      <c r="H311" s="328" t="s">
        <v>450</v>
      </c>
    </row>
    <row r="312" spans="1:8" x14ac:dyDescent="0.3">
      <c r="A312" s="426"/>
      <c r="B312" s="18" t="s">
        <v>80</v>
      </c>
      <c r="C312" s="336">
        <f>C306+C307+C308+C309+C310+C311</f>
        <v>830</v>
      </c>
      <c r="D312" s="335">
        <f>D306+D307+D308+D309+D310+D311</f>
        <v>28.549999999999997</v>
      </c>
      <c r="E312" s="335">
        <f>E306+E307+E308+E309+E310+E311</f>
        <v>36.249999999999993</v>
      </c>
      <c r="F312" s="335">
        <f>F306+F307+F308+F309+F310+F311</f>
        <v>114.1</v>
      </c>
      <c r="G312" s="336">
        <f>G306+G307+G308+G309+G310+G311</f>
        <v>851.4</v>
      </c>
      <c r="H312" s="326"/>
    </row>
    <row r="313" spans="1:8" x14ac:dyDescent="0.3">
      <c r="A313" s="425" t="s">
        <v>59</v>
      </c>
      <c r="B313" s="305" t="s">
        <v>189</v>
      </c>
      <c r="C313" s="301">
        <v>200</v>
      </c>
      <c r="D313" s="308" t="s">
        <v>64</v>
      </c>
      <c r="E313" s="308" t="s">
        <v>192</v>
      </c>
      <c r="F313" s="309" t="s">
        <v>662</v>
      </c>
      <c r="G313" s="304" t="s">
        <v>663</v>
      </c>
      <c r="H313" s="305" t="s">
        <v>433</v>
      </c>
    </row>
    <row r="314" spans="1:8" x14ac:dyDescent="0.3">
      <c r="A314" s="426"/>
      <c r="B314" s="18" t="s">
        <v>81</v>
      </c>
      <c r="C314" s="337">
        <v>175</v>
      </c>
      <c r="D314" s="335">
        <v>4.7</v>
      </c>
      <c r="E314" s="335">
        <v>4.0999999999999996</v>
      </c>
      <c r="F314" s="335">
        <v>6.5</v>
      </c>
      <c r="G314" s="336">
        <v>87.5</v>
      </c>
      <c r="H314" s="338"/>
    </row>
    <row r="315" spans="1:8" x14ac:dyDescent="0.3">
      <c r="A315" s="425" t="s">
        <v>8</v>
      </c>
      <c r="B315" s="310" t="s">
        <v>220</v>
      </c>
      <c r="C315" s="317">
        <v>150</v>
      </c>
      <c r="D315" s="317">
        <v>20.6</v>
      </c>
      <c r="E315" s="317">
        <v>12.4</v>
      </c>
      <c r="F315" s="317">
        <v>64.900000000000006</v>
      </c>
      <c r="G315" s="319">
        <v>450</v>
      </c>
      <c r="H315" s="305" t="s">
        <v>470</v>
      </c>
    </row>
    <row r="316" spans="1:8" x14ac:dyDescent="0.3">
      <c r="A316" s="428"/>
      <c r="B316" s="315" t="s">
        <v>611</v>
      </c>
      <c r="C316" s="317">
        <v>30</v>
      </c>
      <c r="D316" s="317">
        <v>0.6</v>
      </c>
      <c r="E316" s="317">
        <v>1.5</v>
      </c>
      <c r="F316" s="317">
        <v>1.9</v>
      </c>
      <c r="G316" s="319">
        <v>23</v>
      </c>
      <c r="H316" s="305" t="s">
        <v>612</v>
      </c>
    </row>
    <row r="317" spans="1:8" x14ac:dyDescent="0.3">
      <c r="A317" s="428"/>
      <c r="B317" s="322" t="s">
        <v>67</v>
      </c>
      <c r="C317" s="301">
        <v>200</v>
      </c>
      <c r="D317" s="308" t="s">
        <v>378</v>
      </c>
      <c r="E317" s="308" t="s">
        <v>378</v>
      </c>
      <c r="F317" s="323" t="s">
        <v>624</v>
      </c>
      <c r="G317" s="324" t="s">
        <v>625</v>
      </c>
      <c r="H317" s="328" t="s">
        <v>436</v>
      </c>
    </row>
    <row r="318" spans="1:8" x14ac:dyDescent="0.3">
      <c r="A318" s="428"/>
      <c r="B318" s="320" t="s">
        <v>190</v>
      </c>
      <c r="C318" s="308" t="s">
        <v>550</v>
      </c>
      <c r="D318" s="302">
        <v>0.4</v>
      </c>
      <c r="E318" s="303">
        <v>0.4</v>
      </c>
      <c r="F318" s="303">
        <v>9.8000000000000007</v>
      </c>
      <c r="G318" s="327">
        <v>47</v>
      </c>
      <c r="H318" s="328" t="s">
        <v>432</v>
      </c>
    </row>
    <row r="319" spans="1:8" x14ac:dyDescent="0.3">
      <c r="A319" s="426"/>
      <c r="B319" s="18" t="s">
        <v>82</v>
      </c>
      <c r="C319" s="311">
        <f>C315+C316+C317+C318</f>
        <v>530</v>
      </c>
      <c r="D319" s="404">
        <f>D315+D316+D317+D318</f>
        <v>23</v>
      </c>
      <c r="E319" s="404">
        <f>E315+E316+E317+E318</f>
        <v>15.700000000000001</v>
      </c>
      <c r="F319" s="404">
        <f>F315+F316+F317+F318</f>
        <v>87.800000000000011</v>
      </c>
      <c r="G319" s="404">
        <f>G315+G316+G317+G318</f>
        <v>581</v>
      </c>
      <c r="H319" s="312"/>
    </row>
    <row r="320" spans="1:8" x14ac:dyDescent="0.3">
      <c r="A320" s="429" t="s">
        <v>83</v>
      </c>
      <c r="B320" s="430"/>
      <c r="C320" s="313">
        <f>C319+C314+C312+C305+C303</f>
        <v>2160</v>
      </c>
      <c r="D320" s="314">
        <f>D319+D314+D312+D305+D303</f>
        <v>71.289999999999992</v>
      </c>
      <c r="E320" s="314">
        <f>E319+E314+E312+E305+E303</f>
        <v>69.319999999999993</v>
      </c>
      <c r="F320" s="314">
        <f>F319+F314+F312+F305+F303</f>
        <v>286.13</v>
      </c>
      <c r="G320" s="393">
        <f>G319+G314+G312+G305+G303</f>
        <v>2051.2000000000003</v>
      </c>
      <c r="H320" s="312"/>
    </row>
    <row r="321" spans="1:8" x14ac:dyDescent="0.3">
      <c r="A321" s="422" t="s">
        <v>24</v>
      </c>
      <c r="B321" s="422" t="s">
        <v>25</v>
      </c>
      <c r="C321" s="424" t="s">
        <v>26</v>
      </c>
      <c r="D321" s="424" t="s">
        <v>542</v>
      </c>
      <c r="E321" s="424"/>
      <c r="F321" s="424"/>
      <c r="G321" s="422" t="s">
        <v>38</v>
      </c>
      <c r="H321" s="422" t="s">
        <v>39</v>
      </c>
    </row>
    <row r="322" spans="1:8" x14ac:dyDescent="0.3">
      <c r="A322" s="423"/>
      <c r="B322" s="423"/>
      <c r="C322" s="425"/>
      <c r="D322" s="387" t="s">
        <v>4</v>
      </c>
      <c r="E322" s="387" t="s">
        <v>36</v>
      </c>
      <c r="F322" s="387" t="s">
        <v>30</v>
      </c>
      <c r="G322" s="423"/>
      <c r="H322" s="423"/>
    </row>
    <row r="323" spans="1:8" x14ac:dyDescent="0.3">
      <c r="A323" s="419" t="s">
        <v>377</v>
      </c>
      <c r="B323" s="431"/>
      <c r="C323" s="420"/>
      <c r="D323" s="420"/>
      <c r="E323" s="420"/>
      <c r="F323" s="420"/>
      <c r="G323" s="420"/>
      <c r="H323" s="421"/>
    </row>
    <row r="324" spans="1:8" x14ac:dyDescent="0.3">
      <c r="A324" s="424" t="s">
        <v>40</v>
      </c>
      <c r="B324" s="322" t="s">
        <v>270</v>
      </c>
      <c r="C324" s="316" t="s">
        <v>113</v>
      </c>
      <c r="D324" s="317" t="s">
        <v>639</v>
      </c>
      <c r="E324" s="318" t="s">
        <v>640</v>
      </c>
      <c r="F324" s="317" t="s">
        <v>641</v>
      </c>
      <c r="G324" s="319" t="s">
        <v>642</v>
      </c>
      <c r="H324" s="62" t="s">
        <v>435</v>
      </c>
    </row>
    <row r="325" spans="1:8" x14ac:dyDescent="0.3">
      <c r="A325" s="424"/>
      <c r="B325" s="16" t="s">
        <v>104</v>
      </c>
      <c r="C325" s="307">
        <v>50</v>
      </c>
      <c r="D325" s="308">
        <v>3.2</v>
      </c>
      <c r="E325" s="308">
        <v>0.3</v>
      </c>
      <c r="F325" s="308">
        <v>15.3</v>
      </c>
      <c r="G325" s="304">
        <v>79</v>
      </c>
      <c r="H325" s="321" t="s">
        <v>459</v>
      </c>
    </row>
    <row r="326" spans="1:8" x14ac:dyDescent="0.3">
      <c r="A326" s="424"/>
      <c r="B326" s="322" t="s">
        <v>67</v>
      </c>
      <c r="C326" s="301">
        <v>200</v>
      </c>
      <c r="D326" s="308" t="s">
        <v>378</v>
      </c>
      <c r="E326" s="308" t="s">
        <v>378</v>
      </c>
      <c r="F326" s="323" t="s">
        <v>624</v>
      </c>
      <c r="G326" s="324" t="s">
        <v>625</v>
      </c>
      <c r="H326" s="305" t="s">
        <v>436</v>
      </c>
    </row>
    <row r="327" spans="1:8" x14ac:dyDescent="0.3">
      <c r="A327" s="424"/>
      <c r="B327" s="18" t="s">
        <v>41</v>
      </c>
      <c r="C327" s="311">
        <v>375</v>
      </c>
      <c r="D327" s="325">
        <f>D324+D325+D326</f>
        <v>22.9</v>
      </c>
      <c r="E327" s="325">
        <f>E326+E325+E324</f>
        <v>40.700000000000003</v>
      </c>
      <c r="F327" s="325">
        <f>F326+F325+F324</f>
        <v>42.5</v>
      </c>
      <c r="G327" s="311">
        <f>G326+G325+G324</f>
        <v>466</v>
      </c>
      <c r="H327" s="326"/>
    </row>
    <row r="328" spans="1:8" x14ac:dyDescent="0.3">
      <c r="A328" s="425" t="s">
        <v>23</v>
      </c>
      <c r="B328" s="320" t="s">
        <v>42</v>
      </c>
      <c r="C328" s="308" t="s">
        <v>5</v>
      </c>
      <c r="D328" s="302">
        <v>1.44</v>
      </c>
      <c r="E328" s="303">
        <v>0.67</v>
      </c>
      <c r="F328" s="303">
        <v>15.43</v>
      </c>
      <c r="G328" s="327">
        <v>112</v>
      </c>
      <c r="H328" s="328" t="s">
        <v>623</v>
      </c>
    </row>
    <row r="329" spans="1:8" x14ac:dyDescent="0.3">
      <c r="A329" s="426"/>
      <c r="B329" s="23" t="s">
        <v>44</v>
      </c>
      <c r="C329" s="329">
        <v>200</v>
      </c>
      <c r="D329" s="325">
        <f>D328</f>
        <v>1.44</v>
      </c>
      <c r="E329" s="325">
        <f>E328</f>
        <v>0.67</v>
      </c>
      <c r="F329" s="325">
        <f>F328</f>
        <v>15.43</v>
      </c>
      <c r="G329" s="311">
        <f>G328</f>
        <v>112</v>
      </c>
      <c r="H329" s="326"/>
    </row>
    <row r="330" spans="1:8" x14ac:dyDescent="0.3">
      <c r="A330" s="427" t="s">
        <v>6</v>
      </c>
      <c r="B330" s="306" t="s">
        <v>191</v>
      </c>
      <c r="C330" s="301">
        <v>60</v>
      </c>
      <c r="D330" s="330" t="s">
        <v>93</v>
      </c>
      <c r="E330" s="309" t="s">
        <v>192</v>
      </c>
      <c r="F330" s="309" t="s">
        <v>193</v>
      </c>
      <c r="G330" s="327" t="s">
        <v>98</v>
      </c>
      <c r="H330" s="305" t="s">
        <v>492</v>
      </c>
    </row>
    <row r="331" spans="1:8" x14ac:dyDescent="0.3">
      <c r="A331" s="427"/>
      <c r="B331" s="331" t="s">
        <v>47</v>
      </c>
      <c r="C331" s="301" t="s">
        <v>672</v>
      </c>
      <c r="D331" s="302" t="s">
        <v>72</v>
      </c>
      <c r="E331" s="302" t="s">
        <v>92</v>
      </c>
      <c r="F331" s="302" t="s">
        <v>676</v>
      </c>
      <c r="G331" s="324" t="s">
        <v>677</v>
      </c>
      <c r="H331" s="305" t="s">
        <v>431</v>
      </c>
    </row>
    <row r="332" spans="1:8" x14ac:dyDescent="0.3">
      <c r="A332" s="427"/>
      <c r="B332" s="331" t="s">
        <v>132</v>
      </c>
      <c r="C332" s="301" t="s">
        <v>135</v>
      </c>
      <c r="D332" s="308" t="s">
        <v>281</v>
      </c>
      <c r="E332" s="308" t="s">
        <v>136</v>
      </c>
      <c r="F332" s="308" t="s">
        <v>46</v>
      </c>
      <c r="G332" s="324" t="s">
        <v>19</v>
      </c>
      <c r="H332" s="305" t="s">
        <v>489</v>
      </c>
    </row>
    <row r="333" spans="1:8" x14ac:dyDescent="0.3">
      <c r="A333" s="427"/>
      <c r="B333" s="310" t="s">
        <v>109</v>
      </c>
      <c r="C333" s="317" t="s">
        <v>110</v>
      </c>
      <c r="D333" s="332">
        <v>6.6</v>
      </c>
      <c r="E333" s="332">
        <v>4.9000000000000004</v>
      </c>
      <c r="F333" s="333">
        <v>37.1</v>
      </c>
      <c r="G333" s="319">
        <v>223</v>
      </c>
      <c r="H333" s="306" t="s">
        <v>458</v>
      </c>
    </row>
    <row r="334" spans="1:8" x14ac:dyDescent="0.3">
      <c r="A334" s="427"/>
      <c r="B334" s="310" t="s">
        <v>50</v>
      </c>
      <c r="C334" s="301">
        <v>50</v>
      </c>
      <c r="D334" s="302" t="s">
        <v>51</v>
      </c>
      <c r="E334" s="302" t="s">
        <v>52</v>
      </c>
      <c r="F334" s="303" t="s">
        <v>53</v>
      </c>
      <c r="G334" s="304" t="s">
        <v>54</v>
      </c>
      <c r="H334" s="328"/>
    </row>
    <row r="335" spans="1:8" x14ac:dyDescent="0.3">
      <c r="A335" s="428"/>
      <c r="B335" s="305" t="s">
        <v>327</v>
      </c>
      <c r="C335" s="301">
        <v>200</v>
      </c>
      <c r="D335" s="308" t="s">
        <v>182</v>
      </c>
      <c r="E335" s="308" t="s">
        <v>31</v>
      </c>
      <c r="F335" s="309" t="s">
        <v>630</v>
      </c>
      <c r="G335" s="304" t="s">
        <v>631</v>
      </c>
      <c r="H335" s="328" t="s">
        <v>443</v>
      </c>
    </row>
    <row r="336" spans="1:8" x14ac:dyDescent="0.3">
      <c r="A336" s="426"/>
      <c r="B336" s="18" t="s">
        <v>80</v>
      </c>
      <c r="C336" s="334" t="s">
        <v>734</v>
      </c>
      <c r="D336" s="335">
        <f>D330+D331+D332+D333+D334+D335</f>
        <v>33.300000000000004</v>
      </c>
      <c r="E336" s="335">
        <f>E330+E331+E332+E333+E334+E335</f>
        <v>35.49</v>
      </c>
      <c r="F336" s="335">
        <f>F330+F331+F332+F333+F334+F335</f>
        <v>110.61000000000001</v>
      </c>
      <c r="G336" s="336">
        <f>G330+G331+G332+G333+G334+G335</f>
        <v>852.8</v>
      </c>
      <c r="H336" s="326"/>
    </row>
    <row r="337" spans="1:12" x14ac:dyDescent="0.3">
      <c r="A337" s="425" t="s">
        <v>59</v>
      </c>
      <c r="B337" s="305" t="s">
        <v>63</v>
      </c>
      <c r="C337" s="301">
        <v>200</v>
      </c>
      <c r="D337" s="308" t="s">
        <v>64</v>
      </c>
      <c r="E337" s="308" t="s">
        <v>192</v>
      </c>
      <c r="F337" s="309" t="s">
        <v>660</v>
      </c>
      <c r="G337" s="304" t="s">
        <v>661</v>
      </c>
      <c r="H337" s="305" t="s">
        <v>433</v>
      </c>
    </row>
    <row r="338" spans="1:12" x14ac:dyDescent="0.3">
      <c r="A338" s="426"/>
      <c r="B338" s="18" t="s">
        <v>81</v>
      </c>
      <c r="C338" s="337">
        <v>200</v>
      </c>
      <c r="D338" s="335">
        <v>5.6</v>
      </c>
      <c r="E338" s="335">
        <v>0.09</v>
      </c>
      <c r="F338" s="335">
        <v>7.3</v>
      </c>
      <c r="G338" s="336">
        <v>50.28</v>
      </c>
      <c r="H338" s="338"/>
    </row>
    <row r="339" spans="1:12" x14ac:dyDescent="0.3">
      <c r="A339" s="425" t="s">
        <v>8</v>
      </c>
      <c r="B339" s="306" t="s">
        <v>587</v>
      </c>
      <c r="C339" s="301" t="s">
        <v>600</v>
      </c>
      <c r="D339" s="308">
        <v>14.52</v>
      </c>
      <c r="E339" s="308">
        <v>10.3</v>
      </c>
      <c r="F339" s="309">
        <v>12.3</v>
      </c>
      <c r="G339" s="304">
        <v>201.6</v>
      </c>
      <c r="H339" s="328" t="s">
        <v>475</v>
      </c>
    </row>
    <row r="340" spans="1:12" x14ac:dyDescent="0.3">
      <c r="A340" s="428"/>
      <c r="B340" s="305" t="s">
        <v>180</v>
      </c>
      <c r="C340" s="301">
        <v>150</v>
      </c>
      <c r="D340" s="308" t="s">
        <v>708</v>
      </c>
      <c r="E340" s="308" t="s">
        <v>48</v>
      </c>
      <c r="F340" s="308" t="s">
        <v>418</v>
      </c>
      <c r="G340" s="324" t="s">
        <v>339</v>
      </c>
      <c r="H340" s="339" t="s">
        <v>455</v>
      </c>
    </row>
    <row r="341" spans="1:12" x14ac:dyDescent="0.3">
      <c r="A341" s="428"/>
      <c r="B341" s="310" t="s">
        <v>66</v>
      </c>
      <c r="C341" s="317">
        <v>50</v>
      </c>
      <c r="D341" s="332">
        <v>3.8</v>
      </c>
      <c r="E341" s="332">
        <v>0.4</v>
      </c>
      <c r="F341" s="332">
        <v>24.6</v>
      </c>
      <c r="G341" s="319">
        <v>117</v>
      </c>
      <c r="H341" s="328" t="s">
        <v>432</v>
      </c>
    </row>
    <row r="342" spans="1:12" x14ac:dyDescent="0.3">
      <c r="A342" s="428"/>
      <c r="B342" s="322" t="s">
        <v>117</v>
      </c>
      <c r="C342" s="301">
        <v>180</v>
      </c>
      <c r="D342" s="308" t="s">
        <v>118</v>
      </c>
      <c r="E342" s="308" t="s">
        <v>119</v>
      </c>
      <c r="F342" s="309" t="s">
        <v>120</v>
      </c>
      <c r="G342" s="304" t="s">
        <v>121</v>
      </c>
      <c r="H342" s="328" t="s">
        <v>448</v>
      </c>
    </row>
    <row r="343" spans="1:12" x14ac:dyDescent="0.3">
      <c r="A343" s="426"/>
      <c r="B343" s="18" t="s">
        <v>82</v>
      </c>
      <c r="C343" s="311">
        <v>464</v>
      </c>
      <c r="D343" s="314">
        <f>D339+D340+D341+D342</f>
        <v>24.31</v>
      </c>
      <c r="E343" s="314">
        <f>E339+E340+E341+E342</f>
        <v>18.09</v>
      </c>
      <c r="F343" s="314">
        <f>F339+F340+F341+F342</f>
        <v>69.100000000000009</v>
      </c>
      <c r="G343" s="314">
        <f>G339+G340+G341+G342</f>
        <v>539.6</v>
      </c>
      <c r="H343" s="326"/>
    </row>
    <row r="344" spans="1:12" x14ac:dyDescent="0.3">
      <c r="A344" s="429" t="s">
        <v>83</v>
      </c>
      <c r="B344" s="430"/>
      <c r="C344" s="313">
        <f>C343+C338+C336+C329+C327</f>
        <v>2043</v>
      </c>
      <c r="D344" s="314">
        <f>D327+D329+D336+D338+D343</f>
        <v>87.55</v>
      </c>
      <c r="E344" s="314">
        <f>E327+E329+E336+E338+E343</f>
        <v>95.04000000000002</v>
      </c>
      <c r="F344" s="314">
        <f>F327+F329+F336+F338+F343</f>
        <v>244.94000000000005</v>
      </c>
      <c r="G344" s="313">
        <f>G327+G329+G336+G338+G343</f>
        <v>2020.6799999999998</v>
      </c>
      <c r="H344" s="312"/>
    </row>
    <row r="345" spans="1:12" x14ac:dyDescent="0.3">
      <c r="A345" s="422" t="s">
        <v>24</v>
      </c>
      <c r="B345" s="422" t="s">
        <v>25</v>
      </c>
      <c r="C345" s="424" t="s">
        <v>26</v>
      </c>
      <c r="D345" s="424" t="s">
        <v>542</v>
      </c>
      <c r="E345" s="424"/>
      <c r="F345" s="424"/>
      <c r="G345" s="422" t="s">
        <v>38</v>
      </c>
      <c r="H345" s="422" t="s">
        <v>39</v>
      </c>
    </row>
    <row r="346" spans="1:12" x14ac:dyDescent="0.3">
      <c r="A346" s="423"/>
      <c r="B346" s="423"/>
      <c r="C346" s="425"/>
      <c r="D346" s="387" t="s">
        <v>4</v>
      </c>
      <c r="E346" s="387" t="s">
        <v>36</v>
      </c>
      <c r="F346" s="387" t="s">
        <v>30</v>
      </c>
      <c r="G346" s="423"/>
      <c r="H346" s="423"/>
    </row>
    <row r="347" spans="1:12" x14ac:dyDescent="0.3">
      <c r="A347" s="419" t="s">
        <v>381</v>
      </c>
      <c r="B347" s="431"/>
      <c r="C347" s="420"/>
      <c r="D347" s="420"/>
      <c r="E347" s="420"/>
      <c r="F347" s="420"/>
      <c r="G347" s="420"/>
      <c r="H347" s="421"/>
    </row>
    <row r="348" spans="1:12" x14ac:dyDescent="0.3">
      <c r="A348" s="424" t="s">
        <v>40</v>
      </c>
      <c r="B348" s="322" t="s">
        <v>163</v>
      </c>
      <c r="C348" s="307" t="s">
        <v>403</v>
      </c>
      <c r="D348" s="308" t="s">
        <v>317</v>
      </c>
      <c r="E348" s="308" t="s">
        <v>338</v>
      </c>
      <c r="F348" s="308" t="s">
        <v>633</v>
      </c>
      <c r="G348" s="324" t="s">
        <v>634</v>
      </c>
      <c r="H348" s="305" t="s">
        <v>470</v>
      </c>
    </row>
    <row r="349" spans="1:12" x14ac:dyDescent="0.3">
      <c r="A349" s="424"/>
      <c r="B349" s="305" t="s">
        <v>141</v>
      </c>
      <c r="C349" s="308" t="s">
        <v>644</v>
      </c>
      <c r="D349" s="340" t="s">
        <v>212</v>
      </c>
      <c r="E349" s="340" t="s">
        <v>310</v>
      </c>
      <c r="F349" s="341" t="s">
        <v>645</v>
      </c>
      <c r="G349" s="304" t="s">
        <v>646</v>
      </c>
      <c r="H349" s="328" t="s">
        <v>451</v>
      </c>
    </row>
    <row r="350" spans="1:12" x14ac:dyDescent="0.3">
      <c r="A350" s="424"/>
      <c r="B350" s="306" t="s">
        <v>89</v>
      </c>
      <c r="C350" s="307">
        <v>200</v>
      </c>
      <c r="D350" s="340" t="s">
        <v>46</v>
      </c>
      <c r="E350" s="340" t="s">
        <v>46</v>
      </c>
      <c r="F350" s="341" t="s">
        <v>621</v>
      </c>
      <c r="G350" s="304" t="s">
        <v>622</v>
      </c>
      <c r="H350" s="339" t="s">
        <v>439</v>
      </c>
    </row>
    <row r="351" spans="1:12" x14ac:dyDescent="0.3">
      <c r="A351" s="424"/>
      <c r="B351" s="18" t="s">
        <v>41</v>
      </c>
      <c r="C351" s="311">
        <v>390</v>
      </c>
      <c r="D351" s="325">
        <f>D350+D349+D348</f>
        <v>31.200000000000003</v>
      </c>
      <c r="E351" s="325">
        <f>E350+E349+E348</f>
        <v>19.8</v>
      </c>
      <c r="F351" s="325">
        <f>F350+F349+F348</f>
        <v>103.7</v>
      </c>
      <c r="G351" s="311">
        <f>G350+G349+G348</f>
        <v>715.3</v>
      </c>
      <c r="H351" s="326"/>
      <c r="K351" s="103"/>
      <c r="L351" s="103"/>
    </row>
    <row r="352" spans="1:12" x14ac:dyDescent="0.3">
      <c r="A352" s="425" t="s">
        <v>23</v>
      </c>
      <c r="B352" s="306" t="s">
        <v>558</v>
      </c>
      <c r="C352" s="342">
        <v>150</v>
      </c>
      <c r="D352" s="302">
        <v>1.8</v>
      </c>
      <c r="E352" s="302">
        <v>0.4</v>
      </c>
      <c r="F352" s="343">
        <v>16.2</v>
      </c>
      <c r="G352" s="304">
        <v>86</v>
      </c>
      <c r="H352" s="328"/>
      <c r="K352" s="103"/>
      <c r="L352" s="103"/>
    </row>
    <row r="353" spans="1:12" x14ac:dyDescent="0.3">
      <c r="A353" s="426"/>
      <c r="B353" s="23" t="s">
        <v>44</v>
      </c>
      <c r="C353" s="329">
        <v>150</v>
      </c>
      <c r="D353" s="325">
        <f>D352</f>
        <v>1.8</v>
      </c>
      <c r="E353" s="325">
        <f>E352</f>
        <v>0.4</v>
      </c>
      <c r="F353" s="325">
        <f>F352</f>
        <v>16.2</v>
      </c>
      <c r="G353" s="311">
        <v>43</v>
      </c>
      <c r="H353" s="326"/>
      <c r="K353" s="103"/>
      <c r="L353" s="103"/>
    </row>
    <row r="354" spans="1:12" x14ac:dyDescent="0.3">
      <c r="A354" s="427" t="s">
        <v>6</v>
      </c>
      <c r="B354" s="310" t="s">
        <v>202</v>
      </c>
      <c r="C354" s="317">
        <v>60</v>
      </c>
      <c r="D354" s="317">
        <v>0.8</v>
      </c>
      <c r="E354" s="317">
        <v>1.4</v>
      </c>
      <c r="F354" s="317">
        <v>4.3</v>
      </c>
      <c r="G354" s="319">
        <v>33</v>
      </c>
      <c r="H354" s="339" t="s">
        <v>452</v>
      </c>
      <c r="K354" s="103"/>
      <c r="L354" s="103"/>
    </row>
    <row r="355" spans="1:12" x14ac:dyDescent="0.3">
      <c r="A355" s="427"/>
      <c r="B355" s="305" t="s">
        <v>203</v>
      </c>
      <c r="C355" s="301">
        <v>250</v>
      </c>
      <c r="D355" s="308" t="s">
        <v>571</v>
      </c>
      <c r="E355" s="308" t="s">
        <v>238</v>
      </c>
      <c r="F355" s="308" t="s">
        <v>88</v>
      </c>
      <c r="G355" s="324" t="s">
        <v>709</v>
      </c>
      <c r="H355" s="339" t="s">
        <v>461</v>
      </c>
      <c r="K355" s="104"/>
      <c r="L355" s="105"/>
    </row>
    <row r="356" spans="1:12" x14ac:dyDescent="0.3">
      <c r="A356" s="427"/>
      <c r="B356" s="306" t="s">
        <v>589</v>
      </c>
      <c r="C356" s="307" t="s">
        <v>600</v>
      </c>
      <c r="D356" s="310">
        <v>13.5</v>
      </c>
      <c r="E356" s="310">
        <v>19.149999999999999</v>
      </c>
      <c r="F356" s="310">
        <v>13.6</v>
      </c>
      <c r="G356" s="344">
        <v>282</v>
      </c>
      <c r="H356" s="339" t="s">
        <v>590</v>
      </c>
      <c r="K356" s="103"/>
      <c r="L356" s="103"/>
    </row>
    <row r="357" spans="1:12" x14ac:dyDescent="0.3">
      <c r="A357" s="427"/>
      <c r="B357" s="331" t="s">
        <v>139</v>
      </c>
      <c r="C357" s="301" t="s">
        <v>74</v>
      </c>
      <c r="D357" s="302">
        <v>5.5</v>
      </c>
      <c r="E357" s="308" t="s">
        <v>321</v>
      </c>
      <c r="F357" s="309" t="s">
        <v>664</v>
      </c>
      <c r="G357" s="304" t="s">
        <v>366</v>
      </c>
      <c r="H357" s="305" t="s">
        <v>469</v>
      </c>
      <c r="K357" s="103"/>
      <c r="L357" s="103"/>
    </row>
    <row r="358" spans="1:12" x14ac:dyDescent="0.3">
      <c r="A358" s="427"/>
      <c r="B358" s="331" t="s">
        <v>562</v>
      </c>
      <c r="C358" s="301">
        <v>30</v>
      </c>
      <c r="D358" s="302">
        <v>0.2</v>
      </c>
      <c r="E358" s="308" t="s">
        <v>43</v>
      </c>
      <c r="F358" s="309" t="s">
        <v>378</v>
      </c>
      <c r="G358" s="304">
        <v>16</v>
      </c>
      <c r="H358" s="305" t="s">
        <v>477</v>
      </c>
      <c r="K358" s="103"/>
      <c r="L358" s="103"/>
    </row>
    <row r="359" spans="1:12" x14ac:dyDescent="0.3">
      <c r="A359" s="427"/>
      <c r="B359" s="310" t="s">
        <v>50</v>
      </c>
      <c r="C359" s="301">
        <v>50</v>
      </c>
      <c r="D359" s="302" t="s">
        <v>51</v>
      </c>
      <c r="E359" s="302" t="s">
        <v>52</v>
      </c>
      <c r="F359" s="303" t="s">
        <v>53</v>
      </c>
      <c r="G359" s="304" t="s">
        <v>54</v>
      </c>
      <c r="H359" s="328"/>
    </row>
    <row r="360" spans="1:12" x14ac:dyDescent="0.3">
      <c r="A360" s="428"/>
      <c r="B360" s="322" t="s">
        <v>210</v>
      </c>
      <c r="C360" s="301">
        <v>200</v>
      </c>
      <c r="D360" s="308" t="s">
        <v>627</v>
      </c>
      <c r="E360" s="308" t="s">
        <v>628</v>
      </c>
      <c r="F360" s="309" t="s">
        <v>301</v>
      </c>
      <c r="G360" s="304" t="s">
        <v>629</v>
      </c>
      <c r="H360" s="328" t="s">
        <v>450</v>
      </c>
    </row>
    <row r="361" spans="1:12" x14ac:dyDescent="0.3">
      <c r="A361" s="426"/>
      <c r="B361" s="18" t="s">
        <v>80</v>
      </c>
      <c r="C361" s="334" t="s">
        <v>733</v>
      </c>
      <c r="D361" s="335">
        <f>D360+D359+D356+D355+D354</f>
        <v>22.200000000000003</v>
      </c>
      <c r="E361" s="335">
        <f>E360+E359+E356+E355+E354</f>
        <v>25.799999999999997</v>
      </c>
      <c r="F361" s="335">
        <f>F360+F359+F356+F355+F354</f>
        <v>96.1</v>
      </c>
      <c r="G361" s="336">
        <f>G360+G359+G356+G355+G354</f>
        <v>660</v>
      </c>
      <c r="H361" s="326"/>
    </row>
    <row r="362" spans="1:12" x14ac:dyDescent="0.3">
      <c r="A362" s="425" t="s">
        <v>59</v>
      </c>
      <c r="B362" s="320" t="s">
        <v>42</v>
      </c>
      <c r="C362" s="308" t="s">
        <v>5</v>
      </c>
      <c r="D362" s="302">
        <v>1.44</v>
      </c>
      <c r="E362" s="303">
        <v>0.67</v>
      </c>
      <c r="F362" s="303">
        <v>15.43</v>
      </c>
      <c r="G362" s="327">
        <v>112</v>
      </c>
      <c r="H362" s="312" t="s">
        <v>623</v>
      </c>
    </row>
    <row r="363" spans="1:12" x14ac:dyDescent="0.3">
      <c r="A363" s="426"/>
      <c r="B363" s="18" t="s">
        <v>81</v>
      </c>
      <c r="C363" s="337">
        <v>180</v>
      </c>
      <c r="D363" s="335">
        <v>4.95</v>
      </c>
      <c r="E363" s="335">
        <v>5.58</v>
      </c>
      <c r="F363" s="335">
        <v>7.74</v>
      </c>
      <c r="G363" s="336">
        <v>99</v>
      </c>
      <c r="H363" s="310"/>
    </row>
    <row r="364" spans="1:12" x14ac:dyDescent="0.3">
      <c r="A364" s="425" t="s">
        <v>8</v>
      </c>
      <c r="B364" s="300" t="s">
        <v>65</v>
      </c>
      <c r="C364" s="301">
        <v>150</v>
      </c>
      <c r="D364" s="302">
        <v>2.8</v>
      </c>
      <c r="E364" s="302">
        <v>7.5</v>
      </c>
      <c r="F364" s="303">
        <v>12.8</v>
      </c>
      <c r="G364" s="304">
        <v>130</v>
      </c>
      <c r="H364" s="305" t="s">
        <v>457</v>
      </c>
    </row>
    <row r="365" spans="1:12" x14ac:dyDescent="0.3">
      <c r="A365" s="428"/>
      <c r="B365" s="310" t="s">
        <v>66</v>
      </c>
      <c r="C365" s="317">
        <v>50</v>
      </c>
      <c r="D365" s="332">
        <v>3.8</v>
      </c>
      <c r="E365" s="332">
        <v>0.4</v>
      </c>
      <c r="F365" s="332">
        <v>24.6</v>
      </c>
      <c r="G365" s="319">
        <v>117</v>
      </c>
      <c r="H365" s="328"/>
    </row>
    <row r="366" spans="1:12" x14ac:dyDescent="0.3">
      <c r="A366" s="428"/>
      <c r="B366" s="300" t="s">
        <v>34</v>
      </c>
      <c r="C366" s="301">
        <v>200</v>
      </c>
      <c r="D366" s="302">
        <v>0.1</v>
      </c>
      <c r="E366" s="302" t="s">
        <v>32</v>
      </c>
      <c r="F366" s="303">
        <v>9.1</v>
      </c>
      <c r="G366" s="304">
        <v>24.4</v>
      </c>
      <c r="H366" s="305" t="s">
        <v>430</v>
      </c>
    </row>
    <row r="367" spans="1:12" x14ac:dyDescent="0.3">
      <c r="A367" s="428"/>
      <c r="B367" s="306" t="s">
        <v>379</v>
      </c>
      <c r="C367" s="317" t="s">
        <v>710</v>
      </c>
      <c r="D367" s="317">
        <v>7.5</v>
      </c>
      <c r="E367" s="317">
        <v>14</v>
      </c>
      <c r="F367" s="317">
        <v>33</v>
      </c>
      <c r="G367" s="317">
        <v>289</v>
      </c>
      <c r="H367" s="305" t="s">
        <v>456</v>
      </c>
    </row>
    <row r="368" spans="1:12" x14ac:dyDescent="0.3">
      <c r="A368" s="426"/>
      <c r="B368" s="18" t="s">
        <v>82</v>
      </c>
      <c r="C368" s="311">
        <v>433</v>
      </c>
      <c r="D368" s="325">
        <f>D364+D365+D366+D367</f>
        <v>14.2</v>
      </c>
      <c r="E368" s="325">
        <f>E364+E365+E366+E367</f>
        <v>21.93</v>
      </c>
      <c r="F368" s="325">
        <f>F364+F365+F366+F367</f>
        <v>79.5</v>
      </c>
      <c r="G368" s="311">
        <f>G364+G365+G366+G367</f>
        <v>560.4</v>
      </c>
      <c r="H368" s="326"/>
    </row>
    <row r="369" spans="1:8" x14ac:dyDescent="0.3">
      <c r="A369" s="429" t="s">
        <v>83</v>
      </c>
      <c r="B369" s="430"/>
      <c r="C369" s="313">
        <f>C368+C363+C361+C353+C351</f>
        <v>1862</v>
      </c>
      <c r="D369" s="314">
        <f>D368+D363+D361+D353+D351</f>
        <v>74.349999999999994</v>
      </c>
      <c r="E369" s="314">
        <f>E368+E363+E361+E353+E351</f>
        <v>73.509999999999991</v>
      </c>
      <c r="F369" s="314">
        <f>F368+F363+F361+F353+F351</f>
        <v>303.23999999999995</v>
      </c>
      <c r="G369" s="313">
        <f>G351+G353+G361+G363+G368</f>
        <v>2077.6999999999998</v>
      </c>
      <c r="H369" s="326"/>
    </row>
    <row r="370" spans="1:8" x14ac:dyDescent="0.3">
      <c r="A370" s="422" t="s">
        <v>24</v>
      </c>
      <c r="B370" s="422" t="s">
        <v>25</v>
      </c>
      <c r="C370" s="424" t="s">
        <v>26</v>
      </c>
      <c r="D370" s="424" t="s">
        <v>542</v>
      </c>
      <c r="E370" s="424"/>
      <c r="F370" s="424"/>
      <c r="G370" s="422" t="s">
        <v>38</v>
      </c>
      <c r="H370" s="422" t="s">
        <v>39</v>
      </c>
    </row>
    <row r="371" spans="1:8" x14ac:dyDescent="0.3">
      <c r="A371" s="423"/>
      <c r="B371" s="423"/>
      <c r="C371" s="425"/>
      <c r="D371" s="387" t="s">
        <v>4</v>
      </c>
      <c r="E371" s="387" t="s">
        <v>36</v>
      </c>
      <c r="F371" s="387" t="s">
        <v>30</v>
      </c>
      <c r="G371" s="423"/>
      <c r="H371" s="423"/>
    </row>
    <row r="372" spans="1:8" x14ac:dyDescent="0.3">
      <c r="A372" s="433" t="s">
        <v>541</v>
      </c>
      <c r="B372" s="434"/>
      <c r="C372" s="434"/>
      <c r="D372" s="434"/>
      <c r="E372" s="434"/>
      <c r="F372" s="434"/>
      <c r="G372" s="434"/>
      <c r="H372" s="435"/>
    </row>
    <row r="373" spans="1:8" x14ac:dyDescent="0.3">
      <c r="A373" s="419" t="s">
        <v>385</v>
      </c>
      <c r="B373" s="431"/>
      <c r="C373" s="420"/>
      <c r="D373" s="420"/>
      <c r="E373" s="420"/>
      <c r="F373" s="420"/>
      <c r="G373" s="420"/>
      <c r="H373" s="421"/>
    </row>
    <row r="374" spans="1:8" x14ac:dyDescent="0.3">
      <c r="A374" s="424" t="s">
        <v>40</v>
      </c>
      <c r="B374" s="331" t="s">
        <v>239</v>
      </c>
      <c r="C374" s="301" t="s">
        <v>113</v>
      </c>
      <c r="D374" s="345">
        <v>7.1</v>
      </c>
      <c r="E374" s="345">
        <v>7.6</v>
      </c>
      <c r="F374" s="345">
        <v>36.700000000000003</v>
      </c>
      <c r="G374" s="324">
        <v>245</v>
      </c>
      <c r="H374" s="305" t="s">
        <v>476</v>
      </c>
    </row>
    <row r="375" spans="1:8" x14ac:dyDescent="0.3">
      <c r="A375" s="424"/>
      <c r="B375" s="305" t="s">
        <v>172</v>
      </c>
      <c r="C375" s="308" t="s">
        <v>647</v>
      </c>
      <c r="D375" s="340" t="s">
        <v>648</v>
      </c>
      <c r="E375" s="340" t="s">
        <v>48</v>
      </c>
      <c r="F375" s="341" t="s">
        <v>645</v>
      </c>
      <c r="G375" s="304" t="s">
        <v>649</v>
      </c>
      <c r="H375" s="328" t="s">
        <v>459</v>
      </c>
    </row>
    <row r="376" spans="1:8" x14ac:dyDescent="0.3">
      <c r="A376" s="424"/>
      <c r="B376" s="306" t="s">
        <v>89</v>
      </c>
      <c r="C376" s="307">
        <v>200</v>
      </c>
      <c r="D376" s="340" t="s">
        <v>46</v>
      </c>
      <c r="E376" s="340" t="s">
        <v>46</v>
      </c>
      <c r="F376" s="341" t="s">
        <v>621</v>
      </c>
      <c r="G376" s="304" t="s">
        <v>622</v>
      </c>
      <c r="H376" s="339" t="s">
        <v>439</v>
      </c>
    </row>
    <row r="377" spans="1:8" x14ac:dyDescent="0.3">
      <c r="A377" s="424"/>
      <c r="B377" s="18" t="s">
        <v>41</v>
      </c>
      <c r="C377" s="311">
        <v>465</v>
      </c>
      <c r="D377" s="325">
        <f>D374+D375+D376</f>
        <v>13.8</v>
      </c>
      <c r="E377" s="325">
        <f>E374+E375+E376</f>
        <v>14.899999999999999</v>
      </c>
      <c r="F377" s="325">
        <f>F374+F375+F376</f>
        <v>75.5</v>
      </c>
      <c r="G377" s="311">
        <f>G374+G375+G376</f>
        <v>494.3</v>
      </c>
      <c r="H377" s="326"/>
    </row>
    <row r="378" spans="1:8" x14ac:dyDescent="0.3">
      <c r="A378" s="425" t="s">
        <v>23</v>
      </c>
      <c r="B378" s="320" t="s">
        <v>42</v>
      </c>
      <c r="C378" s="308" t="s">
        <v>5</v>
      </c>
      <c r="D378" s="302">
        <v>1.44</v>
      </c>
      <c r="E378" s="303">
        <v>0.67</v>
      </c>
      <c r="F378" s="303">
        <v>15.43</v>
      </c>
      <c r="G378" s="327">
        <v>112</v>
      </c>
      <c r="H378" s="328" t="s">
        <v>623</v>
      </c>
    </row>
    <row r="379" spans="1:8" x14ac:dyDescent="0.3">
      <c r="A379" s="426"/>
      <c r="B379" s="23" t="s">
        <v>44</v>
      </c>
      <c r="C379" s="329">
        <v>200</v>
      </c>
      <c r="D379" s="325">
        <f>D378</f>
        <v>1.44</v>
      </c>
      <c r="E379" s="325">
        <f>E378</f>
        <v>0.67</v>
      </c>
      <c r="F379" s="325">
        <f>F378</f>
        <v>15.43</v>
      </c>
      <c r="G379" s="311">
        <v>112</v>
      </c>
      <c r="H379" s="326"/>
    </row>
    <row r="380" spans="1:8" x14ac:dyDescent="0.3">
      <c r="A380" s="427" t="s">
        <v>6</v>
      </c>
      <c r="B380" s="385" t="s">
        <v>841</v>
      </c>
      <c r="C380" s="301">
        <v>60</v>
      </c>
      <c r="D380" s="308" t="s">
        <v>68</v>
      </c>
      <c r="E380" s="308" t="s">
        <v>295</v>
      </c>
      <c r="F380" s="308" t="s">
        <v>100</v>
      </c>
      <c r="G380" s="324">
        <v>68</v>
      </c>
      <c r="H380" s="328" t="s">
        <v>842</v>
      </c>
    </row>
    <row r="381" spans="1:8" x14ac:dyDescent="0.3">
      <c r="A381" s="427"/>
      <c r="B381" s="322" t="s">
        <v>228</v>
      </c>
      <c r="C381" s="301">
        <v>260</v>
      </c>
      <c r="D381" s="308" t="s">
        <v>690</v>
      </c>
      <c r="E381" s="308" t="s">
        <v>235</v>
      </c>
      <c r="F381" s="309" t="s">
        <v>691</v>
      </c>
      <c r="G381" s="304" t="s">
        <v>692</v>
      </c>
      <c r="H381" s="305" t="s">
        <v>480</v>
      </c>
    </row>
    <row r="382" spans="1:8" x14ac:dyDescent="0.3">
      <c r="A382" s="427"/>
      <c r="B382" s="315" t="s">
        <v>391</v>
      </c>
      <c r="C382" s="317">
        <v>130</v>
      </c>
      <c r="D382" s="317">
        <v>15</v>
      </c>
      <c r="E382" s="317">
        <v>14.5</v>
      </c>
      <c r="F382" s="317">
        <v>36.9</v>
      </c>
      <c r="G382" s="319">
        <v>337.5</v>
      </c>
      <c r="H382" s="326" t="s">
        <v>524</v>
      </c>
    </row>
    <row r="383" spans="1:8" x14ac:dyDescent="0.3">
      <c r="A383" s="427"/>
      <c r="B383" s="310" t="s">
        <v>50</v>
      </c>
      <c r="C383" s="301">
        <v>50</v>
      </c>
      <c r="D383" s="302" t="s">
        <v>51</v>
      </c>
      <c r="E383" s="302" t="s">
        <v>52</v>
      </c>
      <c r="F383" s="303" t="s">
        <v>53</v>
      </c>
      <c r="G383" s="304" t="s">
        <v>54</v>
      </c>
      <c r="H383" s="328"/>
    </row>
    <row r="384" spans="1:8" x14ac:dyDescent="0.3">
      <c r="A384" s="428"/>
      <c r="B384" s="305" t="s">
        <v>101</v>
      </c>
      <c r="C384" s="301">
        <v>200</v>
      </c>
      <c r="D384" s="308" t="s">
        <v>182</v>
      </c>
      <c r="E384" s="308" t="s">
        <v>31</v>
      </c>
      <c r="F384" s="309" t="s">
        <v>630</v>
      </c>
      <c r="G384" s="304" t="s">
        <v>631</v>
      </c>
      <c r="H384" s="328" t="s">
        <v>443</v>
      </c>
    </row>
    <row r="385" spans="1:16" x14ac:dyDescent="0.3">
      <c r="A385" s="426"/>
      <c r="B385" s="18" t="s">
        <v>80</v>
      </c>
      <c r="C385" s="336">
        <f>C380+C381+C382+C383+C384</f>
        <v>700</v>
      </c>
      <c r="D385" s="335">
        <f>D380+D381+D382+D383+D384</f>
        <v>22.7</v>
      </c>
      <c r="E385" s="335">
        <f>E380+E381+E382+E383+E384</f>
        <v>24.8</v>
      </c>
      <c r="F385" s="335">
        <f>F380+F381+F382+F383+F384</f>
        <v>114.4</v>
      </c>
      <c r="G385" s="336">
        <f>G380+G381+G382+G383+G384</f>
        <v>725.9</v>
      </c>
      <c r="H385" s="326"/>
    </row>
    <row r="386" spans="1:16" x14ac:dyDescent="0.3">
      <c r="A386" s="425" t="s">
        <v>59</v>
      </c>
      <c r="B386" s="305" t="s">
        <v>189</v>
      </c>
      <c r="C386" s="301">
        <v>200</v>
      </c>
      <c r="D386" s="308" t="s">
        <v>64</v>
      </c>
      <c r="E386" s="308" t="s">
        <v>192</v>
      </c>
      <c r="F386" s="309" t="s">
        <v>662</v>
      </c>
      <c r="G386" s="304" t="s">
        <v>663</v>
      </c>
      <c r="H386" s="305" t="s">
        <v>433</v>
      </c>
    </row>
    <row r="387" spans="1:16" x14ac:dyDescent="0.3">
      <c r="A387" s="426"/>
      <c r="B387" s="18" t="s">
        <v>81</v>
      </c>
      <c r="C387" s="337">
        <v>200</v>
      </c>
      <c r="D387" s="335" t="s">
        <v>64</v>
      </c>
      <c r="E387" s="335" t="s">
        <v>192</v>
      </c>
      <c r="F387" s="335" t="s">
        <v>662</v>
      </c>
      <c r="G387" s="336" t="s">
        <v>663</v>
      </c>
      <c r="H387" s="338"/>
    </row>
    <row r="388" spans="1:16" x14ac:dyDescent="0.3">
      <c r="A388" s="425" t="s">
        <v>8</v>
      </c>
      <c r="B388" s="322" t="s">
        <v>613</v>
      </c>
      <c r="C388" s="259" t="s">
        <v>678</v>
      </c>
      <c r="D388" s="332">
        <v>14.1</v>
      </c>
      <c r="E388" s="332">
        <v>19.5</v>
      </c>
      <c r="F388" s="332">
        <v>14</v>
      </c>
      <c r="G388" s="319">
        <v>289</v>
      </c>
      <c r="H388" s="44" t="s">
        <v>602</v>
      </c>
    </row>
    <row r="389" spans="1:16" x14ac:dyDescent="0.3">
      <c r="A389" s="428"/>
      <c r="B389" s="331" t="s">
        <v>139</v>
      </c>
      <c r="C389" s="301" t="s">
        <v>74</v>
      </c>
      <c r="D389" s="302">
        <v>5.5</v>
      </c>
      <c r="E389" s="308" t="s">
        <v>321</v>
      </c>
      <c r="F389" s="309" t="s">
        <v>664</v>
      </c>
      <c r="G389" s="304" t="s">
        <v>366</v>
      </c>
      <c r="H389" s="305" t="s">
        <v>469</v>
      </c>
    </row>
    <row r="390" spans="1:16" x14ac:dyDescent="0.3">
      <c r="A390" s="428"/>
      <c r="B390" s="310" t="s">
        <v>618</v>
      </c>
      <c r="C390" s="317">
        <v>30</v>
      </c>
      <c r="D390" s="317">
        <v>0.4</v>
      </c>
      <c r="E390" s="317">
        <v>1.2</v>
      </c>
      <c r="F390" s="317">
        <v>1.4</v>
      </c>
      <c r="G390" s="319">
        <v>19</v>
      </c>
      <c r="H390" s="44" t="s">
        <v>445</v>
      </c>
    </row>
    <row r="391" spans="1:16" x14ac:dyDescent="0.3">
      <c r="A391" s="428"/>
      <c r="B391" s="300" t="s">
        <v>34</v>
      </c>
      <c r="C391" s="301">
        <v>200</v>
      </c>
      <c r="D391" s="302">
        <v>0.1</v>
      </c>
      <c r="E391" s="302" t="s">
        <v>32</v>
      </c>
      <c r="F391" s="303">
        <v>9.1</v>
      </c>
      <c r="G391" s="304">
        <v>24.4</v>
      </c>
      <c r="H391" s="305" t="s">
        <v>430</v>
      </c>
    </row>
    <row r="392" spans="1:16" x14ac:dyDescent="0.3">
      <c r="A392" s="428"/>
      <c r="B392" s="320" t="s">
        <v>190</v>
      </c>
      <c r="C392" s="308" t="s">
        <v>550</v>
      </c>
      <c r="D392" s="302">
        <v>0.4</v>
      </c>
      <c r="E392" s="303">
        <v>0.4</v>
      </c>
      <c r="F392" s="303">
        <v>9.8000000000000007</v>
      </c>
      <c r="G392" s="327">
        <v>47</v>
      </c>
      <c r="H392" s="346"/>
    </row>
    <row r="393" spans="1:16" x14ac:dyDescent="0.3">
      <c r="A393" s="426"/>
      <c r="B393" s="18" t="s">
        <v>82</v>
      </c>
      <c r="C393" s="311">
        <v>632</v>
      </c>
      <c r="D393" s="314">
        <f>D388+D389+D391+D392</f>
        <v>20.100000000000001</v>
      </c>
      <c r="E393" s="314">
        <f>E388+E389+E391+E392</f>
        <v>24.13</v>
      </c>
      <c r="F393" s="314">
        <f>F388+F389+F391+F392</f>
        <v>66.2</v>
      </c>
      <c r="G393" s="314">
        <f>G388+G389+G391+G392</f>
        <v>556.4</v>
      </c>
      <c r="H393" s="326"/>
    </row>
    <row r="394" spans="1:16" x14ac:dyDescent="0.3">
      <c r="A394" s="429" t="s">
        <v>83</v>
      </c>
      <c r="B394" s="430"/>
      <c r="C394" s="313">
        <f>C393+C387+C385+C379+C377</f>
        <v>2197</v>
      </c>
      <c r="D394" s="314">
        <f>D393+D387+D385+D379+D377</f>
        <v>63.64</v>
      </c>
      <c r="E394" s="314">
        <f>E393+E387+E385+E379+E377</f>
        <v>64.59</v>
      </c>
      <c r="F394" s="314">
        <f>F393+F387+F385+F379+F377</f>
        <v>278.84000000000003</v>
      </c>
      <c r="G394" s="313">
        <f>G393+G387+G385+G379+G377</f>
        <v>1938.8899999999999</v>
      </c>
      <c r="H394" s="326"/>
    </row>
    <row r="395" spans="1:16" x14ac:dyDescent="0.3">
      <c r="A395" s="422" t="s">
        <v>24</v>
      </c>
      <c r="B395" s="422" t="s">
        <v>25</v>
      </c>
      <c r="C395" s="424" t="s">
        <v>26</v>
      </c>
      <c r="D395" s="424" t="s">
        <v>542</v>
      </c>
      <c r="E395" s="424"/>
      <c r="F395" s="424"/>
      <c r="G395" s="422" t="s">
        <v>38</v>
      </c>
      <c r="H395" s="422" t="s">
        <v>39</v>
      </c>
    </row>
    <row r="396" spans="1:16" x14ac:dyDescent="0.3">
      <c r="A396" s="423"/>
      <c r="B396" s="423"/>
      <c r="C396" s="425"/>
      <c r="D396" s="387" t="s">
        <v>4</v>
      </c>
      <c r="E396" s="387" t="s">
        <v>36</v>
      </c>
      <c r="F396" s="387" t="s">
        <v>30</v>
      </c>
      <c r="G396" s="423"/>
      <c r="H396" s="423"/>
    </row>
    <row r="397" spans="1:16" x14ac:dyDescent="0.3">
      <c r="A397" s="419" t="s">
        <v>389</v>
      </c>
      <c r="B397" s="431"/>
      <c r="C397" s="420"/>
      <c r="D397" s="420"/>
      <c r="E397" s="420"/>
      <c r="F397" s="420"/>
      <c r="G397" s="420"/>
      <c r="H397" s="421"/>
    </row>
    <row r="398" spans="1:16" x14ac:dyDescent="0.3">
      <c r="A398" s="424" t="s">
        <v>40</v>
      </c>
      <c r="B398" s="331" t="s">
        <v>370</v>
      </c>
      <c r="C398" s="301" t="s">
        <v>113</v>
      </c>
      <c r="D398" s="308" t="s">
        <v>146</v>
      </c>
      <c r="E398" s="308" t="s">
        <v>87</v>
      </c>
      <c r="F398" s="308" t="s">
        <v>371</v>
      </c>
      <c r="G398" s="324" t="s">
        <v>372</v>
      </c>
      <c r="H398" s="328" t="s">
        <v>486</v>
      </c>
    </row>
    <row r="399" spans="1:16" ht="23.25" customHeight="1" x14ac:dyDescent="0.3">
      <c r="A399" s="424"/>
      <c r="B399" s="16" t="s">
        <v>104</v>
      </c>
      <c r="C399" s="307">
        <v>50</v>
      </c>
      <c r="D399" s="308">
        <v>3.2</v>
      </c>
      <c r="E399" s="308">
        <v>0.3</v>
      </c>
      <c r="F399" s="308">
        <v>15.3</v>
      </c>
      <c r="G399" s="304">
        <v>79</v>
      </c>
      <c r="H399" s="321" t="s">
        <v>459</v>
      </c>
      <c r="J399" s="300" t="s">
        <v>34</v>
      </c>
      <c r="K399" s="301">
        <v>180</v>
      </c>
      <c r="L399" s="302" t="s">
        <v>31</v>
      </c>
      <c r="M399" s="302" t="s">
        <v>32</v>
      </c>
      <c r="N399" s="303" t="s">
        <v>33</v>
      </c>
      <c r="O399" s="304" t="s">
        <v>35</v>
      </c>
      <c r="P399" s="305" t="s">
        <v>430</v>
      </c>
    </row>
    <row r="400" spans="1:16" x14ac:dyDescent="0.3">
      <c r="A400" s="424"/>
      <c r="B400" s="300" t="s">
        <v>34</v>
      </c>
      <c r="C400" s="301">
        <v>200</v>
      </c>
      <c r="D400" s="302">
        <v>0.1</v>
      </c>
      <c r="E400" s="302" t="s">
        <v>32</v>
      </c>
      <c r="F400" s="303">
        <v>9.1</v>
      </c>
      <c r="G400" s="304">
        <v>24.4</v>
      </c>
      <c r="H400" s="305" t="s">
        <v>430</v>
      </c>
    </row>
    <row r="401" spans="1:8" x14ac:dyDescent="0.3">
      <c r="A401" s="424"/>
      <c r="B401" s="18" t="s">
        <v>41</v>
      </c>
      <c r="C401" s="311">
        <v>455</v>
      </c>
      <c r="D401" s="325">
        <f>D398+D399+D400</f>
        <v>11</v>
      </c>
      <c r="E401" s="325">
        <f>E398+E399+E400</f>
        <v>9.93</v>
      </c>
      <c r="F401" s="325">
        <f>F398+F399+F400</f>
        <v>56.800000000000004</v>
      </c>
      <c r="G401" s="311">
        <f>G398+G399+G400</f>
        <v>350.4</v>
      </c>
      <c r="H401" s="312"/>
    </row>
    <row r="402" spans="1:8" x14ac:dyDescent="0.3">
      <c r="A402" s="425" t="s">
        <v>23</v>
      </c>
      <c r="B402" s="320" t="s">
        <v>42</v>
      </c>
      <c r="C402" s="308" t="s">
        <v>5</v>
      </c>
      <c r="D402" s="302">
        <v>1.44</v>
      </c>
      <c r="E402" s="303">
        <v>0.67</v>
      </c>
      <c r="F402" s="303">
        <v>15.43</v>
      </c>
      <c r="G402" s="327">
        <v>112</v>
      </c>
      <c r="H402" s="328" t="s">
        <v>623</v>
      </c>
    </row>
    <row r="403" spans="1:8" x14ac:dyDescent="0.3">
      <c r="A403" s="426"/>
      <c r="B403" s="23" t="s">
        <v>44</v>
      </c>
      <c r="C403" s="329">
        <v>200</v>
      </c>
      <c r="D403" s="325">
        <f>D402</f>
        <v>1.44</v>
      </c>
      <c r="E403" s="325">
        <f>E402</f>
        <v>0.67</v>
      </c>
      <c r="F403" s="325">
        <f>F402</f>
        <v>15.43</v>
      </c>
      <c r="G403" s="311">
        <f>G402</f>
        <v>112</v>
      </c>
      <c r="H403" s="312"/>
    </row>
    <row r="404" spans="1:8" x14ac:dyDescent="0.3">
      <c r="A404" s="427" t="s">
        <v>6</v>
      </c>
      <c r="B404" s="306" t="s">
        <v>191</v>
      </c>
      <c r="C404" s="301">
        <v>60</v>
      </c>
      <c r="D404" s="330" t="s">
        <v>93</v>
      </c>
      <c r="E404" s="309" t="s">
        <v>192</v>
      </c>
      <c r="F404" s="309" t="s">
        <v>193</v>
      </c>
      <c r="G404" s="327">
        <v>11</v>
      </c>
      <c r="H404" s="305" t="s">
        <v>482</v>
      </c>
    </row>
    <row r="405" spans="1:8" x14ac:dyDescent="0.3">
      <c r="A405" s="427"/>
      <c r="B405" s="331" t="s">
        <v>266</v>
      </c>
      <c r="C405" s="301">
        <v>250</v>
      </c>
      <c r="D405" s="308" t="s">
        <v>711</v>
      </c>
      <c r="E405" s="308" t="s">
        <v>178</v>
      </c>
      <c r="F405" s="308" t="s">
        <v>405</v>
      </c>
      <c r="G405" s="324" t="s">
        <v>712</v>
      </c>
      <c r="H405" s="62" t="s">
        <v>493</v>
      </c>
    </row>
    <row r="406" spans="1:8" x14ac:dyDescent="0.3">
      <c r="A406" s="427"/>
      <c r="B406" s="315" t="s">
        <v>268</v>
      </c>
      <c r="C406" s="317" t="s">
        <v>678</v>
      </c>
      <c r="D406" s="317">
        <v>12.8</v>
      </c>
      <c r="E406" s="317">
        <v>21.7</v>
      </c>
      <c r="F406" s="317">
        <v>4.5</v>
      </c>
      <c r="G406" s="319">
        <v>265</v>
      </c>
      <c r="H406" s="62" t="s">
        <v>494</v>
      </c>
    </row>
    <row r="407" spans="1:8" x14ac:dyDescent="0.3">
      <c r="A407" s="427"/>
      <c r="B407" s="315" t="s">
        <v>360</v>
      </c>
      <c r="C407" s="317">
        <v>150</v>
      </c>
      <c r="D407" s="317">
        <v>4.4000000000000004</v>
      </c>
      <c r="E407" s="317">
        <v>9.1999999999999993</v>
      </c>
      <c r="F407" s="317">
        <v>11.2</v>
      </c>
      <c r="G407" s="319">
        <v>145</v>
      </c>
      <c r="H407" s="305" t="s">
        <v>507</v>
      </c>
    </row>
    <row r="408" spans="1:8" x14ac:dyDescent="0.3">
      <c r="A408" s="427"/>
      <c r="B408" s="310" t="s">
        <v>50</v>
      </c>
      <c r="C408" s="301">
        <v>50</v>
      </c>
      <c r="D408" s="302" t="s">
        <v>51</v>
      </c>
      <c r="E408" s="302" t="s">
        <v>52</v>
      </c>
      <c r="F408" s="303" t="s">
        <v>53</v>
      </c>
      <c r="G408" s="304" t="s">
        <v>54</v>
      </c>
      <c r="H408" s="321"/>
    </row>
    <row r="409" spans="1:8" x14ac:dyDescent="0.3">
      <c r="A409" s="428"/>
      <c r="B409" s="339" t="s">
        <v>55</v>
      </c>
      <c r="C409" s="317">
        <v>200</v>
      </c>
      <c r="D409" s="332" t="s">
        <v>56</v>
      </c>
      <c r="E409" s="332" t="s">
        <v>56</v>
      </c>
      <c r="F409" s="347">
        <v>15</v>
      </c>
      <c r="G409" s="348">
        <v>57</v>
      </c>
      <c r="H409" s="321" t="s">
        <v>432</v>
      </c>
    </row>
    <row r="410" spans="1:8" x14ac:dyDescent="0.3">
      <c r="A410" s="426"/>
      <c r="B410" s="18" t="s">
        <v>80</v>
      </c>
      <c r="C410" s="334" t="s">
        <v>725</v>
      </c>
      <c r="D410" s="335">
        <f>D404+D405+D406+D407+D408+D409</f>
        <v>23.78</v>
      </c>
      <c r="E410" s="335">
        <f>E404+E405+E406+E407+E408+E409</f>
        <v>34.39</v>
      </c>
      <c r="F410" s="335">
        <f>F404+F405+F406+F407+F408+F409</f>
        <v>82.61</v>
      </c>
      <c r="G410" s="336">
        <f>G404+G405+G406+G407+G408+G409</f>
        <v>692.3</v>
      </c>
      <c r="H410" s="312"/>
    </row>
    <row r="411" spans="1:8" x14ac:dyDescent="0.3">
      <c r="A411" s="425" t="s">
        <v>59</v>
      </c>
      <c r="B411" s="305" t="s">
        <v>63</v>
      </c>
      <c r="C411" s="301">
        <v>200</v>
      </c>
      <c r="D411" s="308" t="s">
        <v>64</v>
      </c>
      <c r="E411" s="308" t="s">
        <v>192</v>
      </c>
      <c r="F411" s="309" t="s">
        <v>660</v>
      </c>
      <c r="G411" s="304" t="s">
        <v>661</v>
      </c>
      <c r="H411" s="305" t="s">
        <v>433</v>
      </c>
    </row>
    <row r="412" spans="1:8" x14ac:dyDescent="0.3">
      <c r="A412" s="426"/>
      <c r="B412" s="18" t="s">
        <v>81</v>
      </c>
      <c r="C412" s="337">
        <v>200</v>
      </c>
      <c r="D412" s="335">
        <v>5.6</v>
      </c>
      <c r="E412" s="335">
        <v>0.09</v>
      </c>
      <c r="F412" s="335">
        <v>7.3</v>
      </c>
      <c r="G412" s="335">
        <v>50.28</v>
      </c>
      <c r="H412" s="349"/>
    </row>
    <row r="413" spans="1:8" x14ac:dyDescent="0.3">
      <c r="A413" s="425" t="s">
        <v>8</v>
      </c>
      <c r="B413" s="331" t="s">
        <v>247</v>
      </c>
      <c r="C413" s="301" t="s">
        <v>91</v>
      </c>
      <c r="D413" s="308" t="s">
        <v>412</v>
      </c>
      <c r="E413" s="308" t="s">
        <v>413</v>
      </c>
      <c r="F413" s="308" t="s">
        <v>415</v>
      </c>
      <c r="G413" s="324" t="s">
        <v>414</v>
      </c>
      <c r="H413" s="328" t="s">
        <v>478</v>
      </c>
    </row>
    <row r="414" spans="1:8" x14ac:dyDescent="0.3">
      <c r="A414" s="428"/>
      <c r="B414" s="322" t="s">
        <v>117</v>
      </c>
      <c r="C414" s="301">
        <v>200</v>
      </c>
      <c r="D414" s="308" t="s">
        <v>298</v>
      </c>
      <c r="E414" s="308" t="s">
        <v>95</v>
      </c>
      <c r="F414" s="309" t="s">
        <v>77</v>
      </c>
      <c r="G414" s="304" t="s">
        <v>721</v>
      </c>
      <c r="H414" s="328" t="s">
        <v>448</v>
      </c>
    </row>
    <row r="415" spans="1:8" x14ac:dyDescent="0.3">
      <c r="A415" s="428"/>
      <c r="B415" s="306" t="s">
        <v>162</v>
      </c>
      <c r="C415" s="307">
        <v>200</v>
      </c>
      <c r="D415" s="308" t="s">
        <v>76</v>
      </c>
      <c r="E415" s="308" t="s">
        <v>653</v>
      </c>
      <c r="F415" s="309" t="s">
        <v>178</v>
      </c>
      <c r="G415" s="304" t="s">
        <v>654</v>
      </c>
      <c r="H415" s="310" t="s">
        <v>446</v>
      </c>
    </row>
    <row r="416" spans="1:8" x14ac:dyDescent="0.3">
      <c r="A416" s="426"/>
      <c r="B416" s="18" t="s">
        <v>82</v>
      </c>
      <c r="C416" s="311">
        <v>560</v>
      </c>
      <c r="D416" s="314">
        <f>D413+D414+D415</f>
        <v>29.3</v>
      </c>
      <c r="E416" s="314">
        <f>E413+E414+E415</f>
        <v>39.6</v>
      </c>
      <c r="F416" s="314">
        <f>F413+F414+F415</f>
        <v>56.1</v>
      </c>
      <c r="G416" s="313">
        <f>G413+G414+G415</f>
        <v>593</v>
      </c>
      <c r="H416" s="312"/>
    </row>
    <row r="417" spans="1:8" x14ac:dyDescent="0.3">
      <c r="A417" s="429" t="s">
        <v>83</v>
      </c>
      <c r="B417" s="430"/>
      <c r="C417" s="313">
        <f>C416+C412+C410+C403+C401</f>
        <v>2222</v>
      </c>
      <c r="D417" s="314">
        <f>D416+D412+D410+D403+D401</f>
        <v>71.12</v>
      </c>
      <c r="E417" s="314">
        <f>E416+E412+E410+E403+E401</f>
        <v>84.68</v>
      </c>
      <c r="F417" s="314">
        <f>F416+F412+F410+F403+F401</f>
        <v>218.24</v>
      </c>
      <c r="G417" s="313">
        <f>G416+G412+G410+G403+G401</f>
        <v>1797.98</v>
      </c>
      <c r="H417" s="312"/>
    </row>
    <row r="418" spans="1:8" x14ac:dyDescent="0.3">
      <c r="A418" s="422" t="s">
        <v>24</v>
      </c>
      <c r="B418" s="422" t="s">
        <v>25</v>
      </c>
      <c r="C418" s="424" t="s">
        <v>26</v>
      </c>
      <c r="D418" s="424" t="s">
        <v>542</v>
      </c>
      <c r="E418" s="424"/>
      <c r="F418" s="424"/>
      <c r="G418" s="422" t="s">
        <v>38</v>
      </c>
      <c r="H418" s="422" t="s">
        <v>39</v>
      </c>
    </row>
    <row r="419" spans="1:8" x14ac:dyDescent="0.3">
      <c r="A419" s="423"/>
      <c r="B419" s="423"/>
      <c r="C419" s="425"/>
      <c r="D419" s="387" t="s">
        <v>4</v>
      </c>
      <c r="E419" s="387" t="s">
        <v>36</v>
      </c>
      <c r="F419" s="387" t="s">
        <v>30</v>
      </c>
      <c r="G419" s="423"/>
      <c r="H419" s="423"/>
    </row>
    <row r="420" spans="1:8" x14ac:dyDescent="0.3">
      <c r="A420" s="419" t="s">
        <v>390</v>
      </c>
      <c r="B420" s="431"/>
      <c r="C420" s="420"/>
      <c r="D420" s="420"/>
      <c r="E420" s="420"/>
      <c r="F420" s="420"/>
      <c r="G420" s="420"/>
      <c r="H420" s="421"/>
    </row>
    <row r="421" spans="1:8" x14ac:dyDescent="0.3">
      <c r="A421" s="424" t="s">
        <v>40</v>
      </c>
      <c r="B421" s="322" t="s">
        <v>743</v>
      </c>
      <c r="C421" s="301" t="s">
        <v>113</v>
      </c>
      <c r="D421" s="308" t="s">
        <v>170</v>
      </c>
      <c r="E421" s="308" t="s">
        <v>170</v>
      </c>
      <c r="F421" s="309" t="s">
        <v>16</v>
      </c>
      <c r="G421" s="304" t="s">
        <v>303</v>
      </c>
      <c r="H421" s="305" t="s">
        <v>458</v>
      </c>
    </row>
    <row r="422" spans="1:8" x14ac:dyDescent="0.3">
      <c r="A422" s="424"/>
      <c r="B422" s="305" t="s">
        <v>141</v>
      </c>
      <c r="C422" s="308" t="s">
        <v>644</v>
      </c>
      <c r="D422" s="340" t="s">
        <v>212</v>
      </c>
      <c r="E422" s="340" t="s">
        <v>310</v>
      </c>
      <c r="F422" s="341" t="s">
        <v>645</v>
      </c>
      <c r="G422" s="304" t="s">
        <v>646</v>
      </c>
      <c r="H422" s="328" t="s">
        <v>451</v>
      </c>
    </row>
    <row r="423" spans="1:8" x14ac:dyDescent="0.3">
      <c r="A423" s="424"/>
      <c r="B423" s="306" t="s">
        <v>89</v>
      </c>
      <c r="C423" s="307">
        <v>200</v>
      </c>
      <c r="D423" s="340" t="s">
        <v>46</v>
      </c>
      <c r="E423" s="340" t="s">
        <v>46</v>
      </c>
      <c r="F423" s="341" t="s">
        <v>621</v>
      </c>
      <c r="G423" s="304" t="s">
        <v>622</v>
      </c>
      <c r="H423" s="339" t="s">
        <v>439</v>
      </c>
    </row>
    <row r="424" spans="1:8" x14ac:dyDescent="0.3">
      <c r="A424" s="424"/>
      <c r="B424" s="18" t="s">
        <v>41</v>
      </c>
      <c r="C424" s="311">
        <v>445</v>
      </c>
      <c r="D424" s="325">
        <f>D423+D422+D485</f>
        <v>19</v>
      </c>
      <c r="E424" s="325">
        <f>E423+E422+E485</f>
        <v>12.600000000000001</v>
      </c>
      <c r="F424" s="325">
        <f>F423+F422+F485</f>
        <v>73.400000000000006</v>
      </c>
      <c r="G424" s="311">
        <f>G423+G422+G485</f>
        <v>487.3</v>
      </c>
      <c r="H424" s="326"/>
    </row>
    <row r="425" spans="1:8" x14ac:dyDescent="0.3">
      <c r="A425" s="425" t="s">
        <v>23</v>
      </c>
      <c r="B425" s="331" t="s">
        <v>147</v>
      </c>
      <c r="C425" s="301">
        <v>200</v>
      </c>
      <c r="D425" s="308" t="s">
        <v>93</v>
      </c>
      <c r="E425" s="308" t="s">
        <v>650</v>
      </c>
      <c r="F425" s="323" t="s">
        <v>651</v>
      </c>
      <c r="G425" s="324" t="s">
        <v>652</v>
      </c>
      <c r="H425" s="328" t="s">
        <v>460</v>
      </c>
    </row>
    <row r="426" spans="1:8" x14ac:dyDescent="0.3">
      <c r="A426" s="426"/>
      <c r="B426" s="23" t="s">
        <v>44</v>
      </c>
      <c r="C426" s="329">
        <v>200</v>
      </c>
      <c r="D426" s="325" t="str">
        <f>D425</f>
        <v>0,6</v>
      </c>
      <c r="E426" s="325" t="str">
        <f>E425</f>
        <v>0,26</v>
      </c>
      <c r="F426" s="325" t="str">
        <f>F425</f>
        <v>26,8</v>
      </c>
      <c r="G426" s="311" t="str">
        <f>G425</f>
        <v>111</v>
      </c>
      <c r="H426" s="326"/>
    </row>
    <row r="427" spans="1:8" ht="40.5" x14ac:dyDescent="0.3">
      <c r="A427" s="427" t="s">
        <v>6</v>
      </c>
      <c r="B427" s="306" t="s">
        <v>373</v>
      </c>
      <c r="C427" s="301">
        <v>60</v>
      </c>
      <c r="D427" s="330" t="s">
        <v>45</v>
      </c>
      <c r="E427" s="309" t="s">
        <v>46</v>
      </c>
      <c r="F427" s="309" t="s">
        <v>46</v>
      </c>
      <c r="G427" s="327">
        <v>38</v>
      </c>
      <c r="H427" s="305" t="s">
        <v>516</v>
      </c>
    </row>
    <row r="428" spans="1:8" x14ac:dyDescent="0.3">
      <c r="A428" s="427"/>
      <c r="B428" s="310" t="s">
        <v>151</v>
      </c>
      <c r="C428" s="317" t="s">
        <v>672</v>
      </c>
      <c r="D428" s="317">
        <v>2.1</v>
      </c>
      <c r="E428" s="317">
        <v>5.3</v>
      </c>
      <c r="F428" s="317">
        <v>13.6</v>
      </c>
      <c r="G428" s="319">
        <v>112</v>
      </c>
      <c r="H428" s="328" t="s">
        <v>491</v>
      </c>
    </row>
    <row r="429" spans="1:8" x14ac:dyDescent="0.3">
      <c r="A429" s="427"/>
      <c r="B429" s="350" t="s">
        <v>386</v>
      </c>
      <c r="C429" s="301" t="s">
        <v>135</v>
      </c>
      <c r="D429" s="308" t="s">
        <v>209</v>
      </c>
      <c r="E429" s="308" t="s">
        <v>387</v>
      </c>
      <c r="F429" s="323" t="s">
        <v>88</v>
      </c>
      <c r="G429" s="324">
        <v>191</v>
      </c>
      <c r="H429" s="339" t="s">
        <v>732</v>
      </c>
    </row>
    <row r="430" spans="1:8" x14ac:dyDescent="0.3">
      <c r="A430" s="427"/>
      <c r="B430" s="305" t="s">
        <v>159</v>
      </c>
      <c r="C430" s="301" t="s">
        <v>74</v>
      </c>
      <c r="D430" s="308" t="s">
        <v>160</v>
      </c>
      <c r="E430" s="308" t="s">
        <v>696</v>
      </c>
      <c r="F430" s="340" t="s">
        <v>697</v>
      </c>
      <c r="G430" s="324" t="s">
        <v>698</v>
      </c>
      <c r="H430" s="328" t="s">
        <v>435</v>
      </c>
    </row>
    <row r="431" spans="1:8" x14ac:dyDescent="0.3">
      <c r="A431" s="427"/>
      <c r="B431" s="310" t="s">
        <v>50</v>
      </c>
      <c r="C431" s="301">
        <v>50</v>
      </c>
      <c r="D431" s="302" t="s">
        <v>51</v>
      </c>
      <c r="E431" s="302" t="s">
        <v>52</v>
      </c>
      <c r="F431" s="303" t="s">
        <v>53</v>
      </c>
      <c r="G431" s="304" t="s">
        <v>54</v>
      </c>
      <c r="H431" s="328"/>
    </row>
    <row r="432" spans="1:8" x14ac:dyDescent="0.3">
      <c r="A432" s="428"/>
      <c r="B432" s="305" t="s">
        <v>183</v>
      </c>
      <c r="C432" s="301">
        <v>200</v>
      </c>
      <c r="D432" s="351" t="s">
        <v>76</v>
      </c>
      <c r="E432" s="351" t="s">
        <v>502</v>
      </c>
      <c r="F432" s="351" t="s">
        <v>341</v>
      </c>
      <c r="G432" s="352" t="s">
        <v>626</v>
      </c>
      <c r="H432" s="339" t="s">
        <v>446</v>
      </c>
    </row>
    <row r="433" spans="1:16" x14ac:dyDescent="0.3">
      <c r="A433" s="426"/>
      <c r="B433" s="18" t="s">
        <v>80</v>
      </c>
      <c r="C433" s="334" t="s">
        <v>726</v>
      </c>
      <c r="D433" s="335">
        <f>D432+D431+D429+D428+D427</f>
        <v>18.8</v>
      </c>
      <c r="E433" s="335">
        <f>E432+E431+E429+E428+E427</f>
        <v>18.84</v>
      </c>
      <c r="F433" s="335">
        <f>F432+F431+F429+F428+F427</f>
        <v>76.3</v>
      </c>
      <c r="G433" s="336">
        <f>G427+G428+G429+G431+G432</f>
        <v>507.6</v>
      </c>
      <c r="H433" s="326"/>
    </row>
    <row r="434" spans="1:16" x14ac:dyDescent="0.3">
      <c r="A434" s="425" t="s">
        <v>59</v>
      </c>
      <c r="B434" s="306" t="s">
        <v>125</v>
      </c>
      <c r="C434" s="342">
        <v>30</v>
      </c>
      <c r="D434" s="302">
        <v>1.7</v>
      </c>
      <c r="E434" s="302">
        <v>2.2000000000000002</v>
      </c>
      <c r="F434" s="343">
        <v>27.15</v>
      </c>
      <c r="G434" s="304">
        <v>135</v>
      </c>
      <c r="H434" s="305"/>
    </row>
    <row r="435" spans="1:16" x14ac:dyDescent="0.3">
      <c r="A435" s="428"/>
      <c r="B435" s="320" t="s">
        <v>42</v>
      </c>
      <c r="C435" s="308" t="s">
        <v>5</v>
      </c>
      <c r="D435" s="302">
        <v>1.44</v>
      </c>
      <c r="E435" s="303">
        <v>0.67</v>
      </c>
      <c r="F435" s="303">
        <v>15.43</v>
      </c>
      <c r="G435" s="327">
        <v>112</v>
      </c>
      <c r="H435" s="312" t="s">
        <v>623</v>
      </c>
    </row>
    <row r="436" spans="1:16" x14ac:dyDescent="0.3">
      <c r="A436" s="426"/>
      <c r="B436" s="18" t="s">
        <v>81</v>
      </c>
      <c r="C436" s="337">
        <v>230</v>
      </c>
      <c r="D436" s="335">
        <f>D435+D434</f>
        <v>3.1399999999999997</v>
      </c>
      <c r="E436" s="335">
        <f>E435+E434</f>
        <v>2.87</v>
      </c>
      <c r="F436" s="335">
        <f>F435+F434</f>
        <v>42.58</v>
      </c>
      <c r="G436" s="336">
        <f>G435+G434</f>
        <v>247</v>
      </c>
      <c r="H436" s="338"/>
    </row>
    <row r="437" spans="1:16" x14ac:dyDescent="0.3">
      <c r="A437" s="425" t="s">
        <v>8</v>
      </c>
      <c r="B437" s="322" t="s">
        <v>396</v>
      </c>
      <c r="C437" s="301">
        <v>150</v>
      </c>
      <c r="D437" s="308" t="s">
        <v>413</v>
      </c>
      <c r="E437" s="308" t="s">
        <v>546</v>
      </c>
      <c r="F437" s="308" t="s">
        <v>700</v>
      </c>
      <c r="G437" s="324" t="s">
        <v>701</v>
      </c>
      <c r="H437" s="305" t="s">
        <v>515</v>
      </c>
    </row>
    <row r="438" spans="1:16" x14ac:dyDescent="0.3">
      <c r="A438" s="428"/>
      <c r="B438" s="300" t="s">
        <v>34</v>
      </c>
      <c r="C438" s="301">
        <v>200</v>
      </c>
      <c r="D438" s="302">
        <v>0.1</v>
      </c>
      <c r="E438" s="302" t="s">
        <v>32</v>
      </c>
      <c r="F438" s="303">
        <v>9.1</v>
      </c>
      <c r="G438" s="304">
        <v>24.4</v>
      </c>
      <c r="H438" s="305" t="s">
        <v>430</v>
      </c>
    </row>
    <row r="439" spans="1:16" x14ac:dyDescent="0.3">
      <c r="A439" s="428"/>
      <c r="B439" s="306" t="s">
        <v>131</v>
      </c>
      <c r="C439" s="310">
        <v>150</v>
      </c>
      <c r="D439" s="310">
        <v>0.4</v>
      </c>
      <c r="E439" s="310">
        <v>0.3</v>
      </c>
      <c r="F439" s="310">
        <v>10.3</v>
      </c>
      <c r="G439" s="310">
        <v>47</v>
      </c>
      <c r="H439" s="346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6"/>
      <c r="B440" s="18" t="s">
        <v>82</v>
      </c>
      <c r="C440" s="311">
        <v>500</v>
      </c>
      <c r="D440" s="325">
        <f>D437+D438+D439</f>
        <v>16.8</v>
      </c>
      <c r="E440" s="325">
        <f>E437+E438+E439</f>
        <v>17.03</v>
      </c>
      <c r="F440" s="325">
        <f>F437+F438+F439</f>
        <v>55.100000000000009</v>
      </c>
      <c r="G440" s="311">
        <f>G437+G438+G439</f>
        <v>437.4</v>
      </c>
      <c r="H440" s="326"/>
    </row>
    <row r="441" spans="1:16" x14ac:dyDescent="0.3">
      <c r="A441" s="429" t="s">
        <v>83</v>
      </c>
      <c r="B441" s="430"/>
      <c r="C441" s="313">
        <f>C440+C436+C433+C426+C424</f>
        <v>2200</v>
      </c>
      <c r="D441" s="314">
        <f>D440+D436+D433+D426+D424</f>
        <v>58.34</v>
      </c>
      <c r="E441" s="314">
        <f>E440+E436+E433+E426+E424</f>
        <v>51.6</v>
      </c>
      <c r="F441" s="314">
        <f>F440+F436+F433+F426+F424</f>
        <v>274.18000000000006</v>
      </c>
      <c r="G441" s="313">
        <f>G440+G436+G433+G426+G424</f>
        <v>1790.3</v>
      </c>
      <c r="H441" s="326"/>
    </row>
    <row r="442" spans="1:16" x14ac:dyDescent="0.3">
      <c r="A442" s="422" t="s">
        <v>24</v>
      </c>
      <c r="B442" s="422" t="s">
        <v>25</v>
      </c>
      <c r="C442" s="424" t="s">
        <v>26</v>
      </c>
      <c r="D442" s="424" t="s">
        <v>542</v>
      </c>
      <c r="E442" s="424"/>
      <c r="F442" s="424"/>
      <c r="G442" s="422" t="s">
        <v>38</v>
      </c>
      <c r="H442" s="422" t="s">
        <v>39</v>
      </c>
    </row>
    <row r="443" spans="1:16" x14ac:dyDescent="0.3">
      <c r="A443" s="423"/>
      <c r="B443" s="423"/>
      <c r="C443" s="425"/>
      <c r="D443" s="387" t="s">
        <v>4</v>
      </c>
      <c r="E443" s="387" t="s">
        <v>36</v>
      </c>
      <c r="F443" s="387" t="s">
        <v>30</v>
      </c>
      <c r="G443" s="423"/>
      <c r="H443" s="423"/>
    </row>
    <row r="444" spans="1:16" x14ac:dyDescent="0.3">
      <c r="A444" s="419" t="s">
        <v>392</v>
      </c>
      <c r="B444" s="431"/>
      <c r="C444" s="420"/>
      <c r="D444" s="420"/>
      <c r="E444" s="420"/>
      <c r="F444" s="420"/>
      <c r="G444" s="420"/>
      <c r="H444" s="421"/>
    </row>
    <row r="445" spans="1:16" x14ac:dyDescent="0.3">
      <c r="A445" s="424" t="s">
        <v>40</v>
      </c>
      <c r="B445" s="310" t="s">
        <v>635</v>
      </c>
      <c r="C445" s="316" t="s">
        <v>113</v>
      </c>
      <c r="D445" s="317">
        <v>10.4</v>
      </c>
      <c r="E445" s="318" t="s">
        <v>512</v>
      </c>
      <c r="F445" s="317" t="s">
        <v>636</v>
      </c>
      <c r="G445" s="319" t="s">
        <v>637</v>
      </c>
      <c r="H445" s="305" t="s">
        <v>638</v>
      </c>
    </row>
    <row r="446" spans="1:16" x14ac:dyDescent="0.3">
      <c r="A446" s="424"/>
      <c r="B446" s="16" t="s">
        <v>104</v>
      </c>
      <c r="C446" s="307">
        <v>50</v>
      </c>
      <c r="D446" s="308">
        <v>3.2</v>
      </c>
      <c r="E446" s="308">
        <v>0.3</v>
      </c>
      <c r="F446" s="308">
        <v>15.3</v>
      </c>
      <c r="G446" s="304">
        <v>79</v>
      </c>
      <c r="H446" s="321" t="s">
        <v>459</v>
      </c>
    </row>
    <row r="447" spans="1:16" x14ac:dyDescent="0.3">
      <c r="A447" s="424"/>
      <c r="B447" s="322" t="s">
        <v>117</v>
      </c>
      <c r="C447" s="301">
        <v>200</v>
      </c>
      <c r="D447" s="308" t="s">
        <v>298</v>
      </c>
      <c r="E447" s="308" t="s">
        <v>95</v>
      </c>
      <c r="F447" s="309" t="s">
        <v>77</v>
      </c>
      <c r="G447" s="304" t="s">
        <v>721</v>
      </c>
      <c r="H447" s="328" t="s">
        <v>448</v>
      </c>
    </row>
    <row r="448" spans="1:16" x14ac:dyDescent="0.3">
      <c r="A448" s="424"/>
      <c r="B448" s="306" t="s">
        <v>60</v>
      </c>
      <c r="C448" s="310">
        <v>40</v>
      </c>
      <c r="D448" s="310">
        <v>2.72</v>
      </c>
      <c r="E448" s="310">
        <v>2.2400000000000002</v>
      </c>
      <c r="F448" s="310">
        <v>27</v>
      </c>
      <c r="G448" s="344">
        <v>127</v>
      </c>
      <c r="H448" s="328"/>
    </row>
    <row r="449" spans="1:8" x14ac:dyDescent="0.3">
      <c r="A449" s="424"/>
      <c r="B449" s="18" t="s">
        <v>41</v>
      </c>
      <c r="C449" s="311">
        <v>495</v>
      </c>
      <c r="D449" s="325">
        <f>D445+D446+D447+D448</f>
        <v>19.52</v>
      </c>
      <c r="E449" s="325">
        <f>E445+E446+E447+E448</f>
        <v>22.840000000000003</v>
      </c>
      <c r="F449" s="325">
        <f>F445+F446+F447+F448</f>
        <v>94.4</v>
      </c>
      <c r="G449" s="311">
        <f>G445+G446+G447+G448</f>
        <v>654</v>
      </c>
      <c r="H449" s="326"/>
    </row>
    <row r="450" spans="1:8" x14ac:dyDescent="0.3">
      <c r="A450" s="425" t="s">
        <v>23</v>
      </c>
      <c r="B450" s="320" t="s">
        <v>42</v>
      </c>
      <c r="C450" s="308" t="s">
        <v>5</v>
      </c>
      <c r="D450" s="302">
        <v>1.44</v>
      </c>
      <c r="E450" s="303">
        <v>0.67</v>
      </c>
      <c r="F450" s="303">
        <v>15.43</v>
      </c>
      <c r="G450" s="327">
        <v>112</v>
      </c>
      <c r="H450" s="338" t="s">
        <v>623</v>
      </c>
    </row>
    <row r="451" spans="1:8" x14ac:dyDescent="0.3">
      <c r="A451" s="426"/>
      <c r="B451" s="23" t="s">
        <v>44</v>
      </c>
      <c r="C451" s="329">
        <v>200</v>
      </c>
      <c r="D451" s="325">
        <f>D450</f>
        <v>1.44</v>
      </c>
      <c r="E451" s="325">
        <f>E450</f>
        <v>0.67</v>
      </c>
      <c r="F451" s="325">
        <f>F450</f>
        <v>15.43</v>
      </c>
      <c r="G451" s="311">
        <f>G450</f>
        <v>112</v>
      </c>
      <c r="H451" s="326"/>
    </row>
    <row r="452" spans="1:8" x14ac:dyDescent="0.3">
      <c r="A452" s="427" t="s">
        <v>6</v>
      </c>
      <c r="B452" s="331" t="s">
        <v>555</v>
      </c>
      <c r="C452" s="301">
        <v>60</v>
      </c>
      <c r="D452" s="308" t="s">
        <v>52</v>
      </c>
      <c r="E452" s="308" t="s">
        <v>208</v>
      </c>
      <c r="F452" s="309" t="s">
        <v>62</v>
      </c>
      <c r="G452" s="304" t="s">
        <v>78</v>
      </c>
      <c r="H452" s="305" t="s">
        <v>556</v>
      </c>
    </row>
    <row r="453" spans="1:8" x14ac:dyDescent="0.3">
      <c r="A453" s="427"/>
      <c r="B453" s="331" t="s">
        <v>258</v>
      </c>
      <c r="C453" s="301" t="s">
        <v>287</v>
      </c>
      <c r="D453" s="330" t="s">
        <v>68</v>
      </c>
      <c r="E453" s="309" t="s">
        <v>321</v>
      </c>
      <c r="F453" s="309" t="s">
        <v>114</v>
      </c>
      <c r="G453" s="327" t="s">
        <v>322</v>
      </c>
      <c r="H453" s="328" t="s">
        <v>464</v>
      </c>
    </row>
    <row r="454" spans="1:8" x14ac:dyDescent="0.3">
      <c r="A454" s="427"/>
      <c r="B454" s="350" t="s">
        <v>567</v>
      </c>
      <c r="C454" s="301" t="s">
        <v>600</v>
      </c>
      <c r="D454" s="308" t="s">
        <v>218</v>
      </c>
      <c r="E454" s="308" t="s">
        <v>569</v>
      </c>
      <c r="F454" s="308" t="s">
        <v>551</v>
      </c>
      <c r="G454" s="324">
        <v>157</v>
      </c>
      <c r="H454" s="339" t="s">
        <v>570</v>
      </c>
    </row>
    <row r="455" spans="1:8" x14ac:dyDescent="0.3">
      <c r="A455" s="427"/>
      <c r="B455" s="306" t="s">
        <v>382</v>
      </c>
      <c r="C455" s="307">
        <v>150</v>
      </c>
      <c r="D455" s="308" t="s">
        <v>279</v>
      </c>
      <c r="E455" s="308" t="s">
        <v>383</v>
      </c>
      <c r="F455" s="308" t="s">
        <v>364</v>
      </c>
      <c r="G455" s="324" t="s">
        <v>236</v>
      </c>
      <c r="H455" s="339" t="s">
        <v>458</v>
      </c>
    </row>
    <row r="456" spans="1:8" x14ac:dyDescent="0.3">
      <c r="A456" s="427"/>
      <c r="B456" s="310" t="s">
        <v>50</v>
      </c>
      <c r="C456" s="301">
        <v>50</v>
      </c>
      <c r="D456" s="302" t="s">
        <v>51</v>
      </c>
      <c r="E456" s="302" t="s">
        <v>52</v>
      </c>
      <c r="F456" s="303" t="s">
        <v>53</v>
      </c>
      <c r="G456" s="304" t="s">
        <v>54</v>
      </c>
      <c r="H456" s="328"/>
    </row>
    <row r="457" spans="1:8" x14ac:dyDescent="0.3">
      <c r="A457" s="428"/>
      <c r="B457" s="305" t="s">
        <v>327</v>
      </c>
      <c r="C457" s="301">
        <v>200</v>
      </c>
      <c r="D457" s="308" t="s">
        <v>182</v>
      </c>
      <c r="E457" s="308" t="s">
        <v>31</v>
      </c>
      <c r="F457" s="309" t="s">
        <v>630</v>
      </c>
      <c r="G457" s="304" t="s">
        <v>631</v>
      </c>
      <c r="H457" s="328" t="s">
        <v>443</v>
      </c>
    </row>
    <row r="458" spans="1:8" x14ac:dyDescent="0.3">
      <c r="A458" s="426"/>
      <c r="B458" s="18" t="s">
        <v>80</v>
      </c>
      <c r="C458" s="334" t="s">
        <v>727</v>
      </c>
      <c r="D458" s="335">
        <f>D452+D453+D454+D455+D456+D457</f>
        <v>19.2</v>
      </c>
      <c r="E458" s="335">
        <f>E452+E453+E454+E455+E456+E457</f>
        <v>29.800000000000004</v>
      </c>
      <c r="F458" s="335">
        <f>F452+F453+F454+F455+F456+F457</f>
        <v>96</v>
      </c>
      <c r="G458" s="336">
        <f>G452+G453+G454+G455+G456+G457</f>
        <v>685.1</v>
      </c>
      <c r="H458" s="326"/>
    </row>
    <row r="459" spans="1:8" x14ac:dyDescent="0.3">
      <c r="A459" s="425" t="s">
        <v>59</v>
      </c>
      <c r="B459" s="305" t="s">
        <v>63</v>
      </c>
      <c r="C459" s="301">
        <v>200</v>
      </c>
      <c r="D459" s="308" t="s">
        <v>64</v>
      </c>
      <c r="E459" s="308" t="s">
        <v>192</v>
      </c>
      <c r="F459" s="309" t="s">
        <v>660</v>
      </c>
      <c r="G459" s="304" t="s">
        <v>661</v>
      </c>
      <c r="H459" s="331" t="s">
        <v>433</v>
      </c>
    </row>
    <row r="460" spans="1:8" x14ac:dyDescent="0.3">
      <c r="A460" s="426"/>
      <c r="B460" s="18" t="s">
        <v>81</v>
      </c>
      <c r="C460" s="337">
        <v>200</v>
      </c>
      <c r="D460" s="308" t="s">
        <v>64</v>
      </c>
      <c r="E460" s="308" t="s">
        <v>192</v>
      </c>
      <c r="F460" s="309" t="s">
        <v>660</v>
      </c>
      <c r="G460" s="304" t="s">
        <v>661</v>
      </c>
      <c r="H460" s="338"/>
    </row>
    <row r="461" spans="1:8" x14ac:dyDescent="0.3">
      <c r="A461" s="425" t="s">
        <v>8</v>
      </c>
      <c r="B461" s="322" t="s">
        <v>242</v>
      </c>
      <c r="C461" s="307" t="s">
        <v>246</v>
      </c>
      <c r="D461" s="308">
        <v>19.2</v>
      </c>
      <c r="E461" s="308">
        <v>14.3</v>
      </c>
      <c r="F461" s="308">
        <v>5.0999999999999996</v>
      </c>
      <c r="G461" s="324">
        <v>226</v>
      </c>
      <c r="H461" s="331" t="s">
        <v>434</v>
      </c>
    </row>
    <row r="462" spans="1:8" x14ac:dyDescent="0.3">
      <c r="A462" s="428"/>
      <c r="B462" s="310" t="s">
        <v>356</v>
      </c>
      <c r="C462" s="317" t="s">
        <v>74</v>
      </c>
      <c r="D462" s="332">
        <v>4.5999999999999996</v>
      </c>
      <c r="E462" s="332">
        <v>3.6</v>
      </c>
      <c r="F462" s="332">
        <v>31.7</v>
      </c>
      <c r="G462" s="319">
        <v>180</v>
      </c>
      <c r="H462" s="305" t="s">
        <v>467</v>
      </c>
    </row>
    <row r="463" spans="1:8" x14ac:dyDescent="0.3">
      <c r="A463" s="428"/>
      <c r="B463" s="310" t="s">
        <v>294</v>
      </c>
      <c r="C463" s="307">
        <v>100</v>
      </c>
      <c r="D463" s="340" t="s">
        <v>28</v>
      </c>
      <c r="E463" s="340" t="s">
        <v>232</v>
      </c>
      <c r="F463" s="340" t="s">
        <v>713</v>
      </c>
      <c r="G463" s="304" t="s">
        <v>714</v>
      </c>
      <c r="H463" s="305" t="s">
        <v>481</v>
      </c>
    </row>
    <row r="464" spans="1:8" x14ac:dyDescent="0.3">
      <c r="A464" s="428"/>
      <c r="B464" s="322" t="s">
        <v>67</v>
      </c>
      <c r="C464" s="301">
        <v>200</v>
      </c>
      <c r="D464" s="308" t="s">
        <v>378</v>
      </c>
      <c r="E464" s="308" t="s">
        <v>378</v>
      </c>
      <c r="F464" s="323" t="s">
        <v>624</v>
      </c>
      <c r="G464" s="324" t="s">
        <v>625</v>
      </c>
      <c r="H464" s="328" t="s">
        <v>436</v>
      </c>
    </row>
    <row r="465" spans="1:8" x14ac:dyDescent="0.3">
      <c r="A465" s="426"/>
      <c r="B465" s="18" t="s">
        <v>82</v>
      </c>
      <c r="C465" s="311">
        <v>560</v>
      </c>
      <c r="D465" s="314">
        <f>D461+D462+D463+D464</f>
        <v>33</v>
      </c>
      <c r="E465" s="314">
        <f>E461+E462+E463+E464</f>
        <v>27.9</v>
      </c>
      <c r="F465" s="314">
        <f>F461+F462+F463+F464</f>
        <v>100</v>
      </c>
      <c r="G465" s="313">
        <f>G461+G462+G463+G464</f>
        <v>785</v>
      </c>
      <c r="H465" s="326"/>
    </row>
    <row r="466" spans="1:8" x14ac:dyDescent="0.3">
      <c r="A466" s="429" t="s">
        <v>83</v>
      </c>
      <c r="B466" s="430"/>
      <c r="C466" s="313">
        <f>C465+C460+C458+C451+C449</f>
        <v>2198</v>
      </c>
      <c r="D466" s="313">
        <f>D465+D460+D458+D451+D449</f>
        <v>78.759999999999991</v>
      </c>
      <c r="E466" s="313">
        <f>E465+E460+E458+E451+E449</f>
        <v>81.300000000000011</v>
      </c>
      <c r="F466" s="313">
        <f>F465+F460+F458+F451+F449</f>
        <v>313.13</v>
      </c>
      <c r="G466" s="313">
        <f>G465+G460+G458+G451+G449</f>
        <v>2286.38</v>
      </c>
      <c r="H466" s="312"/>
    </row>
    <row r="467" spans="1:8" x14ac:dyDescent="0.3">
      <c r="A467" s="422" t="s">
        <v>24</v>
      </c>
      <c r="B467" s="422" t="s">
        <v>25</v>
      </c>
      <c r="C467" s="424" t="s">
        <v>26</v>
      </c>
      <c r="D467" s="424" t="s">
        <v>542</v>
      </c>
      <c r="E467" s="424"/>
      <c r="F467" s="424"/>
      <c r="G467" s="422" t="s">
        <v>38</v>
      </c>
      <c r="H467" s="422" t="s">
        <v>39</v>
      </c>
    </row>
    <row r="468" spans="1:8" x14ac:dyDescent="0.3">
      <c r="A468" s="423"/>
      <c r="B468" s="423"/>
      <c r="C468" s="425"/>
      <c r="D468" s="387" t="s">
        <v>4</v>
      </c>
      <c r="E468" s="387" t="s">
        <v>36</v>
      </c>
      <c r="F468" s="387" t="s">
        <v>30</v>
      </c>
      <c r="G468" s="423"/>
      <c r="H468" s="423"/>
    </row>
    <row r="469" spans="1:8" x14ac:dyDescent="0.3">
      <c r="A469" s="419" t="s">
        <v>395</v>
      </c>
      <c r="B469" s="431"/>
      <c r="C469" s="420"/>
      <c r="D469" s="420"/>
      <c r="E469" s="420"/>
      <c r="F469" s="420"/>
      <c r="G469" s="420"/>
      <c r="H469" s="421"/>
    </row>
    <row r="470" spans="1:8" x14ac:dyDescent="0.3">
      <c r="A470" s="424" t="s">
        <v>40</v>
      </c>
      <c r="B470" s="331" t="s">
        <v>575</v>
      </c>
      <c r="C470" s="307" t="s">
        <v>113</v>
      </c>
      <c r="D470" s="308" t="s">
        <v>140</v>
      </c>
      <c r="E470" s="308" t="s">
        <v>560</v>
      </c>
      <c r="F470" s="308" t="s">
        <v>579</v>
      </c>
      <c r="G470" s="324" t="s">
        <v>580</v>
      </c>
      <c r="H470" s="339" t="s">
        <v>578</v>
      </c>
    </row>
    <row r="471" spans="1:8" x14ac:dyDescent="0.3">
      <c r="A471" s="424"/>
      <c r="B471" s="306" t="s">
        <v>89</v>
      </c>
      <c r="C471" s="307">
        <v>200</v>
      </c>
      <c r="D471" s="340" t="s">
        <v>46</v>
      </c>
      <c r="E471" s="340" t="s">
        <v>46</v>
      </c>
      <c r="F471" s="341" t="s">
        <v>621</v>
      </c>
      <c r="G471" s="304" t="s">
        <v>622</v>
      </c>
      <c r="H471" s="328" t="s">
        <v>439</v>
      </c>
    </row>
    <row r="472" spans="1:8" x14ac:dyDescent="0.3">
      <c r="A472" s="424"/>
      <c r="B472" s="305" t="s">
        <v>172</v>
      </c>
      <c r="C472" s="308" t="s">
        <v>647</v>
      </c>
      <c r="D472" s="340" t="s">
        <v>648</v>
      </c>
      <c r="E472" s="340" t="s">
        <v>48</v>
      </c>
      <c r="F472" s="341" t="s">
        <v>645</v>
      </c>
      <c r="G472" s="304" t="s">
        <v>649</v>
      </c>
      <c r="H472" s="328" t="s">
        <v>459</v>
      </c>
    </row>
    <row r="473" spans="1:8" x14ac:dyDescent="0.3">
      <c r="A473" s="424"/>
      <c r="B473" s="18" t="s">
        <v>41</v>
      </c>
      <c r="C473" s="311">
        <v>465</v>
      </c>
      <c r="D473" s="325">
        <f>D472+D471+D470</f>
        <v>14.8</v>
      </c>
      <c r="E473" s="325">
        <f>E472+E471+E470</f>
        <v>17.5</v>
      </c>
      <c r="F473" s="325">
        <f>F472+F471+F470</f>
        <v>72.599999999999994</v>
      </c>
      <c r="G473" s="311">
        <f>G472+G471+G470</f>
        <v>508.3</v>
      </c>
      <c r="H473" s="326"/>
    </row>
    <row r="474" spans="1:8" x14ac:dyDescent="0.3">
      <c r="A474" s="425" t="s">
        <v>23</v>
      </c>
      <c r="B474" s="320" t="s">
        <v>42</v>
      </c>
      <c r="C474" s="308" t="s">
        <v>5</v>
      </c>
      <c r="D474" s="302">
        <v>1.44</v>
      </c>
      <c r="E474" s="303">
        <v>0.67</v>
      </c>
      <c r="F474" s="303">
        <v>15.43</v>
      </c>
      <c r="G474" s="327">
        <v>112</v>
      </c>
      <c r="H474" s="338" t="s">
        <v>623</v>
      </c>
    </row>
    <row r="475" spans="1:8" x14ac:dyDescent="0.3">
      <c r="A475" s="426"/>
      <c r="B475" s="23" t="s">
        <v>44</v>
      </c>
      <c r="C475" s="329">
        <v>200</v>
      </c>
      <c r="D475" s="325">
        <f>D474</f>
        <v>1.44</v>
      </c>
      <c r="E475" s="325">
        <f>E474</f>
        <v>0.67</v>
      </c>
      <c r="F475" s="325">
        <f>F474</f>
        <v>15.43</v>
      </c>
      <c r="G475" s="311">
        <f>G474</f>
        <v>112</v>
      </c>
      <c r="H475" s="326"/>
    </row>
    <row r="476" spans="1:8" x14ac:dyDescent="0.3">
      <c r="A476" s="427" t="s">
        <v>6</v>
      </c>
      <c r="B476" s="385" t="s">
        <v>256</v>
      </c>
      <c r="C476" s="301">
        <v>60</v>
      </c>
      <c r="D476" s="308" t="s">
        <v>45</v>
      </c>
      <c r="E476" s="308" t="s">
        <v>46</v>
      </c>
      <c r="F476" s="308" t="s">
        <v>123</v>
      </c>
      <c r="G476" s="324" t="s">
        <v>257</v>
      </c>
      <c r="H476" s="328" t="s">
        <v>472</v>
      </c>
    </row>
    <row r="477" spans="1:8" x14ac:dyDescent="0.3">
      <c r="A477" s="427"/>
      <c r="B477" s="331" t="s">
        <v>719</v>
      </c>
      <c r="C477" s="301" t="s">
        <v>715</v>
      </c>
      <c r="D477" s="308" t="s">
        <v>716</v>
      </c>
      <c r="E477" s="308" t="s">
        <v>238</v>
      </c>
      <c r="F477" s="308" t="s">
        <v>717</v>
      </c>
      <c r="G477" s="324" t="s">
        <v>134</v>
      </c>
      <c r="H477" s="305" t="s">
        <v>718</v>
      </c>
    </row>
    <row r="478" spans="1:8" x14ac:dyDescent="0.3">
      <c r="A478" s="427"/>
      <c r="B478" s="322" t="s">
        <v>49</v>
      </c>
      <c r="C478" s="259" t="s">
        <v>113</v>
      </c>
      <c r="D478" s="332">
        <v>12.8</v>
      </c>
      <c r="E478" s="332">
        <v>9.18</v>
      </c>
      <c r="F478" s="332">
        <v>21.41</v>
      </c>
      <c r="G478" s="319">
        <v>212</v>
      </c>
      <c r="H478" s="305" t="s">
        <v>501</v>
      </c>
    </row>
    <row r="479" spans="1:8" x14ac:dyDescent="0.3">
      <c r="A479" s="427"/>
      <c r="B479" s="310" t="s">
        <v>50</v>
      </c>
      <c r="C479" s="301">
        <v>50</v>
      </c>
      <c r="D479" s="302" t="s">
        <v>51</v>
      </c>
      <c r="E479" s="302" t="s">
        <v>52</v>
      </c>
      <c r="F479" s="303" t="s">
        <v>53</v>
      </c>
      <c r="G479" s="304" t="s">
        <v>54</v>
      </c>
      <c r="H479" s="328"/>
    </row>
    <row r="480" spans="1:8" x14ac:dyDescent="0.3">
      <c r="A480" s="428"/>
      <c r="B480" s="322" t="s">
        <v>210</v>
      </c>
      <c r="C480" s="301">
        <v>200</v>
      </c>
      <c r="D480" s="308" t="s">
        <v>627</v>
      </c>
      <c r="E480" s="308" t="s">
        <v>628</v>
      </c>
      <c r="F480" s="309" t="s">
        <v>301</v>
      </c>
      <c r="G480" s="304" t="s">
        <v>629</v>
      </c>
      <c r="H480" s="328" t="s">
        <v>450</v>
      </c>
    </row>
    <row r="481" spans="1:8" x14ac:dyDescent="0.3">
      <c r="A481" s="426"/>
      <c r="B481" s="18" t="s">
        <v>80</v>
      </c>
      <c r="C481" s="334" t="s">
        <v>728</v>
      </c>
      <c r="D481" s="335">
        <f>D476+D477+D478+D479+D480</f>
        <v>26.4</v>
      </c>
      <c r="E481" s="335">
        <f>E476+E477+E478+E479+E480</f>
        <v>17.130000000000003</v>
      </c>
      <c r="F481" s="335">
        <f>F476+F477+F478+F479+F480</f>
        <v>120.51</v>
      </c>
      <c r="G481" s="336">
        <f>G476+G477+G478+G479+G480</f>
        <v>691</v>
      </c>
      <c r="H481" s="326"/>
    </row>
    <row r="482" spans="1:8" x14ac:dyDescent="0.3">
      <c r="A482" s="425" t="s">
        <v>59</v>
      </c>
      <c r="B482" s="306" t="s">
        <v>125</v>
      </c>
      <c r="C482" s="342">
        <v>30</v>
      </c>
      <c r="D482" s="302">
        <v>1.7</v>
      </c>
      <c r="E482" s="302">
        <v>2.2000000000000002</v>
      </c>
      <c r="F482" s="343">
        <v>27.15</v>
      </c>
      <c r="G482" s="304">
        <v>135</v>
      </c>
      <c r="H482" s="326"/>
    </row>
    <row r="483" spans="1:8" x14ac:dyDescent="0.3">
      <c r="A483" s="428"/>
      <c r="B483" s="320" t="s">
        <v>42</v>
      </c>
      <c r="C483" s="308" t="s">
        <v>5</v>
      </c>
      <c r="D483" s="302">
        <v>1.44</v>
      </c>
      <c r="E483" s="303">
        <v>0.67</v>
      </c>
      <c r="F483" s="303">
        <v>15.43</v>
      </c>
      <c r="G483" s="327">
        <v>112</v>
      </c>
      <c r="H483" s="312" t="s">
        <v>623</v>
      </c>
    </row>
    <row r="484" spans="1:8" x14ac:dyDescent="0.3">
      <c r="A484" s="426"/>
      <c r="B484" s="18" t="s">
        <v>81</v>
      </c>
      <c r="C484" s="337">
        <v>230</v>
      </c>
      <c r="D484" s="335">
        <f>D483+D482</f>
        <v>3.1399999999999997</v>
      </c>
      <c r="E484" s="335">
        <f>E483+E482</f>
        <v>2.87</v>
      </c>
      <c r="F484" s="335">
        <f>F483+F482</f>
        <v>42.58</v>
      </c>
      <c r="G484" s="336">
        <f>G483+G482</f>
        <v>247</v>
      </c>
      <c r="H484" s="338"/>
    </row>
    <row r="485" spans="1:8" x14ac:dyDescent="0.3">
      <c r="A485" s="425" t="s">
        <v>8</v>
      </c>
      <c r="B485" s="322" t="s">
        <v>270</v>
      </c>
      <c r="C485" s="307" t="s">
        <v>74</v>
      </c>
      <c r="D485" s="308" t="s">
        <v>187</v>
      </c>
      <c r="E485" s="308" t="s">
        <v>276</v>
      </c>
      <c r="F485" s="340" t="s">
        <v>277</v>
      </c>
      <c r="G485" s="324" t="s">
        <v>278</v>
      </c>
      <c r="H485" s="62" t="s">
        <v>435</v>
      </c>
    </row>
    <row r="486" spans="1:8" x14ac:dyDescent="0.3">
      <c r="A486" s="428"/>
      <c r="B486" s="331" t="s">
        <v>194</v>
      </c>
      <c r="C486" s="301">
        <v>200</v>
      </c>
      <c r="D486" s="308">
        <v>0.1</v>
      </c>
      <c r="E486" s="308" t="s">
        <v>32</v>
      </c>
      <c r="F486" s="309">
        <v>9.1</v>
      </c>
      <c r="G486" s="304">
        <v>24.4</v>
      </c>
      <c r="H486" s="339" t="s">
        <v>430</v>
      </c>
    </row>
    <row r="487" spans="1:8" x14ac:dyDescent="0.3">
      <c r="A487" s="428"/>
      <c r="B487" s="310" t="s">
        <v>66</v>
      </c>
      <c r="C487" s="317">
        <v>50</v>
      </c>
      <c r="D487" s="332">
        <v>3.8</v>
      </c>
      <c r="E487" s="332">
        <v>0.4</v>
      </c>
      <c r="F487" s="332">
        <v>24.6</v>
      </c>
      <c r="G487" s="319">
        <v>117</v>
      </c>
      <c r="H487" s="328" t="s">
        <v>432</v>
      </c>
    </row>
    <row r="488" spans="1:8" x14ac:dyDescent="0.3">
      <c r="A488" s="428"/>
      <c r="B488" s="320" t="s">
        <v>190</v>
      </c>
      <c r="C488" s="308" t="s">
        <v>550</v>
      </c>
      <c r="D488" s="302">
        <v>0.4</v>
      </c>
      <c r="E488" s="303">
        <v>0.4</v>
      </c>
      <c r="F488" s="303">
        <v>9.8000000000000007</v>
      </c>
      <c r="G488" s="327">
        <v>47</v>
      </c>
      <c r="H488" s="44"/>
    </row>
    <row r="489" spans="1:8" x14ac:dyDescent="0.3">
      <c r="A489" s="426"/>
      <c r="B489" s="18" t="s">
        <v>82</v>
      </c>
      <c r="C489" s="311">
        <v>547</v>
      </c>
      <c r="D489" s="314">
        <f>D421+D486+D487+D488</f>
        <v>13.299999999999999</v>
      </c>
      <c r="E489" s="314">
        <f>E421+E486+E487+E488</f>
        <v>9.83</v>
      </c>
      <c r="F489" s="314">
        <f>F421+F486+F487+F488</f>
        <v>80.5</v>
      </c>
      <c r="G489" s="313">
        <f>G421+G486+G487+G488</f>
        <v>483.4</v>
      </c>
      <c r="H489" s="326"/>
    </row>
    <row r="490" spans="1:8" x14ac:dyDescent="0.3">
      <c r="A490" s="429" t="s">
        <v>83</v>
      </c>
      <c r="B490" s="430"/>
      <c r="C490" s="313">
        <f>C489+C484+C481+C475+C473</f>
        <v>2242</v>
      </c>
      <c r="D490" s="314">
        <f>D489+D484+D481+D475+D473</f>
        <v>59.08</v>
      </c>
      <c r="E490" s="314">
        <f>E489+E484+E481+E475+E473</f>
        <v>48</v>
      </c>
      <c r="F490" s="314">
        <f>F489+F484+F481+F475+F473</f>
        <v>331.62</v>
      </c>
      <c r="G490" s="313">
        <f>G489+G484+G481+G475+G473</f>
        <v>2041.7</v>
      </c>
      <c r="H490" s="326"/>
    </row>
    <row r="491" spans="1:8" x14ac:dyDescent="0.3">
      <c r="A491" s="441" t="s">
        <v>498</v>
      </c>
      <c r="B491" s="442"/>
      <c r="C491" s="355">
        <f>C492/20</f>
        <v>2062.8000000000002</v>
      </c>
      <c r="D491" s="314">
        <f>D492/20</f>
        <v>68.474500000000006</v>
      </c>
      <c r="E491" s="314">
        <f>E492/20</f>
        <v>66.380000000000024</v>
      </c>
      <c r="F491" s="314">
        <f>F492/20</f>
        <v>275.39449999999999</v>
      </c>
      <c r="G491" s="313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6" t="s">
        <v>549</v>
      </c>
      <c r="B1" s="436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37" t="s">
        <v>820</v>
      </c>
      <c r="B5" s="437"/>
      <c r="C5" s="437"/>
      <c r="D5" s="437"/>
      <c r="E5" s="437"/>
      <c r="F5" s="437"/>
      <c r="G5" s="437"/>
      <c r="H5" s="437"/>
    </row>
    <row r="6" spans="1:12" x14ac:dyDescent="0.3">
      <c r="A6" s="438" t="s">
        <v>858</v>
      </c>
      <c r="B6" s="438"/>
      <c r="C6" s="438"/>
      <c r="D6" s="438"/>
      <c r="E6" s="438"/>
      <c r="F6" s="438"/>
      <c r="G6" s="438"/>
      <c r="H6" s="438"/>
    </row>
    <row r="8" spans="1:12" x14ac:dyDescent="0.3">
      <c r="A8" s="500" t="s">
        <v>24</v>
      </c>
      <c r="B8" s="500" t="s">
        <v>25</v>
      </c>
      <c r="C8" s="497" t="s">
        <v>26</v>
      </c>
      <c r="D8" s="497" t="s">
        <v>542</v>
      </c>
      <c r="E8" s="497"/>
      <c r="F8" s="497"/>
      <c r="G8" s="500" t="s">
        <v>38</v>
      </c>
      <c r="H8" s="500" t="s">
        <v>39</v>
      </c>
      <c r="K8" s="218" t="s">
        <v>855</v>
      </c>
      <c r="L8" s="279"/>
    </row>
    <row r="9" spans="1:12" x14ac:dyDescent="0.3">
      <c r="A9" s="501"/>
      <c r="B9" s="501"/>
      <c r="C9" s="485"/>
      <c r="D9" s="356" t="s">
        <v>4</v>
      </c>
      <c r="E9" s="356" t="s">
        <v>36</v>
      </c>
      <c r="F9" s="356" t="s">
        <v>30</v>
      </c>
      <c r="G9" s="501"/>
      <c r="H9" s="501"/>
      <c r="J9" s="83"/>
      <c r="K9" s="202"/>
      <c r="L9" s="103"/>
    </row>
    <row r="10" spans="1:12" x14ac:dyDescent="0.3">
      <c r="A10" s="490" t="s">
        <v>535</v>
      </c>
      <c r="B10" s="491"/>
      <c r="C10" s="491"/>
      <c r="D10" s="491"/>
      <c r="E10" s="491"/>
      <c r="F10" s="491"/>
      <c r="G10" s="491"/>
      <c r="H10" s="492"/>
      <c r="J10" s="83"/>
    </row>
    <row r="11" spans="1:12" x14ac:dyDescent="0.3">
      <c r="A11" s="493" t="s">
        <v>496</v>
      </c>
      <c r="B11" s="494"/>
      <c r="C11" s="495"/>
      <c r="D11" s="495"/>
      <c r="E11" s="495"/>
      <c r="F11" s="495"/>
      <c r="G11" s="495"/>
      <c r="H11" s="496"/>
      <c r="J11" s="83"/>
      <c r="K11" s="202"/>
    </row>
    <row r="12" spans="1:12" ht="31.5" customHeight="1" x14ac:dyDescent="0.3">
      <c r="A12" s="497" t="s">
        <v>40</v>
      </c>
      <c r="B12" s="357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8">
        <v>245</v>
      </c>
      <c r="H12" s="359" t="s">
        <v>758</v>
      </c>
      <c r="J12" s="83"/>
      <c r="K12" s="218" t="s">
        <v>773</v>
      </c>
    </row>
    <row r="13" spans="1:12" x14ac:dyDescent="0.3">
      <c r="A13" s="497"/>
      <c r="B13" s="357" t="s">
        <v>194</v>
      </c>
      <c r="C13" s="358">
        <v>200</v>
      </c>
      <c r="D13" s="358" t="s">
        <v>46</v>
      </c>
      <c r="E13" s="358" t="s">
        <v>46</v>
      </c>
      <c r="F13" s="360" t="s">
        <v>621</v>
      </c>
      <c r="G13" s="358" t="s">
        <v>622</v>
      </c>
      <c r="H13" s="361" t="s">
        <v>439</v>
      </c>
      <c r="J13" s="83"/>
      <c r="K13" s="218" t="s">
        <v>741</v>
      </c>
    </row>
    <row r="14" spans="1:12" x14ac:dyDescent="0.3">
      <c r="A14" s="497"/>
      <c r="B14" s="16" t="s">
        <v>104</v>
      </c>
      <c r="C14" s="358">
        <v>50</v>
      </c>
      <c r="D14" s="91">
        <v>3.2</v>
      </c>
      <c r="E14" s="91">
        <v>0.3</v>
      </c>
      <c r="F14" s="91">
        <v>15.3</v>
      </c>
      <c r="G14" s="358">
        <v>79</v>
      </c>
      <c r="H14" s="362"/>
      <c r="J14" s="83"/>
      <c r="K14" s="218" t="s">
        <v>739</v>
      </c>
    </row>
    <row r="15" spans="1:12" x14ac:dyDescent="0.3">
      <c r="A15" s="497"/>
      <c r="B15" s="363" t="s">
        <v>41</v>
      </c>
      <c r="C15" s="364">
        <v>455</v>
      </c>
      <c r="D15" s="364">
        <v>13</v>
      </c>
      <c r="E15" s="364">
        <v>10.6</v>
      </c>
      <c r="F15" s="364">
        <v>66.599999999999994</v>
      </c>
      <c r="G15" s="364">
        <v>417.3</v>
      </c>
      <c r="H15" s="365"/>
      <c r="J15" s="83"/>
      <c r="K15" s="219" t="s">
        <v>740</v>
      </c>
    </row>
    <row r="16" spans="1:12" x14ac:dyDescent="0.3">
      <c r="A16" s="485" t="s">
        <v>23</v>
      </c>
      <c r="B16" s="366" t="s">
        <v>42</v>
      </c>
      <c r="C16" s="91" t="s">
        <v>5</v>
      </c>
      <c r="D16" s="91">
        <v>1.44</v>
      </c>
      <c r="E16" s="367">
        <v>0.67</v>
      </c>
      <c r="F16" s="367">
        <v>15.43</v>
      </c>
      <c r="G16" s="367">
        <v>112</v>
      </c>
      <c r="H16" s="365" t="s">
        <v>623</v>
      </c>
      <c r="J16" s="83"/>
      <c r="K16" s="219" t="s">
        <v>737</v>
      </c>
    </row>
    <row r="17" spans="1:11" x14ac:dyDescent="0.3">
      <c r="A17" s="487"/>
      <c r="B17" s="368" t="s">
        <v>44</v>
      </c>
      <c r="C17" s="364">
        <v>200</v>
      </c>
      <c r="D17" s="364">
        <f>D16</f>
        <v>1.44</v>
      </c>
      <c r="E17" s="364">
        <f>E16</f>
        <v>0.67</v>
      </c>
      <c r="F17" s="364">
        <f>F16</f>
        <v>15.43</v>
      </c>
      <c r="G17" s="364">
        <f>G16</f>
        <v>112</v>
      </c>
      <c r="H17" s="365"/>
      <c r="J17" s="83"/>
      <c r="K17" s="218" t="s">
        <v>742</v>
      </c>
    </row>
    <row r="18" spans="1:11" x14ac:dyDescent="0.3">
      <c r="A18" s="498" t="s">
        <v>6</v>
      </c>
      <c r="B18" s="416" t="s">
        <v>596</v>
      </c>
      <c r="C18" s="411">
        <v>40</v>
      </c>
      <c r="D18" s="412">
        <v>0.5</v>
      </c>
      <c r="E18" s="412">
        <v>0.04</v>
      </c>
      <c r="F18" s="413">
        <v>2.8</v>
      </c>
      <c r="G18" s="414">
        <v>13</v>
      </c>
      <c r="H18" s="415" t="s">
        <v>597</v>
      </c>
      <c r="J18" s="83"/>
      <c r="K18" s="218" t="s">
        <v>770</v>
      </c>
    </row>
    <row r="19" spans="1:11" x14ac:dyDescent="0.3">
      <c r="A19" s="499"/>
      <c r="B19" s="369" t="s">
        <v>325</v>
      </c>
      <c r="C19" s="370" t="s">
        <v>669</v>
      </c>
      <c r="D19" s="370">
        <v>8.5</v>
      </c>
      <c r="E19" s="370">
        <v>4.4000000000000004</v>
      </c>
      <c r="F19" s="370">
        <v>13.3</v>
      </c>
      <c r="G19" s="370">
        <v>128</v>
      </c>
      <c r="H19" s="371" t="s">
        <v>441</v>
      </c>
      <c r="J19" s="83"/>
      <c r="K19" s="219" t="s">
        <v>772</v>
      </c>
    </row>
    <row r="20" spans="1:11" ht="22.5" customHeight="1" x14ac:dyDescent="0.3">
      <c r="A20" s="499"/>
      <c r="B20" s="372" t="s">
        <v>362</v>
      </c>
      <c r="C20" s="91" t="s">
        <v>670</v>
      </c>
      <c r="D20" s="91" t="s">
        <v>363</v>
      </c>
      <c r="E20" s="91" t="s">
        <v>364</v>
      </c>
      <c r="F20" s="367" t="s">
        <v>365</v>
      </c>
      <c r="G20" s="358" t="s">
        <v>22</v>
      </c>
      <c r="H20" s="359" t="s">
        <v>483</v>
      </c>
      <c r="J20" s="83"/>
      <c r="K20" s="219" t="s">
        <v>771</v>
      </c>
    </row>
    <row r="21" spans="1:11" ht="20.25" customHeight="1" x14ac:dyDescent="0.3">
      <c r="A21" s="499"/>
      <c r="B21" s="369" t="s">
        <v>50</v>
      </c>
      <c r="C21" s="91">
        <v>50</v>
      </c>
      <c r="D21" s="91" t="s">
        <v>51</v>
      </c>
      <c r="E21" s="91" t="s">
        <v>52</v>
      </c>
      <c r="F21" s="367" t="s">
        <v>53</v>
      </c>
      <c r="G21" s="358" t="s">
        <v>54</v>
      </c>
      <c r="H21" s="365"/>
      <c r="J21" s="83"/>
      <c r="K21" s="219" t="s">
        <v>790</v>
      </c>
    </row>
    <row r="22" spans="1:11" x14ac:dyDescent="0.3">
      <c r="A22" s="486"/>
      <c r="B22" s="373" t="s">
        <v>55</v>
      </c>
      <c r="C22" s="370">
        <v>200</v>
      </c>
      <c r="D22" s="370" t="s">
        <v>56</v>
      </c>
      <c r="E22" s="370" t="s">
        <v>56</v>
      </c>
      <c r="F22" s="374">
        <v>15</v>
      </c>
      <c r="G22" s="374">
        <v>57</v>
      </c>
      <c r="H22" s="375" t="s">
        <v>432</v>
      </c>
    </row>
    <row r="23" spans="1:11" x14ac:dyDescent="0.3">
      <c r="A23" s="487"/>
      <c r="B23" s="363" t="s">
        <v>80</v>
      </c>
      <c r="C23" s="364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6"/>
    </row>
    <row r="24" spans="1:11" x14ac:dyDescent="0.3">
      <c r="A24" s="485" t="s">
        <v>59</v>
      </c>
      <c r="B24" s="366" t="s">
        <v>42</v>
      </c>
      <c r="C24" s="91">
        <v>200</v>
      </c>
      <c r="D24" s="91" t="s">
        <v>64</v>
      </c>
      <c r="E24" s="91" t="s">
        <v>192</v>
      </c>
      <c r="F24" s="367" t="s">
        <v>660</v>
      </c>
      <c r="G24" s="358" t="s">
        <v>661</v>
      </c>
      <c r="H24" s="359" t="s">
        <v>433</v>
      </c>
    </row>
    <row r="25" spans="1:11" x14ac:dyDescent="0.3">
      <c r="A25" s="487"/>
      <c r="B25" s="363" t="s">
        <v>81</v>
      </c>
      <c r="C25" s="377">
        <v>200</v>
      </c>
      <c r="D25" s="377" t="s">
        <v>64</v>
      </c>
      <c r="E25" s="377" t="s">
        <v>192</v>
      </c>
      <c r="F25" s="378" t="s">
        <v>660</v>
      </c>
      <c r="G25" s="377">
        <v>50.28</v>
      </c>
      <c r="H25" s="376"/>
    </row>
    <row r="26" spans="1:11" x14ac:dyDescent="0.3">
      <c r="A26" s="485" t="s">
        <v>8</v>
      </c>
      <c r="B26" s="70" t="s">
        <v>349</v>
      </c>
      <c r="C26" s="358" t="s">
        <v>74</v>
      </c>
      <c r="D26" s="91">
        <v>14.6</v>
      </c>
      <c r="E26" s="91">
        <v>5.0999999999999996</v>
      </c>
      <c r="F26" s="367">
        <v>33.1</v>
      </c>
      <c r="G26" s="358">
        <v>240</v>
      </c>
      <c r="H26" s="359" t="s">
        <v>466</v>
      </c>
    </row>
    <row r="27" spans="1:11" x14ac:dyDescent="0.3">
      <c r="A27" s="486"/>
      <c r="B27" s="379" t="s">
        <v>603</v>
      </c>
      <c r="C27" s="91">
        <v>90</v>
      </c>
      <c r="D27" s="91" t="s">
        <v>378</v>
      </c>
      <c r="E27" s="91" t="s">
        <v>378</v>
      </c>
      <c r="F27" s="380" t="s">
        <v>624</v>
      </c>
      <c r="G27" s="91" t="s">
        <v>625</v>
      </c>
      <c r="H27" s="381" t="s">
        <v>436</v>
      </c>
    </row>
    <row r="28" spans="1:11" x14ac:dyDescent="0.3">
      <c r="A28" s="486"/>
      <c r="B28" s="357" t="s">
        <v>194</v>
      </c>
      <c r="C28" s="358">
        <v>200</v>
      </c>
      <c r="D28" s="91" t="s">
        <v>76</v>
      </c>
      <c r="E28" s="91" t="s">
        <v>653</v>
      </c>
      <c r="F28" s="367" t="s">
        <v>178</v>
      </c>
      <c r="G28" s="358" t="s">
        <v>654</v>
      </c>
      <c r="H28" s="376" t="s">
        <v>446</v>
      </c>
    </row>
    <row r="29" spans="1:11" x14ac:dyDescent="0.3">
      <c r="A29" s="486"/>
      <c r="B29" s="372" t="s">
        <v>162</v>
      </c>
      <c r="C29" s="358">
        <v>200</v>
      </c>
      <c r="D29" s="91" t="s">
        <v>76</v>
      </c>
      <c r="E29" s="91" t="s">
        <v>653</v>
      </c>
      <c r="F29" s="367" t="s">
        <v>178</v>
      </c>
      <c r="G29" s="358" t="s">
        <v>654</v>
      </c>
      <c r="H29" s="376" t="s">
        <v>446</v>
      </c>
      <c r="K29" s="2" t="s">
        <v>548</v>
      </c>
    </row>
    <row r="30" spans="1:11" x14ac:dyDescent="0.3">
      <c r="A30" s="487"/>
      <c r="B30" s="363" t="s">
        <v>82</v>
      </c>
      <c r="C30" s="364">
        <v>570</v>
      </c>
      <c r="D30" s="382">
        <f>D26+D27+D29</f>
        <v>16.3</v>
      </c>
      <c r="E30" s="382">
        <f>E26+E27+E29</f>
        <v>26.7</v>
      </c>
      <c r="F30" s="382">
        <f>F26+F27+F29</f>
        <v>46.9</v>
      </c>
      <c r="G30" s="382">
        <f>G26+G27+G29</f>
        <v>390</v>
      </c>
      <c r="H30" s="376"/>
    </row>
    <row r="31" spans="1:11" x14ac:dyDescent="0.3">
      <c r="A31" s="488" t="s">
        <v>83</v>
      </c>
      <c r="B31" s="489"/>
      <c r="C31" s="382">
        <f>C15+C17+C23+C25+C30</f>
        <v>2235</v>
      </c>
      <c r="D31" s="382">
        <f>D15+D17+D23+D25+D30</f>
        <v>71.64</v>
      </c>
      <c r="E31" s="382">
        <f>E15+E17+E23+E25+E30</f>
        <v>66</v>
      </c>
      <c r="F31" s="382">
        <f>F15+F17+F23+F25+F30</f>
        <v>225.13000000000002</v>
      </c>
      <c r="G31" s="382">
        <f>G15+G17+G23+G25+G30</f>
        <v>1673.58</v>
      </c>
      <c r="H31" s="376"/>
    </row>
    <row r="32" spans="1:11" x14ac:dyDescent="0.3">
      <c r="A32" s="450" t="s">
        <v>24</v>
      </c>
      <c r="B32" s="450" t="s">
        <v>25</v>
      </c>
      <c r="C32" s="449" t="s">
        <v>26</v>
      </c>
      <c r="D32" s="449" t="s">
        <v>542</v>
      </c>
      <c r="E32" s="449"/>
      <c r="F32" s="449"/>
      <c r="G32" s="450" t="s">
        <v>38</v>
      </c>
      <c r="H32" s="450" t="s">
        <v>39</v>
      </c>
    </row>
    <row r="33" spans="1:8" x14ac:dyDescent="0.3">
      <c r="A33" s="451"/>
      <c r="B33" s="451"/>
      <c r="C33" s="443"/>
      <c r="D33" s="282" t="s">
        <v>4</v>
      </c>
      <c r="E33" s="282" t="s">
        <v>36</v>
      </c>
      <c r="F33" s="282" t="s">
        <v>30</v>
      </c>
      <c r="G33" s="451"/>
      <c r="H33" s="451"/>
    </row>
    <row r="34" spans="1:8" x14ac:dyDescent="0.3">
      <c r="A34" s="452" t="s">
        <v>333</v>
      </c>
      <c r="B34" s="453"/>
      <c r="C34" s="454"/>
      <c r="D34" s="454"/>
      <c r="E34" s="454"/>
      <c r="F34" s="454"/>
      <c r="G34" s="454"/>
      <c r="H34" s="455"/>
    </row>
    <row r="35" spans="1:8" x14ac:dyDescent="0.3">
      <c r="A35" s="449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9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9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9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3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6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9" t="s">
        <v>6</v>
      </c>
      <c r="B41" s="384" t="s">
        <v>839</v>
      </c>
      <c r="C41" s="301">
        <v>60</v>
      </c>
      <c r="D41" s="302">
        <v>0.7</v>
      </c>
      <c r="E41" s="302">
        <v>5.3</v>
      </c>
      <c r="F41" s="303">
        <v>5.9</v>
      </c>
      <c r="G41" s="304">
        <v>74</v>
      </c>
      <c r="H41" s="306" t="s">
        <v>840</v>
      </c>
    </row>
    <row r="42" spans="1:8" x14ac:dyDescent="0.3">
      <c r="A42" s="427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7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7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7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8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6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3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6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3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8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8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8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6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5" t="s">
        <v>83</v>
      </c>
      <c r="B55" s="446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50" t="s">
        <v>24</v>
      </c>
      <c r="B56" s="450" t="s">
        <v>25</v>
      </c>
      <c r="C56" s="449" t="s">
        <v>26</v>
      </c>
      <c r="D56" s="449" t="s">
        <v>542</v>
      </c>
      <c r="E56" s="449"/>
      <c r="F56" s="449"/>
      <c r="G56" s="450" t="s">
        <v>38</v>
      </c>
      <c r="H56" s="450" t="s">
        <v>39</v>
      </c>
    </row>
    <row r="57" spans="1:8" x14ac:dyDescent="0.3">
      <c r="A57" s="451"/>
      <c r="B57" s="451"/>
      <c r="C57" s="443"/>
      <c r="D57" s="282" t="s">
        <v>4</v>
      </c>
      <c r="E57" s="282" t="s">
        <v>36</v>
      </c>
      <c r="F57" s="282" t="s">
        <v>30</v>
      </c>
      <c r="G57" s="451"/>
      <c r="H57" s="451"/>
    </row>
    <row r="58" spans="1:8" x14ac:dyDescent="0.3">
      <c r="A58" s="452" t="s">
        <v>332</v>
      </c>
      <c r="B58" s="453"/>
      <c r="C58" s="454"/>
      <c r="D58" s="454"/>
      <c r="E58" s="454"/>
      <c r="F58" s="454"/>
      <c r="G58" s="454"/>
      <c r="H58" s="455"/>
    </row>
    <row r="59" spans="1:8" x14ac:dyDescent="0.3">
      <c r="A59" s="449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9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9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9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3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6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9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7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7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7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7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8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6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3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6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3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8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8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8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8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6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5" t="s">
        <v>83</v>
      </c>
      <c r="B80" s="446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50" t="s">
        <v>24</v>
      </c>
      <c r="B81" s="450" t="s">
        <v>25</v>
      </c>
      <c r="C81" s="449" t="s">
        <v>26</v>
      </c>
      <c r="D81" s="449" t="s">
        <v>542</v>
      </c>
      <c r="E81" s="449"/>
      <c r="F81" s="449"/>
      <c r="G81" s="450" t="s">
        <v>38</v>
      </c>
      <c r="H81" s="450" t="s">
        <v>39</v>
      </c>
    </row>
    <row r="82" spans="1:8" x14ac:dyDescent="0.3">
      <c r="A82" s="451"/>
      <c r="B82" s="451"/>
      <c r="C82" s="443"/>
      <c r="D82" s="282" t="s">
        <v>4</v>
      </c>
      <c r="E82" s="282" t="s">
        <v>36</v>
      </c>
      <c r="F82" s="282" t="s">
        <v>30</v>
      </c>
      <c r="G82" s="451"/>
      <c r="H82" s="451"/>
    </row>
    <row r="83" spans="1:8" x14ac:dyDescent="0.3">
      <c r="A83" s="452" t="s">
        <v>334</v>
      </c>
      <c r="B83" s="453"/>
      <c r="C83" s="454"/>
      <c r="D83" s="454"/>
      <c r="E83" s="454"/>
      <c r="F83" s="454"/>
      <c r="G83" s="454"/>
      <c r="H83" s="455"/>
    </row>
    <row r="84" spans="1:8" x14ac:dyDescent="0.3">
      <c r="A84" s="449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9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9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9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3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6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9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7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7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7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7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8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6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3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6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3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8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8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8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6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5" t="s">
        <v>83</v>
      </c>
      <c r="B104" s="446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50" t="s">
        <v>24</v>
      </c>
      <c r="B105" s="450" t="s">
        <v>25</v>
      </c>
      <c r="C105" s="449" t="s">
        <v>26</v>
      </c>
      <c r="D105" s="449" t="s">
        <v>542</v>
      </c>
      <c r="E105" s="449"/>
      <c r="F105" s="449"/>
      <c r="G105" s="450" t="s">
        <v>38</v>
      </c>
      <c r="H105" s="450" t="s">
        <v>39</v>
      </c>
    </row>
    <row r="106" spans="1:17" x14ac:dyDescent="0.3">
      <c r="A106" s="451"/>
      <c r="B106" s="451"/>
      <c r="C106" s="443"/>
      <c r="D106" s="282" t="s">
        <v>4</v>
      </c>
      <c r="E106" s="282" t="s">
        <v>36</v>
      </c>
      <c r="F106" s="282" t="s">
        <v>30</v>
      </c>
      <c r="G106" s="451"/>
      <c r="H106" s="451"/>
    </row>
    <row r="107" spans="1:17" ht="24.95" customHeight="1" x14ac:dyDescent="0.3">
      <c r="A107" s="456" t="s">
        <v>497</v>
      </c>
      <c r="B107" s="457"/>
      <c r="C107" s="457"/>
      <c r="D107" s="457"/>
      <c r="E107" s="457"/>
      <c r="F107" s="457"/>
      <c r="G107" s="457"/>
      <c r="H107" s="458"/>
    </row>
    <row r="108" spans="1:17" ht="24.95" customHeight="1" x14ac:dyDescent="0.3">
      <c r="A108" s="452" t="s">
        <v>344</v>
      </c>
      <c r="B108" s="453"/>
      <c r="C108" s="454"/>
      <c r="D108" s="454"/>
      <c r="E108" s="454"/>
      <c r="F108" s="454"/>
      <c r="G108" s="454"/>
      <c r="H108" s="455"/>
    </row>
    <row r="109" spans="1:17" ht="24.95" customHeight="1" x14ac:dyDescent="0.3">
      <c r="A109" s="449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9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9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9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3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6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9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7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7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7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7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8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6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3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8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6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3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8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8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8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6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5" t="s">
        <v>83</v>
      </c>
      <c r="B130" s="446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50" t="s">
        <v>24</v>
      </c>
      <c r="B131" s="450" t="s">
        <v>25</v>
      </c>
      <c r="C131" s="449" t="s">
        <v>26</v>
      </c>
      <c r="D131" s="449" t="s">
        <v>542</v>
      </c>
      <c r="E131" s="449"/>
      <c r="F131" s="449"/>
      <c r="G131" s="450" t="s">
        <v>38</v>
      </c>
      <c r="H131" s="450" t="s">
        <v>39</v>
      </c>
    </row>
    <row r="132" spans="1:8" x14ac:dyDescent="0.3">
      <c r="A132" s="451"/>
      <c r="B132" s="451"/>
      <c r="C132" s="443"/>
      <c r="D132" s="282" t="s">
        <v>4</v>
      </c>
      <c r="E132" s="282" t="s">
        <v>36</v>
      </c>
      <c r="F132" s="282" t="s">
        <v>30</v>
      </c>
      <c r="G132" s="451"/>
      <c r="H132" s="451"/>
    </row>
    <row r="133" spans="1:8" x14ac:dyDescent="0.3">
      <c r="A133" s="456" t="s">
        <v>536</v>
      </c>
      <c r="B133" s="457"/>
      <c r="C133" s="457"/>
      <c r="D133" s="457"/>
      <c r="E133" s="457"/>
      <c r="F133" s="457"/>
      <c r="G133" s="457"/>
      <c r="H133" s="458"/>
    </row>
    <row r="134" spans="1:8" x14ac:dyDescent="0.3">
      <c r="A134" s="452" t="s">
        <v>345</v>
      </c>
      <c r="B134" s="453"/>
      <c r="C134" s="454"/>
      <c r="D134" s="454"/>
      <c r="E134" s="454"/>
      <c r="F134" s="454"/>
      <c r="G134" s="454"/>
      <c r="H134" s="455"/>
    </row>
    <row r="135" spans="1:8" x14ac:dyDescent="0.3">
      <c r="A135" s="449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9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9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9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3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6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7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7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7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7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7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8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6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3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8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6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3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8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8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8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6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5" t="s">
        <v>83</v>
      </c>
      <c r="B156" s="446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50" t="s">
        <v>24</v>
      </c>
      <c r="B157" s="450" t="s">
        <v>25</v>
      </c>
      <c r="C157" s="449" t="s">
        <v>26</v>
      </c>
      <c r="D157" s="449" t="s">
        <v>542</v>
      </c>
      <c r="E157" s="449"/>
      <c r="F157" s="449"/>
      <c r="G157" s="450" t="s">
        <v>38</v>
      </c>
      <c r="H157" s="450" t="s">
        <v>39</v>
      </c>
    </row>
    <row r="158" spans="1:8" x14ac:dyDescent="0.3">
      <c r="A158" s="451"/>
      <c r="B158" s="451"/>
      <c r="C158" s="443"/>
      <c r="D158" s="282" t="s">
        <v>4</v>
      </c>
      <c r="E158" s="282" t="s">
        <v>36</v>
      </c>
      <c r="F158" s="282" t="s">
        <v>30</v>
      </c>
      <c r="G158" s="451"/>
      <c r="H158" s="451"/>
    </row>
    <row r="159" spans="1:8" x14ac:dyDescent="0.3">
      <c r="A159" s="452" t="s">
        <v>351</v>
      </c>
      <c r="B159" s="453"/>
      <c r="C159" s="454"/>
      <c r="D159" s="454"/>
      <c r="E159" s="454"/>
      <c r="F159" s="454"/>
      <c r="G159" s="454"/>
      <c r="H159" s="455"/>
    </row>
    <row r="160" spans="1:8" x14ac:dyDescent="0.3">
      <c r="A160" s="449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9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9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9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3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6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7" t="s">
        <v>6</v>
      </c>
      <c r="B166" s="384" t="s">
        <v>555</v>
      </c>
      <c r="C166" s="301">
        <v>60</v>
      </c>
      <c r="D166" s="308" t="s">
        <v>52</v>
      </c>
      <c r="E166" s="308" t="s">
        <v>208</v>
      </c>
      <c r="F166" s="309" t="s">
        <v>62</v>
      </c>
      <c r="G166" s="304" t="s">
        <v>78</v>
      </c>
      <c r="H166" s="305" t="s">
        <v>556</v>
      </c>
    </row>
    <row r="167" spans="1:8" x14ac:dyDescent="0.3">
      <c r="A167" s="427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7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7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7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8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6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3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6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3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8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8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6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5" t="s">
        <v>83</v>
      </c>
      <c r="B179" s="446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50" t="s">
        <v>24</v>
      </c>
      <c r="B180" s="450" t="s">
        <v>25</v>
      </c>
      <c r="C180" s="449" t="s">
        <v>26</v>
      </c>
      <c r="D180" s="449" t="s">
        <v>542</v>
      </c>
      <c r="E180" s="449"/>
      <c r="F180" s="449"/>
      <c r="G180" s="450" t="s">
        <v>38</v>
      </c>
      <c r="H180" s="450" t="s">
        <v>39</v>
      </c>
    </row>
    <row r="181" spans="1:8" x14ac:dyDescent="0.3">
      <c r="A181" s="451"/>
      <c r="B181" s="451"/>
      <c r="C181" s="443"/>
      <c r="D181" s="282" t="s">
        <v>4</v>
      </c>
      <c r="E181" s="282" t="s">
        <v>36</v>
      </c>
      <c r="F181" s="282" t="s">
        <v>30</v>
      </c>
      <c r="G181" s="451"/>
      <c r="H181" s="451"/>
    </row>
    <row r="182" spans="1:8" x14ac:dyDescent="0.3">
      <c r="A182" s="452" t="s">
        <v>357</v>
      </c>
      <c r="B182" s="453"/>
      <c r="C182" s="454"/>
      <c r="D182" s="454"/>
      <c r="E182" s="454"/>
      <c r="F182" s="454"/>
      <c r="G182" s="454"/>
      <c r="H182" s="455"/>
    </row>
    <row r="183" spans="1:8" ht="22.5" customHeight="1" x14ac:dyDescent="0.3">
      <c r="A183" s="449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9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9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9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3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6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7" t="s">
        <v>6</v>
      </c>
      <c r="B189" s="385" t="s">
        <v>841</v>
      </c>
      <c r="C189" s="301">
        <v>60</v>
      </c>
      <c r="D189" s="308" t="s">
        <v>68</v>
      </c>
      <c r="E189" s="308" t="s">
        <v>295</v>
      </c>
      <c r="F189" s="308" t="s">
        <v>100</v>
      </c>
      <c r="G189" s="324">
        <v>68</v>
      </c>
      <c r="H189" s="328" t="s">
        <v>842</v>
      </c>
    </row>
    <row r="190" spans="1:8" x14ac:dyDescent="0.3">
      <c r="A190" s="427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7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7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8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6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3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8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6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3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8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8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8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6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5" t="s">
        <v>83</v>
      </c>
      <c r="B203" s="446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50" t="s">
        <v>24</v>
      </c>
      <c r="B204" s="450" t="s">
        <v>25</v>
      </c>
      <c r="C204" s="449" t="s">
        <v>26</v>
      </c>
      <c r="D204" s="449" t="s">
        <v>542</v>
      </c>
      <c r="E204" s="449"/>
      <c r="F204" s="449"/>
      <c r="G204" s="450" t="s">
        <v>38</v>
      </c>
      <c r="H204" s="450" t="s">
        <v>39</v>
      </c>
    </row>
    <row r="205" spans="1:8" x14ac:dyDescent="0.3">
      <c r="A205" s="451"/>
      <c r="B205" s="451"/>
      <c r="C205" s="443"/>
      <c r="D205" s="282" t="s">
        <v>4</v>
      </c>
      <c r="E205" s="282" t="s">
        <v>36</v>
      </c>
      <c r="F205" s="282" t="s">
        <v>30</v>
      </c>
      <c r="G205" s="451"/>
      <c r="H205" s="451"/>
    </row>
    <row r="206" spans="1:8" x14ac:dyDescent="0.3">
      <c r="A206" s="452" t="s">
        <v>358</v>
      </c>
      <c r="B206" s="453"/>
      <c r="C206" s="454"/>
      <c r="D206" s="454"/>
      <c r="E206" s="454"/>
      <c r="F206" s="454"/>
      <c r="G206" s="454"/>
      <c r="H206" s="455"/>
    </row>
    <row r="207" spans="1:8" x14ac:dyDescent="0.3">
      <c r="A207" s="449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9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9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9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3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6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7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7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7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7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7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8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6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3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6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3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8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8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8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6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5" t="s">
        <v>83</v>
      </c>
      <c r="B227" s="446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50" t="s">
        <v>24</v>
      </c>
      <c r="B228" s="450" t="s">
        <v>25</v>
      </c>
      <c r="C228" s="449" t="s">
        <v>26</v>
      </c>
      <c r="D228" s="449" t="s">
        <v>542</v>
      </c>
      <c r="E228" s="449"/>
      <c r="F228" s="449"/>
      <c r="G228" s="450" t="s">
        <v>38</v>
      </c>
      <c r="H228" s="450" t="s">
        <v>39</v>
      </c>
    </row>
    <row r="229" spans="1:8" x14ac:dyDescent="0.3">
      <c r="A229" s="451"/>
      <c r="B229" s="451"/>
      <c r="C229" s="443"/>
      <c r="D229" s="282" t="s">
        <v>4</v>
      </c>
      <c r="E229" s="282" t="s">
        <v>36</v>
      </c>
      <c r="F229" s="282" t="s">
        <v>30</v>
      </c>
      <c r="G229" s="451"/>
      <c r="H229" s="451"/>
    </row>
    <row r="230" spans="1:8" x14ac:dyDescent="0.3">
      <c r="A230" s="452" t="s">
        <v>359</v>
      </c>
      <c r="B230" s="453"/>
      <c r="C230" s="454"/>
      <c r="D230" s="454"/>
      <c r="E230" s="454"/>
      <c r="F230" s="454"/>
      <c r="G230" s="454"/>
      <c r="H230" s="455"/>
    </row>
    <row r="231" spans="1:8" x14ac:dyDescent="0.3">
      <c r="A231" s="449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9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9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9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3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6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7" t="s">
        <v>6</v>
      </c>
      <c r="B237" s="385" t="s">
        <v>843</v>
      </c>
      <c r="C237" s="301">
        <v>60</v>
      </c>
      <c r="D237" s="330" t="s">
        <v>45</v>
      </c>
      <c r="E237" s="309" t="s">
        <v>46</v>
      </c>
      <c r="F237" s="309" t="s">
        <v>46</v>
      </c>
      <c r="G237" s="327">
        <v>38</v>
      </c>
      <c r="H237" s="305" t="s">
        <v>844</v>
      </c>
    </row>
    <row r="238" spans="1:8" x14ac:dyDescent="0.3">
      <c r="A238" s="427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7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7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7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8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6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3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6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3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8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8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8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6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5" t="s">
        <v>83</v>
      </c>
      <c r="B251" s="446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50" t="s">
        <v>24</v>
      </c>
      <c r="B252" s="450" t="s">
        <v>25</v>
      </c>
      <c r="C252" s="449" t="s">
        <v>26</v>
      </c>
      <c r="D252" s="449" t="s">
        <v>542</v>
      </c>
      <c r="E252" s="449"/>
      <c r="F252" s="449"/>
      <c r="G252" s="450" t="s">
        <v>38</v>
      </c>
      <c r="H252" s="450" t="s">
        <v>39</v>
      </c>
    </row>
    <row r="253" spans="1:8" x14ac:dyDescent="0.3">
      <c r="A253" s="451"/>
      <c r="B253" s="451"/>
      <c r="C253" s="443"/>
      <c r="D253" s="282" t="s">
        <v>4</v>
      </c>
      <c r="E253" s="282" t="s">
        <v>36</v>
      </c>
      <c r="F253" s="282" t="s">
        <v>30</v>
      </c>
      <c r="G253" s="451"/>
      <c r="H253" s="451"/>
    </row>
    <row r="254" spans="1:8" x14ac:dyDescent="0.3">
      <c r="A254" s="456" t="s">
        <v>537</v>
      </c>
      <c r="B254" s="457"/>
      <c r="C254" s="457"/>
      <c r="D254" s="457"/>
      <c r="E254" s="457"/>
      <c r="F254" s="457"/>
      <c r="G254" s="457"/>
      <c r="H254" s="458"/>
    </row>
    <row r="255" spans="1:8" x14ac:dyDescent="0.3">
      <c r="A255" s="452" t="s">
        <v>361</v>
      </c>
      <c r="B255" s="453"/>
      <c r="C255" s="454"/>
      <c r="D255" s="454"/>
      <c r="E255" s="454"/>
      <c r="F255" s="454"/>
      <c r="G255" s="454"/>
      <c r="H255" s="455"/>
    </row>
    <row r="256" spans="1:8" x14ac:dyDescent="0.3">
      <c r="A256" s="449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9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9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9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3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6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7" t="s">
        <v>6</v>
      </c>
      <c r="B262" s="384" t="s">
        <v>837</v>
      </c>
      <c r="C262" s="301">
        <v>60</v>
      </c>
      <c r="D262" s="302">
        <v>0.6</v>
      </c>
      <c r="E262" s="302">
        <v>2.7</v>
      </c>
      <c r="F262" s="303">
        <v>6.4</v>
      </c>
      <c r="G262" s="304">
        <v>35</v>
      </c>
      <c r="H262" s="322" t="s">
        <v>838</v>
      </c>
    </row>
    <row r="263" spans="1:8" x14ac:dyDescent="0.3">
      <c r="A263" s="427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7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7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8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6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3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6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3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8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8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8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6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5" t="s">
        <v>83</v>
      </c>
      <c r="B275" s="446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50" t="s">
        <v>24</v>
      </c>
      <c r="B276" s="450" t="s">
        <v>25</v>
      </c>
      <c r="C276" s="449" t="s">
        <v>26</v>
      </c>
      <c r="D276" s="449" t="s">
        <v>542</v>
      </c>
      <c r="E276" s="449"/>
      <c r="F276" s="449"/>
      <c r="G276" s="450" t="s">
        <v>38</v>
      </c>
      <c r="H276" s="450" t="s">
        <v>39</v>
      </c>
    </row>
    <row r="277" spans="1:8" x14ac:dyDescent="0.3">
      <c r="A277" s="451"/>
      <c r="B277" s="451"/>
      <c r="C277" s="443"/>
      <c r="D277" s="282" t="s">
        <v>4</v>
      </c>
      <c r="E277" s="282" t="s">
        <v>36</v>
      </c>
      <c r="F277" s="282" t="s">
        <v>30</v>
      </c>
      <c r="G277" s="451"/>
      <c r="H277" s="451"/>
    </row>
    <row r="278" spans="1:8" x14ac:dyDescent="0.3">
      <c r="A278" s="452" t="s">
        <v>367</v>
      </c>
      <c r="B278" s="453"/>
      <c r="C278" s="454"/>
      <c r="D278" s="454"/>
      <c r="E278" s="454"/>
      <c r="F278" s="454"/>
      <c r="G278" s="454"/>
      <c r="H278" s="455"/>
    </row>
    <row r="279" spans="1:8" x14ac:dyDescent="0.3">
      <c r="A279" s="449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9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9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9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3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6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7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7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7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7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8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6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3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8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6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3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8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8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8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6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5" t="s">
        <v>83</v>
      </c>
      <c r="B299" s="446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50" t="s">
        <v>24</v>
      </c>
      <c r="B300" s="450" t="s">
        <v>25</v>
      </c>
      <c r="C300" s="449" t="s">
        <v>26</v>
      </c>
      <c r="D300" s="449" t="s">
        <v>542</v>
      </c>
      <c r="E300" s="449"/>
      <c r="F300" s="449"/>
      <c r="G300" s="450" t="s">
        <v>38</v>
      </c>
      <c r="H300" s="450" t="s">
        <v>39</v>
      </c>
    </row>
    <row r="301" spans="1:8" x14ac:dyDescent="0.3">
      <c r="A301" s="451"/>
      <c r="B301" s="451"/>
      <c r="C301" s="443"/>
      <c r="D301" s="282" t="s">
        <v>4</v>
      </c>
      <c r="E301" s="282" t="s">
        <v>36</v>
      </c>
      <c r="F301" s="282" t="s">
        <v>30</v>
      </c>
      <c r="G301" s="451"/>
      <c r="H301" s="451"/>
    </row>
    <row r="302" spans="1:8" x14ac:dyDescent="0.3">
      <c r="A302" s="452" t="s">
        <v>374</v>
      </c>
      <c r="B302" s="453"/>
      <c r="C302" s="454"/>
      <c r="D302" s="454"/>
      <c r="E302" s="454"/>
      <c r="F302" s="454"/>
      <c r="G302" s="454"/>
      <c r="H302" s="455"/>
    </row>
    <row r="303" spans="1:8" x14ac:dyDescent="0.3">
      <c r="A303" s="449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9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9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9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3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6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7" t="s">
        <v>6</v>
      </c>
      <c r="B309" s="385" t="s">
        <v>845</v>
      </c>
      <c r="C309" s="301">
        <v>60</v>
      </c>
      <c r="D309" s="308" t="s">
        <v>846</v>
      </c>
      <c r="E309" s="308" t="s">
        <v>847</v>
      </c>
      <c r="F309" s="308" t="s">
        <v>848</v>
      </c>
      <c r="G309" s="324">
        <v>14.4</v>
      </c>
      <c r="H309" s="339" t="s">
        <v>849</v>
      </c>
    </row>
    <row r="310" spans="1:8" ht="40.5" x14ac:dyDescent="0.3">
      <c r="A310" s="427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7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7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7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8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6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3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6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3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8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8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8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6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5" t="s">
        <v>83</v>
      </c>
      <c r="B323" s="446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50" t="s">
        <v>24</v>
      </c>
      <c r="B324" s="450" t="s">
        <v>25</v>
      </c>
      <c r="C324" s="449" t="s">
        <v>26</v>
      </c>
      <c r="D324" s="449" t="s">
        <v>542</v>
      </c>
      <c r="E324" s="449"/>
      <c r="F324" s="449"/>
      <c r="G324" s="450" t="s">
        <v>38</v>
      </c>
      <c r="H324" s="450" t="s">
        <v>39</v>
      </c>
    </row>
    <row r="325" spans="1:8" x14ac:dyDescent="0.3">
      <c r="A325" s="451"/>
      <c r="B325" s="451"/>
      <c r="C325" s="443"/>
      <c r="D325" s="282" t="s">
        <v>4</v>
      </c>
      <c r="E325" s="282" t="s">
        <v>36</v>
      </c>
      <c r="F325" s="282" t="s">
        <v>30</v>
      </c>
      <c r="G325" s="451"/>
      <c r="H325" s="451"/>
    </row>
    <row r="326" spans="1:8" x14ac:dyDescent="0.3">
      <c r="A326" s="452" t="s">
        <v>377</v>
      </c>
      <c r="B326" s="453"/>
      <c r="C326" s="454"/>
      <c r="D326" s="454"/>
      <c r="E326" s="454"/>
      <c r="F326" s="454"/>
      <c r="G326" s="454"/>
      <c r="H326" s="455"/>
    </row>
    <row r="327" spans="1:8" x14ac:dyDescent="0.3">
      <c r="A327" s="449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9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9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9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3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6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7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7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7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7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7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8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6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3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6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3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8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8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8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6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5" t="s">
        <v>83</v>
      </c>
      <c r="B347" s="446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50" t="s">
        <v>24</v>
      </c>
      <c r="B348" s="450" t="s">
        <v>25</v>
      </c>
      <c r="C348" s="449" t="s">
        <v>26</v>
      </c>
      <c r="D348" s="449" t="s">
        <v>542</v>
      </c>
      <c r="E348" s="449"/>
      <c r="F348" s="449"/>
      <c r="G348" s="450" t="s">
        <v>38</v>
      </c>
      <c r="H348" s="450" t="s">
        <v>39</v>
      </c>
    </row>
    <row r="349" spans="1:8" x14ac:dyDescent="0.3">
      <c r="A349" s="451"/>
      <c r="B349" s="451"/>
      <c r="C349" s="443"/>
      <c r="D349" s="282" t="s">
        <v>4</v>
      </c>
      <c r="E349" s="282" t="s">
        <v>36</v>
      </c>
      <c r="F349" s="282" t="s">
        <v>30</v>
      </c>
      <c r="G349" s="451"/>
      <c r="H349" s="451"/>
    </row>
    <row r="350" spans="1:8" x14ac:dyDescent="0.3">
      <c r="A350" s="452" t="s">
        <v>381</v>
      </c>
      <c r="B350" s="453"/>
      <c r="C350" s="454"/>
      <c r="D350" s="454"/>
      <c r="E350" s="454"/>
      <c r="F350" s="454"/>
      <c r="G350" s="454"/>
      <c r="H350" s="455"/>
    </row>
    <row r="351" spans="1:8" x14ac:dyDescent="0.3">
      <c r="A351" s="449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9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9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9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3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6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7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7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7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7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7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7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8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6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3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6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3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8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8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8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6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5" t="s">
        <v>83</v>
      </c>
      <c r="B372" s="446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50" t="s">
        <v>24</v>
      </c>
      <c r="B373" s="450" t="s">
        <v>25</v>
      </c>
      <c r="C373" s="449" t="s">
        <v>26</v>
      </c>
      <c r="D373" s="449" t="s">
        <v>542</v>
      </c>
      <c r="E373" s="449"/>
      <c r="F373" s="449"/>
      <c r="G373" s="450" t="s">
        <v>38</v>
      </c>
      <c r="H373" s="450" t="s">
        <v>39</v>
      </c>
    </row>
    <row r="374" spans="1:8" x14ac:dyDescent="0.3">
      <c r="A374" s="451"/>
      <c r="B374" s="451"/>
      <c r="C374" s="443"/>
      <c r="D374" s="282" t="s">
        <v>4</v>
      </c>
      <c r="E374" s="282" t="s">
        <v>36</v>
      </c>
      <c r="F374" s="282" t="s">
        <v>30</v>
      </c>
      <c r="G374" s="451"/>
      <c r="H374" s="451"/>
    </row>
    <row r="375" spans="1:8" x14ac:dyDescent="0.3">
      <c r="A375" s="456" t="s">
        <v>541</v>
      </c>
      <c r="B375" s="457"/>
      <c r="C375" s="457"/>
      <c r="D375" s="457"/>
      <c r="E375" s="457"/>
      <c r="F375" s="457"/>
      <c r="G375" s="457"/>
      <c r="H375" s="458"/>
    </row>
    <row r="376" spans="1:8" x14ac:dyDescent="0.3">
      <c r="A376" s="452" t="s">
        <v>385</v>
      </c>
      <c r="B376" s="453"/>
      <c r="C376" s="454"/>
      <c r="D376" s="454"/>
      <c r="E376" s="454"/>
      <c r="F376" s="454"/>
      <c r="G376" s="454"/>
      <c r="H376" s="455"/>
    </row>
    <row r="377" spans="1:8" x14ac:dyDescent="0.3">
      <c r="A377" s="449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9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9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9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3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6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7" t="s">
        <v>6</v>
      </c>
      <c r="B383" s="385" t="s">
        <v>841</v>
      </c>
      <c r="C383" s="301">
        <v>60</v>
      </c>
      <c r="D383" s="308" t="s">
        <v>68</v>
      </c>
      <c r="E383" s="308" t="s">
        <v>295</v>
      </c>
      <c r="F383" s="308" t="s">
        <v>100</v>
      </c>
      <c r="G383" s="324">
        <v>68</v>
      </c>
      <c r="H383" s="328" t="s">
        <v>842</v>
      </c>
    </row>
    <row r="384" spans="1:8" x14ac:dyDescent="0.3">
      <c r="A384" s="427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7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7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7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8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6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3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6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3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8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8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8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8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6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5" t="s">
        <v>83</v>
      </c>
      <c r="B398" s="446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50" t="s">
        <v>24</v>
      </c>
      <c r="B399" s="450" t="s">
        <v>25</v>
      </c>
      <c r="C399" s="449" t="s">
        <v>26</v>
      </c>
      <c r="D399" s="449" t="s">
        <v>542</v>
      </c>
      <c r="E399" s="449"/>
      <c r="F399" s="449"/>
      <c r="G399" s="450" t="s">
        <v>38</v>
      </c>
      <c r="H399" s="450" t="s">
        <v>39</v>
      </c>
    </row>
    <row r="400" spans="1:8" x14ac:dyDescent="0.3">
      <c r="A400" s="451"/>
      <c r="B400" s="451"/>
      <c r="C400" s="443"/>
      <c r="D400" s="282" t="s">
        <v>4</v>
      </c>
      <c r="E400" s="282" t="s">
        <v>36</v>
      </c>
      <c r="F400" s="282" t="s">
        <v>30</v>
      </c>
      <c r="G400" s="451"/>
      <c r="H400" s="451"/>
    </row>
    <row r="401" spans="1:16" x14ac:dyDescent="0.3">
      <c r="A401" s="452" t="s">
        <v>389</v>
      </c>
      <c r="B401" s="453"/>
      <c r="C401" s="454"/>
      <c r="D401" s="454"/>
      <c r="E401" s="454"/>
      <c r="F401" s="454"/>
      <c r="G401" s="454"/>
      <c r="H401" s="455"/>
    </row>
    <row r="402" spans="1:16" x14ac:dyDescent="0.3">
      <c r="A402" s="449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9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9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9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3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6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7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7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7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7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7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8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6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3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6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3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8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8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6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5" t="s">
        <v>83</v>
      </c>
      <c r="B421" s="446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50" t="s">
        <v>24</v>
      </c>
      <c r="B422" s="450" t="s">
        <v>25</v>
      </c>
      <c r="C422" s="449" t="s">
        <v>26</v>
      </c>
      <c r="D422" s="449" t="s">
        <v>542</v>
      </c>
      <c r="E422" s="449"/>
      <c r="F422" s="449"/>
      <c r="G422" s="450" t="s">
        <v>38</v>
      </c>
      <c r="H422" s="450" t="s">
        <v>39</v>
      </c>
    </row>
    <row r="423" spans="1:8" x14ac:dyDescent="0.3">
      <c r="A423" s="451"/>
      <c r="B423" s="451"/>
      <c r="C423" s="443"/>
      <c r="D423" s="282" t="s">
        <v>4</v>
      </c>
      <c r="E423" s="282" t="s">
        <v>36</v>
      </c>
      <c r="F423" s="282" t="s">
        <v>30</v>
      </c>
      <c r="G423" s="451"/>
      <c r="H423" s="451"/>
    </row>
    <row r="424" spans="1:8" x14ac:dyDescent="0.3">
      <c r="A424" s="452" t="s">
        <v>390</v>
      </c>
      <c r="B424" s="453"/>
      <c r="C424" s="454"/>
      <c r="D424" s="454"/>
      <c r="E424" s="454"/>
      <c r="F424" s="454"/>
      <c r="G424" s="454"/>
      <c r="H424" s="455"/>
    </row>
    <row r="425" spans="1:8" x14ac:dyDescent="0.3">
      <c r="A425" s="449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9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9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9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3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6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7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7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7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7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7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8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6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3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8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6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4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8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8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8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6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5" t="s">
        <v>83</v>
      </c>
      <c r="B446" s="446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50" t="s">
        <v>24</v>
      </c>
      <c r="B447" s="450" t="s">
        <v>25</v>
      </c>
      <c r="C447" s="449" t="s">
        <v>26</v>
      </c>
      <c r="D447" s="449" t="s">
        <v>542</v>
      </c>
      <c r="E447" s="449"/>
      <c r="F447" s="449"/>
      <c r="G447" s="450" t="s">
        <v>38</v>
      </c>
      <c r="H447" s="450" t="s">
        <v>39</v>
      </c>
    </row>
    <row r="448" spans="1:16" x14ac:dyDescent="0.3">
      <c r="A448" s="451"/>
      <c r="B448" s="451"/>
      <c r="C448" s="443"/>
      <c r="D448" s="282" t="s">
        <v>4</v>
      </c>
      <c r="E448" s="282" t="s">
        <v>36</v>
      </c>
      <c r="F448" s="282" t="s">
        <v>30</v>
      </c>
      <c r="G448" s="451"/>
      <c r="H448" s="451"/>
    </row>
    <row r="449" spans="1:8" x14ac:dyDescent="0.3">
      <c r="A449" s="452" t="s">
        <v>392</v>
      </c>
      <c r="B449" s="453"/>
      <c r="C449" s="454"/>
      <c r="D449" s="454"/>
      <c r="E449" s="454"/>
      <c r="F449" s="454"/>
      <c r="G449" s="454"/>
      <c r="H449" s="455"/>
    </row>
    <row r="450" spans="1:8" x14ac:dyDescent="0.3">
      <c r="A450" s="449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9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9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9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9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3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6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7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7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7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7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7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8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6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3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6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4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8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8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8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6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5" t="s">
        <v>83</v>
      </c>
      <c r="B471" s="446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50" t="s">
        <v>24</v>
      </c>
      <c r="B472" s="450" t="s">
        <v>25</v>
      </c>
      <c r="C472" s="449" t="s">
        <v>26</v>
      </c>
      <c r="D472" s="449" t="s">
        <v>542</v>
      </c>
      <c r="E472" s="449"/>
      <c r="F472" s="449"/>
      <c r="G472" s="450" t="s">
        <v>38</v>
      </c>
      <c r="H472" s="450" t="s">
        <v>39</v>
      </c>
    </row>
    <row r="473" spans="1:8" x14ac:dyDescent="0.3">
      <c r="A473" s="451"/>
      <c r="B473" s="451"/>
      <c r="C473" s="443"/>
      <c r="D473" s="282" t="s">
        <v>4</v>
      </c>
      <c r="E473" s="282" t="s">
        <v>36</v>
      </c>
      <c r="F473" s="282" t="s">
        <v>30</v>
      </c>
      <c r="G473" s="451"/>
      <c r="H473" s="451"/>
    </row>
    <row r="474" spans="1:8" x14ac:dyDescent="0.3">
      <c r="A474" s="452" t="s">
        <v>395</v>
      </c>
      <c r="B474" s="453"/>
      <c r="C474" s="454"/>
      <c r="D474" s="454"/>
      <c r="E474" s="454"/>
      <c r="F474" s="454"/>
      <c r="G474" s="454"/>
      <c r="H474" s="455"/>
    </row>
    <row r="475" spans="1:8" x14ac:dyDescent="0.3">
      <c r="A475" s="449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9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9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9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3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6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7" t="s">
        <v>6</v>
      </c>
      <c r="B481" s="385" t="s">
        <v>256</v>
      </c>
      <c r="C481" s="301">
        <v>60</v>
      </c>
      <c r="D481" s="308" t="s">
        <v>45</v>
      </c>
      <c r="E481" s="308" t="s">
        <v>46</v>
      </c>
      <c r="F481" s="308" t="s">
        <v>123</v>
      </c>
      <c r="G481" s="324" t="s">
        <v>257</v>
      </c>
      <c r="H481" s="328" t="s">
        <v>472</v>
      </c>
    </row>
    <row r="482" spans="1:8" ht="40.5" x14ac:dyDescent="0.3">
      <c r="A482" s="427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7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7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8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6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3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8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6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4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8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8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8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6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5" t="s">
        <v>83</v>
      </c>
      <c r="B495" s="446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7" t="s">
        <v>498</v>
      </c>
      <c r="B496" s="448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BreakPreview" topLeftCell="A4" zoomScale="77" zoomScaleNormal="70" zoomScaleSheetLayoutView="77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7" t="s">
        <v>540</v>
      </c>
      <c r="B1" s="437"/>
      <c r="C1" s="437"/>
      <c r="D1" s="437"/>
      <c r="E1" s="437"/>
      <c r="F1" s="437"/>
      <c r="G1" s="437"/>
      <c r="H1" s="437"/>
    </row>
    <row r="2" spans="1:11" x14ac:dyDescent="0.3">
      <c r="A2" s="438" t="s">
        <v>867</v>
      </c>
      <c r="B2" s="438"/>
      <c r="C2" s="438"/>
      <c r="D2" s="438"/>
      <c r="E2" s="438"/>
      <c r="F2" s="438"/>
      <c r="G2" s="438"/>
      <c r="H2" s="438"/>
    </row>
    <row r="4" spans="1:11" ht="21" customHeight="1" x14ac:dyDescent="0.3">
      <c r="A4" s="422" t="s">
        <v>24</v>
      </c>
      <c r="B4" s="422" t="s">
        <v>25</v>
      </c>
      <c r="C4" s="424" t="s">
        <v>26</v>
      </c>
      <c r="D4" s="424" t="s">
        <v>542</v>
      </c>
      <c r="E4" s="424"/>
      <c r="F4" s="424"/>
      <c r="G4" s="422" t="s">
        <v>38</v>
      </c>
      <c r="H4" s="422" t="s">
        <v>39</v>
      </c>
    </row>
    <row r="5" spans="1:11" x14ac:dyDescent="0.3">
      <c r="A5" s="423"/>
      <c r="B5" s="423"/>
      <c r="C5" s="425"/>
      <c r="D5" s="405" t="s">
        <v>4</v>
      </c>
      <c r="E5" s="405" t="s">
        <v>36</v>
      </c>
      <c r="F5" s="405" t="s">
        <v>30</v>
      </c>
      <c r="G5" s="423"/>
      <c r="H5" s="423"/>
      <c r="J5" s="83"/>
      <c r="K5" s="83"/>
    </row>
    <row r="6" spans="1:11" ht="21" customHeight="1" x14ac:dyDescent="0.3">
      <c r="A6" s="422" t="s">
        <v>24</v>
      </c>
      <c r="B6" s="422" t="s">
        <v>25</v>
      </c>
      <c r="C6" s="424" t="s">
        <v>26</v>
      </c>
      <c r="D6" s="424" t="s">
        <v>542</v>
      </c>
      <c r="E6" s="424"/>
      <c r="F6" s="424"/>
      <c r="G6" s="422" t="s">
        <v>38</v>
      </c>
      <c r="H6" s="422" t="s">
        <v>39</v>
      </c>
    </row>
    <row r="7" spans="1:11" x14ac:dyDescent="0.3">
      <c r="A7" s="423"/>
      <c r="B7" s="423"/>
      <c r="C7" s="425"/>
      <c r="D7" s="405" t="s">
        <v>4</v>
      </c>
      <c r="E7" s="405" t="s">
        <v>36</v>
      </c>
      <c r="F7" s="405" t="s">
        <v>30</v>
      </c>
      <c r="G7" s="423"/>
      <c r="H7" s="423"/>
    </row>
    <row r="8" spans="1:11" ht="24.95" customHeight="1" x14ac:dyDescent="0.3">
      <c r="A8" s="419" t="s">
        <v>334</v>
      </c>
      <c r="B8" s="431"/>
      <c r="C8" s="420"/>
      <c r="D8" s="420"/>
      <c r="E8" s="420"/>
      <c r="F8" s="420"/>
      <c r="G8" s="420"/>
      <c r="H8" s="421"/>
    </row>
    <row r="9" spans="1:11" ht="32.25" customHeight="1" x14ac:dyDescent="0.3">
      <c r="A9" s="424" t="s">
        <v>40</v>
      </c>
      <c r="B9" s="305" t="s">
        <v>221</v>
      </c>
      <c r="C9" s="301" t="s">
        <v>113</v>
      </c>
      <c r="D9" s="308" t="s">
        <v>140</v>
      </c>
      <c r="E9" s="308" t="s">
        <v>222</v>
      </c>
      <c r="F9" s="308" t="s">
        <v>223</v>
      </c>
      <c r="G9" s="324" t="s">
        <v>224</v>
      </c>
      <c r="H9" s="305" t="s">
        <v>442</v>
      </c>
    </row>
    <row r="10" spans="1:11" ht="24.95" customHeight="1" x14ac:dyDescent="0.3">
      <c r="A10" s="424"/>
      <c r="B10" s="16" t="s">
        <v>141</v>
      </c>
      <c r="C10" s="307" t="s">
        <v>142</v>
      </c>
      <c r="D10" s="308" t="s">
        <v>105</v>
      </c>
      <c r="E10" s="308" t="s">
        <v>143</v>
      </c>
      <c r="F10" s="308" t="s">
        <v>144</v>
      </c>
      <c r="G10" s="304" t="s">
        <v>145</v>
      </c>
      <c r="H10" s="305" t="s">
        <v>451</v>
      </c>
    </row>
    <row r="11" spans="1:11" ht="24.95" customHeight="1" x14ac:dyDescent="0.3">
      <c r="A11" s="424"/>
      <c r="B11" s="322" t="s">
        <v>117</v>
      </c>
      <c r="C11" s="301">
        <v>180</v>
      </c>
      <c r="D11" s="308" t="s">
        <v>118</v>
      </c>
      <c r="E11" s="308" t="s">
        <v>119</v>
      </c>
      <c r="F11" s="309" t="s">
        <v>120</v>
      </c>
      <c r="G11" s="304" t="s">
        <v>121</v>
      </c>
      <c r="H11" s="306" t="s">
        <v>448</v>
      </c>
    </row>
    <row r="12" spans="1:11" ht="24.95" customHeight="1" x14ac:dyDescent="0.3">
      <c r="A12" s="424"/>
      <c r="B12" s="18" t="s">
        <v>41</v>
      </c>
      <c r="C12" s="311">
        <v>425</v>
      </c>
      <c r="D12" s="325">
        <f>D11+D10+D9</f>
        <v>15.98</v>
      </c>
      <c r="E12" s="325">
        <f>E11+E10+E9</f>
        <v>15.59</v>
      </c>
      <c r="F12" s="325">
        <f>F11+F10+F9</f>
        <v>62.2</v>
      </c>
      <c r="G12" s="311">
        <f>G11+G10+G9</f>
        <v>454</v>
      </c>
      <c r="H12" s="326"/>
    </row>
    <row r="13" spans="1:11" ht="24.95" customHeight="1" x14ac:dyDescent="0.3">
      <c r="A13" s="425" t="s">
        <v>23</v>
      </c>
      <c r="B13" s="331" t="s">
        <v>147</v>
      </c>
      <c r="C13" s="301">
        <v>100</v>
      </c>
      <c r="D13" s="308" t="s">
        <v>76</v>
      </c>
      <c r="E13" s="308" t="s">
        <v>148</v>
      </c>
      <c r="F13" s="323" t="s">
        <v>149</v>
      </c>
      <c r="G13" s="324" t="s">
        <v>150</v>
      </c>
      <c r="H13" s="328" t="s">
        <v>460</v>
      </c>
    </row>
    <row r="14" spans="1:11" ht="24.95" customHeight="1" x14ac:dyDescent="0.3">
      <c r="A14" s="426"/>
      <c r="B14" s="23" t="s">
        <v>44</v>
      </c>
      <c r="C14" s="329">
        <v>100</v>
      </c>
      <c r="D14" s="325" t="str">
        <f>D13</f>
        <v>0,3</v>
      </c>
      <c r="E14" s="325" t="str">
        <f>E13</f>
        <v>0,13</v>
      </c>
      <c r="F14" s="325" t="str">
        <f>F13</f>
        <v>13,4</v>
      </c>
      <c r="G14" s="311" t="str">
        <f>G13</f>
        <v>55,5</v>
      </c>
      <c r="H14" s="326"/>
    </row>
    <row r="15" spans="1:11" ht="24.95" customHeight="1" x14ac:dyDescent="0.3">
      <c r="A15" s="432" t="s">
        <v>6</v>
      </c>
      <c r="B15" s="306" t="s">
        <v>191</v>
      </c>
      <c r="C15" s="301">
        <v>60</v>
      </c>
      <c r="D15" s="330" t="s">
        <v>93</v>
      </c>
      <c r="E15" s="309" t="s">
        <v>192</v>
      </c>
      <c r="F15" s="309" t="s">
        <v>193</v>
      </c>
      <c r="G15" s="327" t="s">
        <v>313</v>
      </c>
      <c r="H15" s="306" t="s">
        <v>440</v>
      </c>
    </row>
    <row r="16" spans="1:11" ht="24.95" customHeight="1" x14ac:dyDescent="0.3">
      <c r="A16" s="427"/>
      <c r="B16" s="331" t="s">
        <v>47</v>
      </c>
      <c r="C16" s="301" t="s">
        <v>287</v>
      </c>
      <c r="D16" s="302">
        <v>1.29</v>
      </c>
      <c r="E16" s="302">
        <v>4.1399999999999997</v>
      </c>
      <c r="F16" s="302">
        <v>9</v>
      </c>
      <c r="G16" s="324">
        <v>109</v>
      </c>
      <c r="H16" s="305" t="s">
        <v>431</v>
      </c>
    </row>
    <row r="17" spans="1:17" ht="24.95" customHeight="1" x14ac:dyDescent="0.3">
      <c r="A17" s="427"/>
      <c r="B17" s="322" t="s">
        <v>603</v>
      </c>
      <c r="C17" s="259" t="s">
        <v>269</v>
      </c>
      <c r="D17" s="332">
        <v>11</v>
      </c>
      <c r="E17" s="332">
        <v>15.2</v>
      </c>
      <c r="F17" s="332">
        <v>10.9</v>
      </c>
      <c r="G17" s="319">
        <v>225</v>
      </c>
      <c r="H17" s="44" t="s">
        <v>602</v>
      </c>
    </row>
    <row r="18" spans="1:17" ht="24.95" customHeight="1" x14ac:dyDescent="0.3">
      <c r="A18" s="427"/>
      <c r="B18" s="331" t="s">
        <v>326</v>
      </c>
      <c r="C18" s="301">
        <v>120</v>
      </c>
      <c r="D18" s="308" t="s">
        <v>216</v>
      </c>
      <c r="E18" s="308" t="s">
        <v>217</v>
      </c>
      <c r="F18" s="309" t="s">
        <v>218</v>
      </c>
      <c r="G18" s="304" t="s">
        <v>219</v>
      </c>
      <c r="H18" s="339" t="s">
        <v>442</v>
      </c>
    </row>
    <row r="19" spans="1:17" ht="24.95" customHeight="1" x14ac:dyDescent="0.3">
      <c r="A19" s="427"/>
      <c r="B19" s="310" t="s">
        <v>50</v>
      </c>
      <c r="C19" s="301">
        <v>50</v>
      </c>
      <c r="D19" s="302" t="s">
        <v>51</v>
      </c>
      <c r="E19" s="302" t="s">
        <v>52</v>
      </c>
      <c r="F19" s="303" t="s">
        <v>53</v>
      </c>
      <c r="G19" s="304" t="s">
        <v>54</v>
      </c>
      <c r="H19" s="326"/>
    </row>
    <row r="20" spans="1:17" ht="24.95" customHeight="1" x14ac:dyDescent="0.3">
      <c r="A20" s="428"/>
      <c r="B20" s="305" t="s">
        <v>604</v>
      </c>
      <c r="C20" s="301">
        <v>180</v>
      </c>
      <c r="D20" s="308">
        <v>0.9</v>
      </c>
      <c r="E20" s="308" t="s">
        <v>102</v>
      </c>
      <c r="F20" s="309" t="s">
        <v>103</v>
      </c>
      <c r="G20" s="304" t="s">
        <v>96</v>
      </c>
      <c r="H20" s="328" t="s">
        <v>443</v>
      </c>
    </row>
    <row r="21" spans="1:17" ht="24.95" customHeight="1" x14ac:dyDescent="0.3">
      <c r="A21" s="426"/>
      <c r="B21" s="18" t="s">
        <v>80</v>
      </c>
      <c r="C21" s="334" t="s">
        <v>607</v>
      </c>
      <c r="D21" s="335">
        <f>D15+D16+D17+D18+D19+D20</f>
        <v>18.989999999999998</v>
      </c>
      <c r="E21" s="335">
        <f t="shared" ref="E21:G21" si="0">E15+E16+E17+E18+E19+E20</f>
        <v>24.175000000000001</v>
      </c>
      <c r="F21" s="335">
        <f t="shared" si="0"/>
        <v>93.36</v>
      </c>
      <c r="G21" s="336">
        <f t="shared" si="0"/>
        <v>651</v>
      </c>
      <c r="H21" s="326"/>
    </row>
    <row r="22" spans="1:17" ht="24.95" customHeight="1" x14ac:dyDescent="0.3">
      <c r="A22" s="425" t="s">
        <v>59</v>
      </c>
      <c r="B22" s="385" t="s">
        <v>863</v>
      </c>
      <c r="C22" s="301">
        <v>175</v>
      </c>
      <c r="D22" s="308" t="s">
        <v>276</v>
      </c>
      <c r="E22" s="308" t="s">
        <v>92</v>
      </c>
      <c r="F22" s="309" t="s">
        <v>865</v>
      </c>
      <c r="G22" s="304">
        <v>101</v>
      </c>
      <c r="H22" s="305" t="s">
        <v>433</v>
      </c>
    </row>
    <row r="23" spans="1:17" ht="24.95" customHeight="1" x14ac:dyDescent="0.3">
      <c r="A23" s="426"/>
      <c r="B23" s="18" t="s">
        <v>81</v>
      </c>
      <c r="C23" s="337">
        <v>175</v>
      </c>
      <c r="D23" s="325" t="str">
        <f>D22</f>
        <v>5,2</v>
      </c>
      <c r="E23" s="325" t="str">
        <f t="shared" ref="E23:G23" si="1">E22</f>
        <v>5,8</v>
      </c>
      <c r="F23" s="325" t="str">
        <f t="shared" si="1"/>
        <v>7,35</v>
      </c>
      <c r="G23" s="325">
        <f t="shared" si="1"/>
        <v>101</v>
      </c>
      <c r="H23" s="326"/>
    </row>
    <row r="24" spans="1:17" ht="24.95" customHeight="1" x14ac:dyDescent="0.3">
      <c r="A24" s="425" t="s">
        <v>8</v>
      </c>
      <c r="B24" s="322" t="s">
        <v>544</v>
      </c>
      <c r="C24" s="301" t="s">
        <v>545</v>
      </c>
      <c r="D24" s="308" t="s">
        <v>546</v>
      </c>
      <c r="E24" s="308" t="s">
        <v>120</v>
      </c>
      <c r="F24" s="308" t="s">
        <v>61</v>
      </c>
      <c r="G24" s="324">
        <v>184</v>
      </c>
      <c r="H24" s="328" t="s">
        <v>547</v>
      </c>
    </row>
    <row r="25" spans="1:17" ht="24.95" customHeight="1" x14ac:dyDescent="0.3">
      <c r="A25" s="428"/>
      <c r="B25" s="331" t="s">
        <v>139</v>
      </c>
      <c r="C25" s="301" t="s">
        <v>110</v>
      </c>
      <c r="D25" s="302">
        <v>4.76</v>
      </c>
      <c r="E25" s="308" t="s">
        <v>291</v>
      </c>
      <c r="F25" s="309" t="s">
        <v>292</v>
      </c>
      <c r="G25" s="304" t="s">
        <v>293</v>
      </c>
      <c r="H25" s="305" t="s">
        <v>469</v>
      </c>
      <c r="K25" s="299"/>
      <c r="L25" s="296"/>
      <c r="M25" s="296"/>
      <c r="N25" s="296"/>
      <c r="O25" s="296"/>
      <c r="P25" s="297"/>
      <c r="Q25" s="294"/>
    </row>
    <row r="26" spans="1:17" ht="24.95" customHeight="1" x14ac:dyDescent="0.3">
      <c r="A26" s="428"/>
      <c r="B26" s="331" t="s">
        <v>194</v>
      </c>
      <c r="C26" s="301">
        <v>180</v>
      </c>
      <c r="D26" s="308" t="s">
        <v>31</v>
      </c>
      <c r="E26" s="308" t="s">
        <v>32</v>
      </c>
      <c r="F26" s="309" t="s">
        <v>33</v>
      </c>
      <c r="G26" s="304" t="s">
        <v>35</v>
      </c>
      <c r="H26" s="339" t="s">
        <v>430</v>
      </c>
    </row>
    <row r="27" spans="1:17" ht="24.95" customHeight="1" x14ac:dyDescent="0.3">
      <c r="A27" s="428"/>
      <c r="B27" s="310" t="s">
        <v>66</v>
      </c>
      <c r="C27" s="317">
        <v>50</v>
      </c>
      <c r="D27" s="332">
        <v>3.8</v>
      </c>
      <c r="E27" s="332">
        <v>0.4</v>
      </c>
      <c r="F27" s="332">
        <v>24.6</v>
      </c>
      <c r="G27" s="319">
        <v>117</v>
      </c>
      <c r="H27" s="310"/>
    </row>
    <row r="28" spans="1:17" ht="24.95" customHeight="1" x14ac:dyDescent="0.3">
      <c r="A28" s="426"/>
      <c r="B28" s="18" t="s">
        <v>82</v>
      </c>
      <c r="C28" s="311">
        <v>469</v>
      </c>
      <c r="D28" s="314">
        <f>D24+D25+D26+D27</f>
        <v>25.360000000000003</v>
      </c>
      <c r="E28" s="314">
        <f t="shared" ref="E28:G28" si="2">E24+E25+E26+E27</f>
        <v>16.169999999999998</v>
      </c>
      <c r="F28" s="314">
        <f t="shared" si="2"/>
        <v>63.550000000000004</v>
      </c>
      <c r="G28" s="313">
        <f t="shared" si="2"/>
        <v>493</v>
      </c>
      <c r="H28" s="312"/>
    </row>
    <row r="29" spans="1:17" ht="24.95" customHeight="1" x14ac:dyDescent="0.3">
      <c r="A29" s="429" t="s">
        <v>83</v>
      </c>
      <c r="B29" s="430"/>
      <c r="C29" s="313">
        <f>C28+C23+C21+C14+C12</f>
        <v>1844</v>
      </c>
      <c r="D29" s="314">
        <f>D28+D23+D21+D14+D12</f>
        <v>65.83</v>
      </c>
      <c r="E29" s="314">
        <f>E28+E23+E21+E14+E12</f>
        <v>61.864999999999995</v>
      </c>
      <c r="F29" s="314">
        <f>F28+F23+F21+F14+F12</f>
        <v>239.86</v>
      </c>
      <c r="G29" s="313">
        <f>G28+G23+G21+G14+G12</f>
        <v>1754.5</v>
      </c>
      <c r="H29" s="312"/>
    </row>
    <row r="30" spans="1:17" ht="21" customHeight="1" x14ac:dyDescent="0.3">
      <c r="A30" s="422" t="s">
        <v>24</v>
      </c>
      <c r="B30" s="422" t="s">
        <v>25</v>
      </c>
      <c r="C30" s="424" t="s">
        <v>26</v>
      </c>
      <c r="D30" s="424" t="s">
        <v>542</v>
      </c>
      <c r="E30" s="424"/>
      <c r="F30" s="424"/>
      <c r="G30" s="422" t="s">
        <v>38</v>
      </c>
      <c r="H30" s="422" t="s">
        <v>39</v>
      </c>
    </row>
    <row r="31" spans="1:17" x14ac:dyDescent="0.3">
      <c r="A31" s="423"/>
      <c r="B31" s="423"/>
      <c r="C31" s="425"/>
      <c r="D31" s="405" t="s">
        <v>4</v>
      </c>
      <c r="E31" s="405" t="s">
        <v>36</v>
      </c>
      <c r="F31" s="405" t="s">
        <v>30</v>
      </c>
      <c r="G31" s="423"/>
      <c r="H31" s="423"/>
    </row>
  </sheetData>
  <mergeCells count="27">
    <mergeCell ref="A1:H1"/>
    <mergeCell ref="A4:A5"/>
    <mergeCell ref="B4:B5"/>
    <mergeCell ref="C4:C5"/>
    <mergeCell ref="D4:F4"/>
    <mergeCell ref="G4:G5"/>
    <mergeCell ref="H4:H5"/>
    <mergeCell ref="A2:H2"/>
    <mergeCell ref="C6:C7"/>
    <mergeCell ref="D6:F6"/>
    <mergeCell ref="G6:G7"/>
    <mergeCell ref="H6:H7"/>
    <mergeCell ref="A8:H8"/>
    <mergeCell ref="A9:A12"/>
    <mergeCell ref="A6:A7"/>
    <mergeCell ref="B6:B7"/>
    <mergeCell ref="H30:H31"/>
    <mergeCell ref="A13:A14"/>
    <mergeCell ref="A15:A21"/>
    <mergeCell ref="A22:A23"/>
    <mergeCell ref="A24:A28"/>
    <mergeCell ref="A29:B29"/>
    <mergeCell ref="A30:A31"/>
    <mergeCell ref="B30:B31"/>
    <mergeCell ref="C30:C31"/>
    <mergeCell ref="D30:F30"/>
    <mergeCell ref="G30:G31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rowBreaks count="2" manualBreakCount="2">
    <brk id="5" max="7" man="1"/>
    <brk id="29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view="pageBreakPreview" topLeftCell="A18" zoomScale="65" zoomScaleNormal="79" zoomScaleSheetLayoutView="65" workbookViewId="0">
      <selection activeCell="A30" sqref="A30:H419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7" t="s">
        <v>619</v>
      </c>
      <c r="B1" s="437"/>
      <c r="C1" s="437"/>
      <c r="D1" s="437"/>
      <c r="E1" s="437"/>
      <c r="F1" s="437"/>
      <c r="G1" s="437"/>
      <c r="H1" s="437"/>
    </row>
    <row r="2" spans="1:11" x14ac:dyDescent="0.3">
      <c r="A2" s="438" t="s">
        <v>873</v>
      </c>
      <c r="B2" s="438"/>
      <c r="C2" s="438"/>
      <c r="D2" s="438"/>
      <c r="E2" s="438"/>
      <c r="F2" s="438"/>
      <c r="G2" s="438"/>
      <c r="H2" s="438"/>
    </row>
    <row r="4" spans="1:11" x14ac:dyDescent="0.3">
      <c r="A4" s="450" t="s">
        <v>24</v>
      </c>
      <c r="B4" s="450" t="s">
        <v>25</v>
      </c>
      <c r="C4" s="449" t="s">
        <v>26</v>
      </c>
      <c r="D4" s="449" t="s">
        <v>542</v>
      </c>
      <c r="E4" s="449"/>
      <c r="F4" s="449"/>
      <c r="G4" s="450" t="s">
        <v>38</v>
      </c>
      <c r="H4" s="450" t="s">
        <v>39</v>
      </c>
    </row>
    <row r="5" spans="1:11" x14ac:dyDescent="0.3">
      <c r="A5" s="451"/>
      <c r="B5" s="451"/>
      <c r="C5" s="443"/>
      <c r="D5" s="125" t="s">
        <v>4</v>
      </c>
      <c r="E5" s="125" t="s">
        <v>36</v>
      </c>
      <c r="F5" s="125" t="s">
        <v>30</v>
      </c>
      <c r="G5" s="451"/>
      <c r="H5" s="451"/>
      <c r="J5" s="83"/>
      <c r="K5" s="83"/>
    </row>
    <row r="6" spans="1:11" x14ac:dyDescent="0.3">
      <c r="A6" s="452" t="s">
        <v>334</v>
      </c>
      <c r="B6" s="453"/>
      <c r="C6" s="454"/>
      <c r="D6" s="454"/>
      <c r="E6" s="454"/>
      <c r="F6" s="454"/>
      <c r="G6" s="454"/>
      <c r="H6" s="455"/>
    </row>
    <row r="7" spans="1:11" x14ac:dyDescent="0.3">
      <c r="A7" s="449" t="s">
        <v>40</v>
      </c>
      <c r="B7" s="39" t="s">
        <v>221</v>
      </c>
      <c r="C7" s="13" t="s">
        <v>113</v>
      </c>
      <c r="D7" s="9" t="s">
        <v>140</v>
      </c>
      <c r="E7" s="9" t="s">
        <v>222</v>
      </c>
      <c r="F7" s="9" t="s">
        <v>223</v>
      </c>
      <c r="G7" s="27" t="s">
        <v>224</v>
      </c>
      <c r="H7" s="28" t="s">
        <v>442</v>
      </c>
    </row>
    <row r="8" spans="1:11" x14ac:dyDescent="0.3">
      <c r="A8" s="449"/>
      <c r="B8" s="16" t="s">
        <v>141</v>
      </c>
      <c r="C8" s="6" t="s">
        <v>644</v>
      </c>
      <c r="D8" s="9" t="s">
        <v>212</v>
      </c>
      <c r="E8" s="9" t="s">
        <v>310</v>
      </c>
      <c r="F8" s="9" t="s">
        <v>645</v>
      </c>
      <c r="G8" s="10" t="s">
        <v>646</v>
      </c>
      <c r="H8" s="28" t="s">
        <v>451</v>
      </c>
    </row>
    <row r="9" spans="1:11" x14ac:dyDescent="0.3">
      <c r="A9" s="449"/>
      <c r="B9" s="25" t="s">
        <v>117</v>
      </c>
      <c r="C9" s="13">
        <v>200</v>
      </c>
      <c r="D9" s="9" t="s">
        <v>298</v>
      </c>
      <c r="E9" s="9" t="s">
        <v>95</v>
      </c>
      <c r="F9" s="40" t="s">
        <v>77</v>
      </c>
      <c r="G9" s="10" t="s">
        <v>721</v>
      </c>
      <c r="H9" s="49" t="s">
        <v>448</v>
      </c>
    </row>
    <row r="10" spans="1:11" x14ac:dyDescent="0.3">
      <c r="A10" s="449"/>
      <c r="B10" s="18" t="s">
        <v>41</v>
      </c>
      <c r="C10" s="19">
        <v>470</v>
      </c>
      <c r="D10" s="20">
        <f>D9+D8+D7</f>
        <v>19.200000000000003</v>
      </c>
      <c r="E10" s="20">
        <f>E9+E8+E7</f>
        <v>17.600000000000001</v>
      </c>
      <c r="F10" s="20">
        <f>F9+F8+F7</f>
        <v>73.300000000000011</v>
      </c>
      <c r="G10" s="19">
        <f>G9+G8+G7</f>
        <v>529</v>
      </c>
      <c r="H10" s="53"/>
    </row>
    <row r="11" spans="1:11" x14ac:dyDescent="0.3">
      <c r="A11" s="443" t="s">
        <v>23</v>
      </c>
      <c r="B11" s="26" t="s">
        <v>147</v>
      </c>
      <c r="C11" s="13">
        <v>200</v>
      </c>
      <c r="D11" s="9" t="s">
        <v>229</v>
      </c>
      <c r="E11" s="9" t="s">
        <v>657</v>
      </c>
      <c r="F11" s="71" t="s">
        <v>656</v>
      </c>
      <c r="G11" s="27">
        <v>222</v>
      </c>
      <c r="H11" s="43" t="s">
        <v>460</v>
      </c>
    </row>
    <row r="12" spans="1:11" x14ac:dyDescent="0.3">
      <c r="A12" s="426"/>
      <c r="B12" s="23" t="s">
        <v>44</v>
      </c>
      <c r="C12" s="24">
        <v>200</v>
      </c>
      <c r="D12" s="20">
        <v>1.2</v>
      </c>
      <c r="E12" s="20" t="str">
        <f>E11</f>
        <v>0,52</v>
      </c>
      <c r="F12" s="20" t="str">
        <f>F11</f>
        <v>53,6</v>
      </c>
      <c r="G12" s="19">
        <f>G11</f>
        <v>222</v>
      </c>
      <c r="H12" s="53"/>
    </row>
    <row r="13" spans="1:11" x14ac:dyDescent="0.3">
      <c r="A13" s="459" t="s">
        <v>6</v>
      </c>
      <c r="B13" s="50" t="s">
        <v>191</v>
      </c>
      <c r="C13" s="13">
        <v>60</v>
      </c>
      <c r="D13" s="54" t="s">
        <v>93</v>
      </c>
      <c r="E13" s="40" t="s">
        <v>192</v>
      </c>
      <c r="F13" s="40" t="s">
        <v>193</v>
      </c>
      <c r="G13" s="22" t="s">
        <v>313</v>
      </c>
      <c r="H13" s="49" t="s">
        <v>440</v>
      </c>
    </row>
    <row r="14" spans="1:11" x14ac:dyDescent="0.3">
      <c r="A14" s="427"/>
      <c r="B14" s="26" t="s">
        <v>47</v>
      </c>
      <c r="C14" s="13" t="s">
        <v>672</v>
      </c>
      <c r="D14" s="14" t="s">
        <v>72</v>
      </c>
      <c r="E14" s="14" t="s">
        <v>92</v>
      </c>
      <c r="F14" s="14" t="s">
        <v>676</v>
      </c>
      <c r="G14" s="27" t="s">
        <v>677</v>
      </c>
      <c r="H14" s="28" t="s">
        <v>431</v>
      </c>
    </row>
    <row r="15" spans="1:11" x14ac:dyDescent="0.3">
      <c r="A15" s="427"/>
      <c r="B15" s="25" t="s">
        <v>603</v>
      </c>
      <c r="C15" s="29" t="s">
        <v>678</v>
      </c>
      <c r="D15" s="119">
        <v>14.1</v>
      </c>
      <c r="E15" s="119">
        <v>19.5</v>
      </c>
      <c r="F15" s="119">
        <v>14</v>
      </c>
      <c r="G15" s="115">
        <v>289</v>
      </c>
      <c r="H15" s="44" t="s">
        <v>602</v>
      </c>
    </row>
    <row r="16" spans="1:11" x14ac:dyDescent="0.3">
      <c r="A16" s="427"/>
      <c r="B16" s="11" t="s">
        <v>326</v>
      </c>
      <c r="C16" s="63">
        <v>150</v>
      </c>
      <c r="D16" s="77" t="s">
        <v>68</v>
      </c>
      <c r="E16" s="77" t="s">
        <v>208</v>
      </c>
      <c r="F16" s="114" t="s">
        <v>209</v>
      </c>
      <c r="G16" s="101" t="s">
        <v>679</v>
      </c>
      <c r="H16" s="116" t="s">
        <v>442</v>
      </c>
    </row>
    <row r="17" spans="1:17" x14ac:dyDescent="0.3">
      <c r="A17" s="427"/>
      <c r="B17" s="32" t="s">
        <v>50</v>
      </c>
      <c r="C17" s="13">
        <v>50</v>
      </c>
      <c r="D17" s="14" t="s">
        <v>51</v>
      </c>
      <c r="E17" s="14" t="s">
        <v>52</v>
      </c>
      <c r="F17" s="15" t="s">
        <v>53</v>
      </c>
      <c r="G17" s="10" t="s">
        <v>54</v>
      </c>
      <c r="H17" s="53"/>
    </row>
    <row r="18" spans="1:17" x14ac:dyDescent="0.3">
      <c r="A18" s="428"/>
      <c r="B18" s="28" t="s">
        <v>604</v>
      </c>
      <c r="C18" s="63">
        <v>200</v>
      </c>
      <c r="D18" s="77" t="s">
        <v>182</v>
      </c>
      <c r="E18" s="77" t="s">
        <v>31</v>
      </c>
      <c r="F18" s="114" t="s">
        <v>630</v>
      </c>
      <c r="G18" s="101" t="s">
        <v>631</v>
      </c>
      <c r="H18" s="56" t="s">
        <v>443</v>
      </c>
    </row>
    <row r="19" spans="1:17" x14ac:dyDescent="0.3">
      <c r="A19" s="426"/>
      <c r="B19" s="18" t="s">
        <v>80</v>
      </c>
      <c r="C19" s="57" t="s">
        <v>722</v>
      </c>
      <c r="D19" s="36">
        <f>D13+D14+D15+D16+D17+D18</f>
        <v>22.099999999999998</v>
      </c>
      <c r="E19" s="36">
        <f>E13+E14+E15+E16+E17+E18</f>
        <v>31.19</v>
      </c>
      <c r="F19" s="36">
        <f>F13+F14+F15+F16+F17+F18</f>
        <v>96.610000000000014</v>
      </c>
      <c r="G19" s="35">
        <f>G13+G14+G15+G16+G17+G18</f>
        <v>709</v>
      </c>
      <c r="H19" s="48"/>
    </row>
    <row r="20" spans="1:17" x14ac:dyDescent="0.3">
      <c r="A20" s="443" t="s">
        <v>59</v>
      </c>
      <c r="B20" s="385" t="s">
        <v>863</v>
      </c>
      <c r="C20" s="301">
        <v>200</v>
      </c>
      <c r="D20" s="308" t="s">
        <v>551</v>
      </c>
      <c r="E20" s="308" t="s">
        <v>748</v>
      </c>
      <c r="F20" s="309" t="s">
        <v>187</v>
      </c>
      <c r="G20" s="304">
        <v>115</v>
      </c>
      <c r="H20" s="305" t="s">
        <v>433</v>
      </c>
    </row>
    <row r="21" spans="1:17" x14ac:dyDescent="0.3">
      <c r="A21" s="426"/>
      <c r="B21" s="18" t="s">
        <v>81</v>
      </c>
      <c r="C21" s="301">
        <v>200</v>
      </c>
      <c r="D21" s="308" t="s">
        <v>551</v>
      </c>
      <c r="E21" s="308" t="s">
        <v>748</v>
      </c>
      <c r="F21" s="309" t="s">
        <v>187</v>
      </c>
      <c r="G21" s="304">
        <v>115</v>
      </c>
      <c r="H21" s="48"/>
    </row>
    <row r="22" spans="1:17" ht="24.95" customHeight="1" x14ac:dyDescent="0.3">
      <c r="A22" s="443" t="s">
        <v>8</v>
      </c>
      <c r="B22" s="25" t="s">
        <v>544</v>
      </c>
      <c r="C22" s="63" t="s">
        <v>545</v>
      </c>
      <c r="D22" s="77" t="s">
        <v>546</v>
      </c>
      <c r="E22" s="77" t="s">
        <v>120</v>
      </c>
      <c r="F22" s="77" t="s">
        <v>61</v>
      </c>
      <c r="G22" s="61" t="s">
        <v>241</v>
      </c>
      <c r="H22" s="56" t="s">
        <v>547</v>
      </c>
    </row>
    <row r="23" spans="1:17" ht="24.95" customHeight="1" x14ac:dyDescent="0.3">
      <c r="A23" s="428"/>
      <c r="B23" s="11" t="s">
        <v>139</v>
      </c>
      <c r="C23" s="63" t="s">
        <v>74</v>
      </c>
      <c r="D23" s="76">
        <v>5.5</v>
      </c>
      <c r="E23" s="77" t="s">
        <v>321</v>
      </c>
      <c r="F23" s="114" t="s">
        <v>664</v>
      </c>
      <c r="G23" s="101" t="s">
        <v>366</v>
      </c>
      <c r="H23" s="28" t="s">
        <v>469</v>
      </c>
      <c r="K23" s="74"/>
      <c r="L23" s="38"/>
      <c r="M23" s="38"/>
      <c r="N23" s="38"/>
      <c r="O23" s="38"/>
      <c r="P23" s="96"/>
      <c r="Q23" s="28"/>
    </row>
    <row r="24" spans="1:17" ht="24.95" customHeight="1" x14ac:dyDescent="0.3">
      <c r="A24" s="428"/>
      <c r="B24" s="26" t="s">
        <v>194</v>
      </c>
      <c r="C24" s="13">
        <v>200</v>
      </c>
      <c r="D24" s="9">
        <v>0.1</v>
      </c>
      <c r="E24" s="9" t="s">
        <v>32</v>
      </c>
      <c r="F24" s="40">
        <v>9.1</v>
      </c>
      <c r="G24" s="10">
        <v>24.4</v>
      </c>
      <c r="H24" s="52" t="s">
        <v>430</v>
      </c>
    </row>
    <row r="25" spans="1:17" ht="24.95" customHeight="1" x14ac:dyDescent="0.3">
      <c r="A25" s="428"/>
      <c r="B25" s="407" t="s">
        <v>66</v>
      </c>
      <c r="C25" s="317">
        <v>50</v>
      </c>
      <c r="D25" s="332">
        <v>3.8</v>
      </c>
      <c r="E25" s="332">
        <v>0.4</v>
      </c>
      <c r="F25" s="332">
        <v>24.6</v>
      </c>
      <c r="G25" s="319">
        <v>117</v>
      </c>
      <c r="H25" s="328" t="s">
        <v>432</v>
      </c>
    </row>
    <row r="26" spans="1:17" ht="24.95" customHeight="1" x14ac:dyDescent="0.3">
      <c r="A26" s="426"/>
      <c r="B26" s="18" t="s">
        <v>82</v>
      </c>
      <c r="C26" s="19">
        <v>510</v>
      </c>
      <c r="D26" s="46">
        <f>D22+D23+D24+D25</f>
        <v>26.1</v>
      </c>
      <c r="E26" s="46">
        <f>E22+E23+E24+E25</f>
        <v>16.73</v>
      </c>
      <c r="F26" s="46">
        <f>F22+F23+F24+F25</f>
        <v>68.900000000000006</v>
      </c>
      <c r="G26" s="47">
        <f>G22+G23+G24+G25</f>
        <v>521.4</v>
      </c>
      <c r="H26" s="37"/>
    </row>
    <row r="27" spans="1:17" ht="24.95" customHeight="1" x14ac:dyDescent="0.3">
      <c r="A27" s="445" t="s">
        <v>83</v>
      </c>
      <c r="B27" s="446"/>
      <c r="C27" s="47">
        <f>C26+C21+C19+C12+C10</f>
        <v>2197</v>
      </c>
      <c r="D27" s="46">
        <f>D26+D21+D19+D12+D10</f>
        <v>74.5</v>
      </c>
      <c r="E27" s="46">
        <f>E26+E21+E19+E12+E10</f>
        <v>72.64</v>
      </c>
      <c r="F27" s="46">
        <f>F26+F21+F19+F12+F10</f>
        <v>300.81000000000006</v>
      </c>
      <c r="G27" s="47">
        <f>G26+G21+G19+G12+G10</f>
        <v>2096.4</v>
      </c>
      <c r="H27" s="37"/>
    </row>
    <row r="28" spans="1:17" x14ac:dyDescent="0.3">
      <c r="A28" s="450" t="s">
        <v>24</v>
      </c>
      <c r="B28" s="450" t="s">
        <v>25</v>
      </c>
      <c r="C28" s="449" t="s">
        <v>26</v>
      </c>
      <c r="D28" s="449" t="s">
        <v>542</v>
      </c>
      <c r="E28" s="449"/>
      <c r="F28" s="449"/>
      <c r="G28" s="450" t="s">
        <v>38</v>
      </c>
      <c r="H28" s="450" t="s">
        <v>39</v>
      </c>
    </row>
    <row r="29" spans="1:17" x14ac:dyDescent="0.3">
      <c r="A29" s="451"/>
      <c r="B29" s="451"/>
      <c r="C29" s="443"/>
      <c r="D29" s="125" t="s">
        <v>4</v>
      </c>
      <c r="E29" s="125" t="s">
        <v>36</v>
      </c>
      <c r="F29" s="125" t="s">
        <v>30</v>
      </c>
      <c r="G29" s="451"/>
      <c r="H29" s="451"/>
    </row>
  </sheetData>
  <mergeCells count="21">
    <mergeCell ref="A1:H1"/>
    <mergeCell ref="A2:H2"/>
    <mergeCell ref="A4:A5"/>
    <mergeCell ref="B4:B5"/>
    <mergeCell ref="C4:C5"/>
    <mergeCell ref="D4:F4"/>
    <mergeCell ref="G4:G5"/>
    <mergeCell ref="H4:H5"/>
    <mergeCell ref="A6:H6"/>
    <mergeCell ref="A7:A10"/>
    <mergeCell ref="H28:H29"/>
    <mergeCell ref="A11:A12"/>
    <mergeCell ref="A13:A19"/>
    <mergeCell ref="A20:A21"/>
    <mergeCell ref="A22:A26"/>
    <mergeCell ref="A27:B27"/>
    <mergeCell ref="A28:A29"/>
    <mergeCell ref="B28:B29"/>
    <mergeCell ref="C28:C29"/>
    <mergeCell ref="D28:F28"/>
    <mergeCell ref="G28:G29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rowBreaks count="1" manualBreakCount="1">
    <brk id="27" max="16383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6" t="s">
        <v>549</v>
      </c>
      <c r="B1" s="436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37" t="s">
        <v>731</v>
      </c>
      <c r="B5" s="437"/>
      <c r="C5" s="437"/>
      <c r="D5" s="437"/>
      <c r="E5" s="437"/>
      <c r="F5" s="437"/>
      <c r="G5" s="437"/>
      <c r="H5" s="437"/>
    </row>
    <row r="6" spans="1:12" x14ac:dyDescent="0.3">
      <c r="A6" s="465" t="s">
        <v>875</v>
      </c>
      <c r="B6" s="465"/>
      <c r="C6" s="465"/>
      <c r="D6" s="465"/>
      <c r="E6" s="465"/>
      <c r="F6" s="465"/>
      <c r="G6" s="465"/>
      <c r="H6" s="465"/>
    </row>
    <row r="8" spans="1:12" x14ac:dyDescent="0.3">
      <c r="A8" s="450" t="s">
        <v>24</v>
      </c>
      <c r="B8" s="450" t="s">
        <v>25</v>
      </c>
      <c r="C8" s="449" t="s">
        <v>26</v>
      </c>
      <c r="D8" s="449" t="s">
        <v>542</v>
      </c>
      <c r="E8" s="449"/>
      <c r="F8" s="449"/>
      <c r="G8" s="450" t="s">
        <v>38</v>
      </c>
      <c r="H8" s="450" t="s">
        <v>39</v>
      </c>
    </row>
    <row r="9" spans="1:12" x14ac:dyDescent="0.3">
      <c r="A9" s="451"/>
      <c r="B9" s="451"/>
      <c r="C9" s="443"/>
      <c r="D9" s="129" t="s">
        <v>4</v>
      </c>
      <c r="E9" s="129" t="s">
        <v>36</v>
      </c>
      <c r="F9" s="129" t="s">
        <v>30</v>
      </c>
      <c r="G9" s="451"/>
      <c r="H9" s="451"/>
    </row>
    <row r="10" spans="1:12" x14ac:dyDescent="0.3">
      <c r="A10" s="456" t="s">
        <v>535</v>
      </c>
      <c r="B10" s="457"/>
      <c r="C10" s="457"/>
      <c r="D10" s="457"/>
      <c r="E10" s="457"/>
      <c r="F10" s="457"/>
      <c r="G10" s="457"/>
      <c r="H10" s="458"/>
    </row>
    <row r="11" spans="1:12" x14ac:dyDescent="0.3">
      <c r="A11" s="452" t="s">
        <v>496</v>
      </c>
      <c r="B11" s="454"/>
      <c r="C11" s="454"/>
      <c r="D11" s="454"/>
      <c r="E11" s="454"/>
      <c r="F11" s="454"/>
      <c r="G11" s="454"/>
      <c r="H11" s="455"/>
    </row>
    <row r="12" spans="1:12" ht="28.5" customHeight="1" x14ac:dyDescent="0.3">
      <c r="A12" s="449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9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9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9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3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6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9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7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7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7"/>
      <c r="B21" s="306" t="s">
        <v>382</v>
      </c>
      <c r="C21" s="301">
        <v>120</v>
      </c>
      <c r="D21" s="308" t="s">
        <v>408</v>
      </c>
      <c r="E21" s="308" t="s">
        <v>409</v>
      </c>
      <c r="F21" s="309" t="s">
        <v>410</v>
      </c>
      <c r="G21" s="340" t="s">
        <v>411</v>
      </c>
      <c r="H21" s="305" t="s">
        <v>458</v>
      </c>
    </row>
    <row r="22" spans="1:8" x14ac:dyDescent="0.3">
      <c r="A22" s="427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8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6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3" t="s">
        <v>59</v>
      </c>
      <c r="B25" s="385" t="s">
        <v>861</v>
      </c>
      <c r="C25" s="301">
        <v>160</v>
      </c>
      <c r="D25" s="308" t="s">
        <v>235</v>
      </c>
      <c r="E25" s="308" t="s">
        <v>64</v>
      </c>
      <c r="F25" s="309" t="s">
        <v>862</v>
      </c>
      <c r="G25" s="340" t="s">
        <v>96</v>
      </c>
      <c r="H25" s="305" t="s">
        <v>433</v>
      </c>
    </row>
    <row r="26" spans="1:8" x14ac:dyDescent="0.3">
      <c r="A26" s="426"/>
      <c r="B26" s="18" t="s">
        <v>81</v>
      </c>
      <c r="C26" s="301">
        <v>160</v>
      </c>
      <c r="D26" s="308" t="s">
        <v>235</v>
      </c>
      <c r="E26" s="308" t="s">
        <v>64</v>
      </c>
      <c r="F26" s="309" t="s">
        <v>862</v>
      </c>
      <c r="G26" s="340" t="s">
        <v>96</v>
      </c>
      <c r="H26" s="37"/>
    </row>
    <row r="27" spans="1:8" ht="27" customHeight="1" x14ac:dyDescent="0.3">
      <c r="A27" s="443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8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8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6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5" t="s">
        <v>83</v>
      </c>
      <c r="B31" s="446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50" t="s">
        <v>24</v>
      </c>
      <c r="B32" s="450" t="s">
        <v>25</v>
      </c>
      <c r="C32" s="449" t="s">
        <v>26</v>
      </c>
      <c r="D32" s="449" t="s">
        <v>37</v>
      </c>
      <c r="E32" s="449"/>
      <c r="F32" s="449"/>
      <c r="G32" s="450" t="s">
        <v>38</v>
      </c>
      <c r="H32" s="450" t="s">
        <v>39</v>
      </c>
    </row>
    <row r="33" spans="1:8" x14ac:dyDescent="0.3">
      <c r="A33" s="451"/>
      <c r="B33" s="451"/>
      <c r="C33" s="443"/>
      <c r="D33" s="129" t="s">
        <v>4</v>
      </c>
      <c r="E33" s="129" t="s">
        <v>36</v>
      </c>
      <c r="F33" s="129" t="s">
        <v>30</v>
      </c>
      <c r="G33" s="451"/>
      <c r="H33" s="451"/>
    </row>
    <row r="34" spans="1:8" x14ac:dyDescent="0.3">
      <c r="A34" s="452" t="s">
        <v>333</v>
      </c>
      <c r="B34" s="454"/>
      <c r="C34" s="454"/>
      <c r="D34" s="454"/>
      <c r="E34" s="454"/>
      <c r="F34" s="454"/>
      <c r="G34" s="454"/>
      <c r="H34" s="455"/>
    </row>
    <row r="35" spans="1:8" ht="27" customHeight="1" x14ac:dyDescent="0.3">
      <c r="A35" s="449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9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9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9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9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9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9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9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9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9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9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9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9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9" t="s">
        <v>59</v>
      </c>
      <c r="B48" s="385" t="s">
        <v>189</v>
      </c>
      <c r="C48" s="301">
        <v>160</v>
      </c>
      <c r="D48" s="308" t="s">
        <v>48</v>
      </c>
      <c r="E48" s="308" t="s">
        <v>195</v>
      </c>
      <c r="F48" s="309" t="s">
        <v>127</v>
      </c>
      <c r="G48" s="304">
        <v>85</v>
      </c>
      <c r="H48" s="305" t="s">
        <v>433</v>
      </c>
    </row>
    <row r="49" spans="1:8" x14ac:dyDescent="0.3">
      <c r="A49" s="449"/>
      <c r="B49" s="18" t="s">
        <v>81</v>
      </c>
      <c r="C49" s="301">
        <v>160</v>
      </c>
      <c r="D49" s="308" t="s">
        <v>48</v>
      </c>
      <c r="E49" s="308" t="s">
        <v>195</v>
      </c>
      <c r="F49" s="309" t="s">
        <v>127</v>
      </c>
      <c r="G49" s="304">
        <v>85</v>
      </c>
      <c r="H49" s="48"/>
    </row>
    <row r="50" spans="1:8" ht="21.75" customHeight="1" x14ac:dyDescent="0.3">
      <c r="A50" s="449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9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9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9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9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5" t="s">
        <v>83</v>
      </c>
      <c r="B55" s="446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50" t="s">
        <v>24</v>
      </c>
      <c r="B56" s="450" t="s">
        <v>25</v>
      </c>
      <c r="C56" s="449" t="s">
        <v>26</v>
      </c>
      <c r="D56" s="449" t="s">
        <v>37</v>
      </c>
      <c r="E56" s="449"/>
      <c r="F56" s="449"/>
      <c r="G56" s="450" t="s">
        <v>38</v>
      </c>
      <c r="H56" s="450" t="s">
        <v>39</v>
      </c>
    </row>
    <row r="57" spans="1:8" x14ac:dyDescent="0.3">
      <c r="A57" s="451"/>
      <c r="B57" s="451"/>
      <c r="C57" s="443"/>
      <c r="D57" s="129" t="s">
        <v>4</v>
      </c>
      <c r="E57" s="129" t="s">
        <v>36</v>
      </c>
      <c r="F57" s="129" t="s">
        <v>30</v>
      </c>
      <c r="G57" s="451"/>
      <c r="H57" s="451"/>
    </row>
    <row r="58" spans="1:8" x14ac:dyDescent="0.3">
      <c r="A58" s="452" t="s">
        <v>332</v>
      </c>
      <c r="B58" s="453"/>
      <c r="C58" s="454"/>
      <c r="D58" s="454"/>
      <c r="E58" s="454"/>
      <c r="F58" s="454"/>
      <c r="G58" s="454"/>
      <c r="H58" s="455"/>
    </row>
    <row r="59" spans="1:8" ht="32.25" customHeight="1" x14ac:dyDescent="0.3">
      <c r="A59" s="449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9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9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9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3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6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9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7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7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7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8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6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3" t="s">
        <v>59</v>
      </c>
      <c r="B71" s="384" t="s">
        <v>126</v>
      </c>
      <c r="C71" s="301">
        <v>150</v>
      </c>
      <c r="D71" s="308" t="s">
        <v>51</v>
      </c>
      <c r="E71" s="308" t="s">
        <v>48</v>
      </c>
      <c r="F71" s="309" t="s">
        <v>127</v>
      </c>
      <c r="G71" s="304" t="s">
        <v>14</v>
      </c>
      <c r="H71" s="328" t="s">
        <v>444</v>
      </c>
    </row>
    <row r="72" spans="1:8" ht="30.75" customHeight="1" x14ac:dyDescent="0.3">
      <c r="A72" s="428"/>
      <c r="B72" s="385" t="s">
        <v>125</v>
      </c>
      <c r="C72" s="301">
        <v>30</v>
      </c>
      <c r="D72" s="308" t="s">
        <v>211</v>
      </c>
      <c r="E72" s="308" t="s">
        <v>99</v>
      </c>
      <c r="F72" s="309" t="s">
        <v>529</v>
      </c>
      <c r="G72" s="340" t="s">
        <v>530</v>
      </c>
      <c r="H72" s="328"/>
    </row>
    <row r="73" spans="1:8" x14ac:dyDescent="0.3">
      <c r="A73" s="426"/>
      <c r="B73" s="18" t="s">
        <v>81</v>
      </c>
      <c r="C73" s="337">
        <v>180</v>
      </c>
      <c r="D73" s="334">
        <f>D71+D72</f>
        <v>5.8</v>
      </c>
      <c r="E73" s="334">
        <f t="shared" ref="E73:G73" si="0">E71+E72</f>
        <v>6.8</v>
      </c>
      <c r="F73" s="334">
        <f t="shared" si="0"/>
        <v>33.549999999999997</v>
      </c>
      <c r="G73" s="334">
        <f t="shared" si="0"/>
        <v>217</v>
      </c>
      <c r="H73" s="326"/>
    </row>
    <row r="74" spans="1:8" x14ac:dyDescent="0.3">
      <c r="A74" s="443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8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8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8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8"/>
      <c r="B78" s="49"/>
      <c r="C78" s="63"/>
      <c r="D78" s="77"/>
      <c r="E78" s="77"/>
      <c r="F78" s="114"/>
      <c r="G78" s="60"/>
      <c r="H78" s="37"/>
    </row>
    <row r="79" spans="1:8" x14ac:dyDescent="0.3">
      <c r="A79" s="426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5" t="s">
        <v>83</v>
      </c>
      <c r="B80" s="446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50" t="s">
        <v>24</v>
      </c>
      <c r="B81" s="450" t="s">
        <v>25</v>
      </c>
      <c r="C81" s="449" t="s">
        <v>26</v>
      </c>
      <c r="D81" s="449" t="s">
        <v>37</v>
      </c>
      <c r="E81" s="449"/>
      <c r="F81" s="449"/>
      <c r="G81" s="450" t="s">
        <v>38</v>
      </c>
      <c r="H81" s="450" t="s">
        <v>39</v>
      </c>
    </row>
    <row r="82" spans="1:8" x14ac:dyDescent="0.3">
      <c r="A82" s="451"/>
      <c r="B82" s="451"/>
      <c r="C82" s="443"/>
      <c r="D82" s="129" t="s">
        <v>4</v>
      </c>
      <c r="E82" s="129" t="s">
        <v>36</v>
      </c>
      <c r="F82" s="129" t="s">
        <v>30</v>
      </c>
      <c r="G82" s="451"/>
      <c r="H82" s="451"/>
    </row>
    <row r="83" spans="1:8" x14ac:dyDescent="0.3">
      <c r="A83" s="452" t="s">
        <v>334</v>
      </c>
      <c r="B83" s="453"/>
      <c r="C83" s="454"/>
      <c r="D83" s="454"/>
      <c r="E83" s="454"/>
      <c r="F83" s="454"/>
      <c r="G83" s="454"/>
      <c r="H83" s="455"/>
    </row>
    <row r="84" spans="1:8" ht="32.25" customHeight="1" x14ac:dyDescent="0.3">
      <c r="A84" s="449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9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9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9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3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6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9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7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7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7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7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8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6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3" t="s">
        <v>59</v>
      </c>
      <c r="B97" s="385" t="s">
        <v>863</v>
      </c>
      <c r="C97" s="301">
        <v>160</v>
      </c>
      <c r="D97" s="308" t="s">
        <v>62</v>
      </c>
      <c r="E97" s="308" t="s">
        <v>235</v>
      </c>
      <c r="F97" s="309" t="s">
        <v>86</v>
      </c>
      <c r="G97" s="304">
        <v>93</v>
      </c>
      <c r="H97" s="305" t="s">
        <v>433</v>
      </c>
    </row>
    <row r="98" spans="1:8" x14ac:dyDescent="0.3">
      <c r="A98" s="426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3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28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8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8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6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5" t="s">
        <v>83</v>
      </c>
      <c r="B104" s="446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50" t="s">
        <v>24</v>
      </c>
      <c r="B105" s="450" t="s">
        <v>25</v>
      </c>
      <c r="C105" s="449" t="s">
        <v>26</v>
      </c>
      <c r="D105" s="449" t="s">
        <v>37</v>
      </c>
      <c r="E105" s="449"/>
      <c r="F105" s="449"/>
      <c r="G105" s="450" t="s">
        <v>38</v>
      </c>
      <c r="H105" s="450" t="s">
        <v>39</v>
      </c>
    </row>
    <row r="106" spans="1:8" x14ac:dyDescent="0.3">
      <c r="A106" s="451"/>
      <c r="B106" s="451"/>
      <c r="C106" s="443"/>
      <c r="D106" s="129" t="s">
        <v>4</v>
      </c>
      <c r="E106" s="129" t="s">
        <v>36</v>
      </c>
      <c r="F106" s="129" t="s">
        <v>30</v>
      </c>
      <c r="G106" s="451"/>
      <c r="H106" s="451"/>
    </row>
    <row r="107" spans="1:8" x14ac:dyDescent="0.3">
      <c r="A107" s="452" t="s">
        <v>344</v>
      </c>
      <c r="B107" s="453"/>
      <c r="C107" s="454"/>
      <c r="D107" s="454"/>
      <c r="E107" s="454"/>
      <c r="F107" s="454"/>
      <c r="G107" s="454"/>
      <c r="H107" s="455"/>
    </row>
    <row r="108" spans="1:8" ht="40.5" x14ac:dyDescent="0.3">
      <c r="A108" s="449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9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9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9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3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6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9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7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7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7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7"/>
      <c r="B118" s="407" t="s">
        <v>66</v>
      </c>
      <c r="C118" s="307">
        <v>40</v>
      </c>
      <c r="D118" s="340" t="s">
        <v>284</v>
      </c>
      <c r="E118" s="340" t="s">
        <v>285</v>
      </c>
      <c r="F118" s="340" t="s">
        <v>286</v>
      </c>
      <c r="G118" s="340" t="s">
        <v>320</v>
      </c>
      <c r="H118" s="53"/>
    </row>
    <row r="119" spans="1:8" x14ac:dyDescent="0.3">
      <c r="A119" s="428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6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3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8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6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3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8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8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8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6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5" t="s">
        <v>83</v>
      </c>
      <c r="B129" s="446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50" t="s">
        <v>24</v>
      </c>
      <c r="B130" s="450" t="s">
        <v>25</v>
      </c>
      <c r="C130" s="449" t="s">
        <v>26</v>
      </c>
      <c r="D130" s="449" t="s">
        <v>37</v>
      </c>
      <c r="E130" s="449"/>
      <c r="F130" s="449"/>
      <c r="G130" s="450" t="s">
        <v>38</v>
      </c>
      <c r="H130" s="450" t="s">
        <v>39</v>
      </c>
    </row>
    <row r="131" spans="1:8" x14ac:dyDescent="0.3">
      <c r="A131" s="451"/>
      <c r="B131" s="451"/>
      <c r="C131" s="443"/>
      <c r="D131" s="129" t="s">
        <v>4</v>
      </c>
      <c r="E131" s="129" t="s">
        <v>36</v>
      </c>
      <c r="F131" s="129" t="s">
        <v>30</v>
      </c>
      <c r="G131" s="451"/>
      <c r="H131" s="451"/>
    </row>
    <row r="132" spans="1:8" x14ac:dyDescent="0.3">
      <c r="A132" s="456" t="s">
        <v>536</v>
      </c>
      <c r="B132" s="457"/>
      <c r="C132" s="457"/>
      <c r="D132" s="457"/>
      <c r="E132" s="457"/>
      <c r="F132" s="457"/>
      <c r="G132" s="457"/>
      <c r="H132" s="458"/>
    </row>
    <row r="133" spans="1:8" x14ac:dyDescent="0.3">
      <c r="A133" s="460" t="s">
        <v>345</v>
      </c>
      <c r="B133" s="461"/>
      <c r="C133" s="461"/>
      <c r="D133" s="461"/>
      <c r="E133" s="461"/>
      <c r="F133" s="461"/>
      <c r="G133" s="461"/>
      <c r="H133" s="462"/>
    </row>
    <row r="134" spans="1:8" ht="40.5" x14ac:dyDescent="0.3">
      <c r="A134" s="449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9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9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9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3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6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7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7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7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7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7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8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6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3" t="s">
        <v>59</v>
      </c>
      <c r="B147" s="306" t="s">
        <v>864</v>
      </c>
      <c r="C147" s="310">
        <v>30</v>
      </c>
      <c r="D147" s="310">
        <v>2.04</v>
      </c>
      <c r="E147" s="310">
        <v>1.68</v>
      </c>
      <c r="F147" s="310">
        <v>18</v>
      </c>
      <c r="G147" s="344">
        <v>95</v>
      </c>
      <c r="H147" s="28"/>
    </row>
    <row r="148" spans="1:8" ht="40.5" x14ac:dyDescent="0.3">
      <c r="A148" s="428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6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3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8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8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8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6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5" t="s">
        <v>83</v>
      </c>
      <c r="B155" s="446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50" t="s">
        <v>24</v>
      </c>
      <c r="B156" s="450" t="s">
        <v>25</v>
      </c>
      <c r="C156" s="449" t="s">
        <v>26</v>
      </c>
      <c r="D156" s="449" t="s">
        <v>37</v>
      </c>
      <c r="E156" s="449"/>
      <c r="F156" s="449"/>
      <c r="G156" s="450" t="s">
        <v>38</v>
      </c>
      <c r="H156" s="450" t="s">
        <v>39</v>
      </c>
    </row>
    <row r="157" spans="1:8" x14ac:dyDescent="0.3">
      <c r="A157" s="451"/>
      <c r="B157" s="451"/>
      <c r="C157" s="443"/>
      <c r="D157" s="129" t="s">
        <v>4</v>
      </c>
      <c r="E157" s="129" t="s">
        <v>36</v>
      </c>
      <c r="F157" s="129" t="s">
        <v>30</v>
      </c>
      <c r="G157" s="451"/>
      <c r="H157" s="451"/>
    </row>
    <row r="158" spans="1:8" x14ac:dyDescent="0.3">
      <c r="A158" s="460" t="s">
        <v>351</v>
      </c>
      <c r="B158" s="461"/>
      <c r="C158" s="461"/>
      <c r="D158" s="461"/>
      <c r="E158" s="461"/>
      <c r="F158" s="461"/>
      <c r="G158" s="461"/>
      <c r="H158" s="462"/>
    </row>
    <row r="159" spans="1:8" ht="40.5" x14ac:dyDescent="0.3">
      <c r="A159" s="449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9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9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9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3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6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7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7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7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7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7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8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6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3" t="s">
        <v>59</v>
      </c>
      <c r="B172" s="306" t="s">
        <v>864</v>
      </c>
      <c r="C172" s="310">
        <v>30</v>
      </c>
      <c r="D172" s="310">
        <v>2.04</v>
      </c>
      <c r="E172" s="310">
        <v>1.68</v>
      </c>
      <c r="F172" s="310">
        <v>18</v>
      </c>
      <c r="G172" s="344">
        <v>95</v>
      </c>
      <c r="H172" s="305"/>
    </row>
    <row r="173" spans="1:8" ht="40.5" x14ac:dyDescent="0.3">
      <c r="A173" s="428"/>
      <c r="B173" s="331" t="s">
        <v>126</v>
      </c>
      <c r="C173" s="301">
        <v>150</v>
      </c>
      <c r="D173" s="308" t="s">
        <v>51</v>
      </c>
      <c r="E173" s="308" t="s">
        <v>48</v>
      </c>
      <c r="F173" s="408" t="s">
        <v>127</v>
      </c>
      <c r="G173" s="324" t="s">
        <v>14</v>
      </c>
      <c r="H173" s="328" t="s">
        <v>444</v>
      </c>
    </row>
    <row r="174" spans="1:8" x14ac:dyDescent="0.3">
      <c r="A174" s="426"/>
      <c r="B174" s="18" t="s">
        <v>81</v>
      </c>
      <c r="C174" s="337">
        <f>C266+C172</f>
        <v>70</v>
      </c>
      <c r="D174" s="334">
        <f>D172+D173</f>
        <v>6.14</v>
      </c>
      <c r="E174" s="334">
        <f t="shared" ref="E174:G174" si="1">E172+E173</f>
        <v>6.2799999999999994</v>
      </c>
      <c r="F174" s="334">
        <f t="shared" si="1"/>
        <v>24.4</v>
      </c>
      <c r="G174" s="334">
        <f t="shared" si="1"/>
        <v>177</v>
      </c>
      <c r="H174" s="326"/>
    </row>
    <row r="175" spans="1:8" ht="40.5" x14ac:dyDescent="0.3">
      <c r="A175" s="443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8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8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6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5" t="s">
        <v>83</v>
      </c>
      <c r="B179" s="446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50" t="s">
        <v>24</v>
      </c>
      <c r="B180" s="450" t="s">
        <v>25</v>
      </c>
      <c r="C180" s="449" t="s">
        <v>26</v>
      </c>
      <c r="D180" s="449" t="s">
        <v>37</v>
      </c>
      <c r="E180" s="449"/>
      <c r="F180" s="449"/>
      <c r="G180" s="450" t="s">
        <v>38</v>
      </c>
      <c r="H180" s="450" t="s">
        <v>39</v>
      </c>
    </row>
    <row r="181" spans="1:8" x14ac:dyDescent="0.3">
      <c r="A181" s="451"/>
      <c r="B181" s="451"/>
      <c r="C181" s="443"/>
      <c r="D181" s="129" t="s">
        <v>4</v>
      </c>
      <c r="E181" s="129" t="s">
        <v>36</v>
      </c>
      <c r="F181" s="129" t="s">
        <v>30</v>
      </c>
      <c r="G181" s="451"/>
      <c r="H181" s="451"/>
    </row>
    <row r="182" spans="1:8" x14ac:dyDescent="0.3">
      <c r="A182" s="463" t="s">
        <v>357</v>
      </c>
      <c r="B182" s="453"/>
      <c r="C182" s="453"/>
      <c r="D182" s="453"/>
      <c r="E182" s="453"/>
      <c r="F182" s="453"/>
      <c r="G182" s="453"/>
      <c r="H182" s="464"/>
    </row>
    <row r="183" spans="1:8" ht="40.5" x14ac:dyDescent="0.3">
      <c r="A183" s="449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9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9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9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3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6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7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7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7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7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8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6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3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8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6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3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8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8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6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5" t="s">
        <v>83</v>
      </c>
      <c r="B202" s="446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50" t="s">
        <v>24</v>
      </c>
      <c r="B203" s="450" t="s">
        <v>25</v>
      </c>
      <c r="C203" s="449" t="s">
        <v>26</v>
      </c>
      <c r="D203" s="449" t="s">
        <v>37</v>
      </c>
      <c r="E203" s="449"/>
      <c r="F203" s="449"/>
      <c r="G203" s="450" t="s">
        <v>38</v>
      </c>
      <c r="H203" s="450" t="s">
        <v>39</v>
      </c>
    </row>
    <row r="204" spans="1:8" x14ac:dyDescent="0.3">
      <c r="A204" s="451"/>
      <c r="B204" s="451"/>
      <c r="C204" s="443"/>
      <c r="D204" s="129" t="s">
        <v>4</v>
      </c>
      <c r="E204" s="129" t="s">
        <v>36</v>
      </c>
      <c r="F204" s="129" t="s">
        <v>30</v>
      </c>
      <c r="G204" s="451"/>
      <c r="H204" s="451"/>
    </row>
    <row r="205" spans="1:8" x14ac:dyDescent="0.3">
      <c r="A205" s="460" t="s">
        <v>358</v>
      </c>
      <c r="B205" s="461"/>
      <c r="C205" s="461"/>
      <c r="D205" s="461"/>
      <c r="E205" s="461"/>
      <c r="F205" s="461"/>
      <c r="G205" s="461"/>
      <c r="H205" s="462"/>
    </row>
    <row r="206" spans="1:8" ht="40.5" x14ac:dyDescent="0.3">
      <c r="A206" s="449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9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9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9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3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6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7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7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7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7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7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8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6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3" t="s">
        <v>59</v>
      </c>
      <c r="B219" s="385" t="s">
        <v>863</v>
      </c>
      <c r="C219" s="301">
        <v>160</v>
      </c>
      <c r="D219" s="308" t="s">
        <v>62</v>
      </c>
      <c r="E219" s="308" t="s">
        <v>235</v>
      </c>
      <c r="F219" s="309" t="s">
        <v>86</v>
      </c>
      <c r="G219" s="304">
        <v>93</v>
      </c>
      <c r="H219" s="305" t="s">
        <v>433</v>
      </c>
    </row>
    <row r="220" spans="1:8" x14ac:dyDescent="0.3">
      <c r="A220" s="426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3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8"/>
      <c r="B222" s="322" t="s">
        <v>382</v>
      </c>
      <c r="C222" s="259">
        <v>120</v>
      </c>
      <c r="D222" s="332" t="s">
        <v>408</v>
      </c>
      <c r="E222" s="332" t="s">
        <v>409</v>
      </c>
      <c r="F222" s="333" t="s">
        <v>410</v>
      </c>
      <c r="G222" s="319" t="s">
        <v>411</v>
      </c>
      <c r="H222" s="305" t="s">
        <v>458</v>
      </c>
    </row>
    <row r="223" spans="1:8" ht="30.6" customHeight="1" x14ac:dyDescent="0.3">
      <c r="A223" s="428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8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8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6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5" t="s">
        <v>83</v>
      </c>
      <c r="B227" s="446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50" t="s">
        <v>24</v>
      </c>
      <c r="B228" s="450" t="s">
        <v>25</v>
      </c>
      <c r="C228" s="449" t="s">
        <v>26</v>
      </c>
      <c r="D228" s="449" t="s">
        <v>37</v>
      </c>
      <c r="E228" s="449"/>
      <c r="F228" s="449"/>
      <c r="G228" s="450" t="s">
        <v>38</v>
      </c>
      <c r="H228" s="450" t="s">
        <v>39</v>
      </c>
    </row>
    <row r="229" spans="1:8" x14ac:dyDescent="0.3">
      <c r="A229" s="451"/>
      <c r="B229" s="451"/>
      <c r="C229" s="443"/>
      <c r="D229" s="129" t="s">
        <v>4</v>
      </c>
      <c r="E229" s="129" t="s">
        <v>36</v>
      </c>
      <c r="F229" s="129" t="s">
        <v>30</v>
      </c>
      <c r="G229" s="451"/>
      <c r="H229" s="451"/>
    </row>
    <row r="230" spans="1:8" x14ac:dyDescent="0.3">
      <c r="A230" s="460" t="s">
        <v>359</v>
      </c>
      <c r="B230" s="461"/>
      <c r="C230" s="461"/>
      <c r="D230" s="461"/>
      <c r="E230" s="461"/>
      <c r="F230" s="461"/>
      <c r="G230" s="461"/>
      <c r="H230" s="462"/>
    </row>
    <row r="231" spans="1:8" ht="40.5" x14ac:dyDescent="0.3">
      <c r="A231" s="449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9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9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9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3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6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7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7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7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7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7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8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6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3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6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3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8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8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8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6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5" t="s">
        <v>83</v>
      </c>
      <c r="B251" s="446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50" t="s">
        <v>24</v>
      </c>
      <c r="B252" s="450" t="s">
        <v>25</v>
      </c>
      <c r="C252" s="449" t="s">
        <v>26</v>
      </c>
      <c r="D252" s="449" t="s">
        <v>37</v>
      </c>
      <c r="E252" s="449"/>
      <c r="F252" s="449"/>
      <c r="G252" s="450" t="s">
        <v>38</v>
      </c>
      <c r="H252" s="450" t="s">
        <v>39</v>
      </c>
    </row>
    <row r="253" spans="1:8" x14ac:dyDescent="0.3">
      <c r="A253" s="451"/>
      <c r="B253" s="451"/>
      <c r="C253" s="443"/>
      <c r="D253" s="129" t="s">
        <v>4</v>
      </c>
      <c r="E253" s="129" t="s">
        <v>36</v>
      </c>
      <c r="F253" s="129" t="s">
        <v>30</v>
      </c>
      <c r="G253" s="451"/>
      <c r="H253" s="451"/>
    </row>
    <row r="254" spans="1:8" x14ac:dyDescent="0.3">
      <c r="A254" s="456" t="s">
        <v>537</v>
      </c>
      <c r="B254" s="457"/>
      <c r="C254" s="457"/>
      <c r="D254" s="457"/>
      <c r="E254" s="457"/>
      <c r="F254" s="457"/>
      <c r="G254" s="457"/>
      <c r="H254" s="458"/>
    </row>
    <row r="255" spans="1:8" x14ac:dyDescent="0.3">
      <c r="A255" s="460" t="s">
        <v>361</v>
      </c>
      <c r="B255" s="461"/>
      <c r="C255" s="461"/>
      <c r="D255" s="461"/>
      <c r="E255" s="461"/>
      <c r="F255" s="461"/>
      <c r="G255" s="461"/>
      <c r="H255" s="462"/>
    </row>
    <row r="256" spans="1:8" ht="40.5" x14ac:dyDescent="0.3">
      <c r="A256" s="449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9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9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9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3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6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7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7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7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7"/>
      <c r="B265" s="306" t="s">
        <v>382</v>
      </c>
      <c r="C265" s="301">
        <v>120</v>
      </c>
      <c r="D265" s="308" t="s">
        <v>408</v>
      </c>
      <c r="E265" s="308" t="s">
        <v>409</v>
      </c>
      <c r="F265" s="309" t="s">
        <v>410</v>
      </c>
      <c r="G265" s="340" t="s">
        <v>411</v>
      </c>
      <c r="H265" s="305" t="s">
        <v>458</v>
      </c>
    </row>
    <row r="266" spans="1:8" x14ac:dyDescent="0.3">
      <c r="A266" s="427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8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6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3" t="s">
        <v>59</v>
      </c>
      <c r="B269" s="385" t="s">
        <v>861</v>
      </c>
      <c r="C269" s="301">
        <v>160</v>
      </c>
      <c r="D269" s="308" t="s">
        <v>235</v>
      </c>
      <c r="E269" s="308" t="s">
        <v>64</v>
      </c>
      <c r="F269" s="309" t="s">
        <v>862</v>
      </c>
      <c r="G269" s="340" t="s">
        <v>96</v>
      </c>
      <c r="H269" s="305" t="s">
        <v>433</v>
      </c>
    </row>
    <row r="270" spans="1:8" x14ac:dyDescent="0.3">
      <c r="A270" s="426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3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8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8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8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6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5" t="s">
        <v>83</v>
      </c>
      <c r="B276" s="446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50" t="s">
        <v>24</v>
      </c>
      <c r="B277" s="450" t="s">
        <v>25</v>
      </c>
      <c r="C277" s="449" t="s">
        <v>26</v>
      </c>
      <c r="D277" s="449" t="s">
        <v>37</v>
      </c>
      <c r="E277" s="449"/>
      <c r="F277" s="449"/>
      <c r="G277" s="450" t="s">
        <v>38</v>
      </c>
      <c r="H277" s="450" t="s">
        <v>39</v>
      </c>
    </row>
    <row r="278" spans="1:8" x14ac:dyDescent="0.3">
      <c r="A278" s="451"/>
      <c r="B278" s="451"/>
      <c r="C278" s="443"/>
      <c r="D278" s="129" t="s">
        <v>4</v>
      </c>
      <c r="E278" s="129" t="s">
        <v>36</v>
      </c>
      <c r="F278" s="129" t="s">
        <v>30</v>
      </c>
      <c r="G278" s="451"/>
      <c r="H278" s="451"/>
    </row>
    <row r="279" spans="1:8" x14ac:dyDescent="0.3">
      <c r="A279" s="460" t="s">
        <v>367</v>
      </c>
      <c r="B279" s="461"/>
      <c r="C279" s="461"/>
      <c r="D279" s="461"/>
      <c r="E279" s="461"/>
      <c r="F279" s="461"/>
      <c r="G279" s="461"/>
      <c r="H279" s="462"/>
    </row>
    <row r="280" spans="1:8" ht="40.5" x14ac:dyDescent="0.3">
      <c r="A280" s="449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9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9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9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3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6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7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7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7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7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8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6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3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8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6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3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8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8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8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6"/>
      <c r="B299" s="18"/>
      <c r="C299" s="19"/>
      <c r="D299" s="46"/>
      <c r="E299" s="46"/>
      <c r="F299" s="46"/>
      <c r="G299" s="46"/>
      <c r="H299" s="37"/>
    </row>
    <row r="300" spans="1:8" x14ac:dyDescent="0.3">
      <c r="A300" s="445" t="s">
        <v>83</v>
      </c>
      <c r="B300" s="446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50" t="s">
        <v>24</v>
      </c>
      <c r="B301" s="450" t="s">
        <v>25</v>
      </c>
      <c r="C301" s="449" t="s">
        <v>26</v>
      </c>
      <c r="D301" s="449" t="s">
        <v>37</v>
      </c>
      <c r="E301" s="449"/>
      <c r="F301" s="449"/>
      <c r="G301" s="450" t="s">
        <v>38</v>
      </c>
      <c r="H301" s="450" t="s">
        <v>39</v>
      </c>
    </row>
    <row r="302" spans="1:8" x14ac:dyDescent="0.3">
      <c r="A302" s="451"/>
      <c r="B302" s="451"/>
      <c r="C302" s="443"/>
      <c r="D302" s="129" t="s">
        <v>4</v>
      </c>
      <c r="E302" s="129" t="s">
        <v>36</v>
      </c>
      <c r="F302" s="129" t="s">
        <v>30</v>
      </c>
      <c r="G302" s="451"/>
      <c r="H302" s="451"/>
    </row>
    <row r="303" spans="1:8" x14ac:dyDescent="0.3">
      <c r="A303" s="460" t="s">
        <v>374</v>
      </c>
      <c r="B303" s="461"/>
      <c r="C303" s="461"/>
      <c r="D303" s="461"/>
      <c r="E303" s="461"/>
      <c r="F303" s="461"/>
      <c r="G303" s="461"/>
      <c r="H303" s="462"/>
    </row>
    <row r="304" spans="1:8" ht="34.15" customHeight="1" x14ac:dyDescent="0.3">
      <c r="A304" s="449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9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9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9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3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6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7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7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7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7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7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8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6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3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6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3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8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8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8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10"/>
    </row>
    <row r="323" spans="1:8" x14ac:dyDescent="0.3">
      <c r="A323" s="426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5" t="s">
        <v>83</v>
      </c>
      <c r="B324" s="446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50" t="s">
        <v>24</v>
      </c>
      <c r="B325" s="450" t="s">
        <v>25</v>
      </c>
      <c r="C325" s="449" t="s">
        <v>26</v>
      </c>
      <c r="D325" s="449" t="s">
        <v>37</v>
      </c>
      <c r="E325" s="449"/>
      <c r="F325" s="449"/>
      <c r="G325" s="450" t="s">
        <v>38</v>
      </c>
      <c r="H325" s="450" t="s">
        <v>39</v>
      </c>
    </row>
    <row r="326" spans="1:8" x14ac:dyDescent="0.3">
      <c r="A326" s="451"/>
      <c r="B326" s="451"/>
      <c r="C326" s="443"/>
      <c r="D326" s="129" t="s">
        <v>4</v>
      </c>
      <c r="E326" s="129" t="s">
        <v>36</v>
      </c>
      <c r="F326" s="129" t="s">
        <v>30</v>
      </c>
      <c r="G326" s="451"/>
      <c r="H326" s="451"/>
    </row>
    <row r="327" spans="1:8" x14ac:dyDescent="0.3">
      <c r="A327" s="460" t="s">
        <v>377</v>
      </c>
      <c r="B327" s="461"/>
      <c r="C327" s="461"/>
      <c r="D327" s="461"/>
      <c r="E327" s="461"/>
      <c r="F327" s="461"/>
      <c r="G327" s="461"/>
      <c r="H327" s="462"/>
    </row>
    <row r="328" spans="1:8" ht="40.5" x14ac:dyDescent="0.3">
      <c r="A328" s="449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9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9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9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3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6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7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7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7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7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7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8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6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3" t="s">
        <v>59</v>
      </c>
      <c r="B341" s="385" t="s">
        <v>863</v>
      </c>
      <c r="C341" s="301">
        <v>160</v>
      </c>
      <c r="D341" s="308" t="s">
        <v>62</v>
      </c>
      <c r="E341" s="308" t="s">
        <v>235</v>
      </c>
      <c r="F341" s="309" t="s">
        <v>86</v>
      </c>
      <c r="G341" s="304">
        <v>93</v>
      </c>
      <c r="H341" s="305" t="s">
        <v>433</v>
      </c>
    </row>
    <row r="342" spans="1:8" x14ac:dyDescent="0.3">
      <c r="A342" s="426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3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8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8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8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6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5" t="s">
        <v>83</v>
      </c>
      <c r="B348" s="446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50" t="s">
        <v>24</v>
      </c>
      <c r="B349" s="450" t="s">
        <v>25</v>
      </c>
      <c r="C349" s="449" t="s">
        <v>26</v>
      </c>
      <c r="D349" s="449" t="s">
        <v>37</v>
      </c>
      <c r="E349" s="449"/>
      <c r="F349" s="449"/>
      <c r="G349" s="450" t="s">
        <v>38</v>
      </c>
      <c r="H349" s="450" t="s">
        <v>39</v>
      </c>
    </row>
    <row r="350" spans="1:8" x14ac:dyDescent="0.3">
      <c r="A350" s="451"/>
      <c r="B350" s="451"/>
      <c r="C350" s="443"/>
      <c r="D350" s="129" t="s">
        <v>4</v>
      </c>
      <c r="E350" s="129" t="s">
        <v>36</v>
      </c>
      <c r="F350" s="129" t="s">
        <v>30</v>
      </c>
      <c r="G350" s="451"/>
      <c r="H350" s="451"/>
    </row>
    <row r="351" spans="1:8" x14ac:dyDescent="0.3">
      <c r="A351" s="460" t="s">
        <v>381</v>
      </c>
      <c r="B351" s="461"/>
      <c r="C351" s="461"/>
      <c r="D351" s="461"/>
      <c r="E351" s="461"/>
      <c r="F351" s="461"/>
      <c r="G351" s="461"/>
      <c r="H351" s="462"/>
    </row>
    <row r="352" spans="1:8" ht="40.5" x14ac:dyDescent="0.3">
      <c r="A352" s="449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9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9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9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3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6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7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7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7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7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7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7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8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6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3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6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3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8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8"/>
      <c r="B370" s="385" t="s">
        <v>67</v>
      </c>
      <c r="C370" s="301">
        <v>150</v>
      </c>
      <c r="D370" s="302">
        <v>1.1000000000000001</v>
      </c>
      <c r="E370" s="302">
        <v>1.1000000000000001</v>
      </c>
      <c r="F370" s="392">
        <v>6.2</v>
      </c>
      <c r="G370" s="324">
        <v>38</v>
      </c>
      <c r="H370" s="322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8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6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5" t="s">
        <v>83</v>
      </c>
      <c r="B373" s="446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50" t="s">
        <v>24</v>
      </c>
      <c r="B374" s="450" t="s">
        <v>25</v>
      </c>
      <c r="C374" s="449" t="s">
        <v>26</v>
      </c>
      <c r="D374" s="449" t="s">
        <v>37</v>
      </c>
      <c r="E374" s="449"/>
      <c r="F374" s="449"/>
      <c r="G374" s="450" t="s">
        <v>38</v>
      </c>
      <c r="H374" s="450" t="s">
        <v>39</v>
      </c>
    </row>
    <row r="375" spans="1:17" x14ac:dyDescent="0.3">
      <c r="A375" s="451"/>
      <c r="B375" s="451"/>
      <c r="C375" s="443"/>
      <c r="D375" s="129" t="s">
        <v>4</v>
      </c>
      <c r="E375" s="129" t="s">
        <v>36</v>
      </c>
      <c r="F375" s="129" t="s">
        <v>30</v>
      </c>
      <c r="G375" s="451"/>
      <c r="H375" s="451"/>
    </row>
    <row r="376" spans="1:17" x14ac:dyDescent="0.3">
      <c r="A376" s="456" t="s">
        <v>538</v>
      </c>
      <c r="B376" s="457"/>
      <c r="C376" s="457"/>
      <c r="D376" s="457"/>
      <c r="E376" s="457"/>
      <c r="F376" s="457"/>
      <c r="G376" s="457"/>
      <c r="H376" s="458"/>
    </row>
    <row r="377" spans="1:17" x14ac:dyDescent="0.3">
      <c r="A377" s="460" t="s">
        <v>385</v>
      </c>
      <c r="B377" s="461"/>
      <c r="C377" s="461"/>
      <c r="D377" s="461"/>
      <c r="E377" s="461"/>
      <c r="F377" s="461"/>
      <c r="G377" s="461"/>
      <c r="H377" s="462"/>
    </row>
    <row r="378" spans="1:17" ht="40.5" x14ac:dyDescent="0.3">
      <c r="A378" s="449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9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9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9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3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6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7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7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7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7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8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6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3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6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3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8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8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8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8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6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5" t="s">
        <v>83</v>
      </c>
      <c r="B398" s="446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50" t="s">
        <v>24</v>
      </c>
      <c r="B399" s="450" t="s">
        <v>25</v>
      </c>
      <c r="C399" s="449" t="s">
        <v>26</v>
      </c>
      <c r="D399" s="449" t="s">
        <v>37</v>
      </c>
      <c r="E399" s="449"/>
      <c r="F399" s="449"/>
      <c r="G399" s="450" t="s">
        <v>38</v>
      </c>
      <c r="H399" s="450" t="s">
        <v>39</v>
      </c>
    </row>
    <row r="400" spans="1:8" x14ac:dyDescent="0.3">
      <c r="A400" s="451"/>
      <c r="B400" s="451"/>
      <c r="C400" s="443"/>
      <c r="D400" s="129" t="s">
        <v>4</v>
      </c>
      <c r="E400" s="129" t="s">
        <v>36</v>
      </c>
      <c r="F400" s="129" t="s">
        <v>30</v>
      </c>
      <c r="G400" s="451"/>
      <c r="H400" s="451"/>
    </row>
    <row r="401" spans="1:8" x14ac:dyDescent="0.3">
      <c r="A401" s="460" t="s">
        <v>389</v>
      </c>
      <c r="B401" s="461"/>
      <c r="C401" s="461"/>
      <c r="D401" s="461"/>
      <c r="E401" s="461"/>
      <c r="F401" s="461"/>
      <c r="G401" s="461"/>
      <c r="H401" s="462"/>
    </row>
    <row r="402" spans="1:8" ht="40.5" x14ac:dyDescent="0.3">
      <c r="A402" s="449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9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9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9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3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6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7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7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7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7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7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8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6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3" t="s">
        <v>59</v>
      </c>
      <c r="B415" s="385" t="s">
        <v>861</v>
      </c>
      <c r="C415" s="301">
        <v>160</v>
      </c>
      <c r="D415" s="308" t="s">
        <v>235</v>
      </c>
      <c r="E415" s="308" t="s">
        <v>64</v>
      </c>
      <c r="F415" s="309" t="s">
        <v>862</v>
      </c>
      <c r="G415" s="340" t="s">
        <v>96</v>
      </c>
      <c r="H415" s="305" t="s">
        <v>433</v>
      </c>
    </row>
    <row r="416" spans="1:8" x14ac:dyDescent="0.3">
      <c r="A416" s="426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3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8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8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6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5" t="s">
        <v>83</v>
      </c>
      <c r="B421" s="446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50" t="s">
        <v>24</v>
      </c>
      <c r="B422" s="450" t="s">
        <v>25</v>
      </c>
      <c r="C422" s="449" t="s">
        <v>26</v>
      </c>
      <c r="D422" s="449" t="s">
        <v>37</v>
      </c>
      <c r="E422" s="449"/>
      <c r="F422" s="449"/>
      <c r="G422" s="450" t="s">
        <v>38</v>
      </c>
      <c r="H422" s="450" t="s">
        <v>39</v>
      </c>
    </row>
    <row r="423" spans="1:8" x14ac:dyDescent="0.3">
      <c r="A423" s="451"/>
      <c r="B423" s="451"/>
      <c r="C423" s="443"/>
      <c r="D423" s="129" t="s">
        <v>4</v>
      </c>
      <c r="E423" s="129" t="s">
        <v>36</v>
      </c>
      <c r="F423" s="129" t="s">
        <v>30</v>
      </c>
      <c r="G423" s="451"/>
      <c r="H423" s="451"/>
    </row>
    <row r="424" spans="1:8" x14ac:dyDescent="0.3">
      <c r="A424" s="460" t="s">
        <v>390</v>
      </c>
      <c r="B424" s="461"/>
      <c r="C424" s="461"/>
      <c r="D424" s="461"/>
      <c r="E424" s="461"/>
      <c r="F424" s="461"/>
      <c r="G424" s="461"/>
      <c r="H424" s="462"/>
    </row>
    <row r="425" spans="1:8" ht="40.5" x14ac:dyDescent="0.3">
      <c r="A425" s="449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9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9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9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3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6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7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7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7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7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7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8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6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3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8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6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4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8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8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6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5" t="s">
        <v>83</v>
      </c>
      <c r="B445" s="446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50" t="s">
        <v>24</v>
      </c>
      <c r="B446" s="450" t="s">
        <v>25</v>
      </c>
      <c r="C446" s="449" t="s">
        <v>26</v>
      </c>
      <c r="D446" s="449" t="s">
        <v>37</v>
      </c>
      <c r="E446" s="449"/>
      <c r="F446" s="449"/>
      <c r="G446" s="450" t="s">
        <v>38</v>
      </c>
      <c r="H446" s="450" t="s">
        <v>39</v>
      </c>
    </row>
    <row r="447" spans="1:8" x14ac:dyDescent="0.3">
      <c r="A447" s="451"/>
      <c r="B447" s="451"/>
      <c r="C447" s="443"/>
      <c r="D447" s="129" t="s">
        <v>4</v>
      </c>
      <c r="E447" s="129" t="s">
        <v>36</v>
      </c>
      <c r="F447" s="129" t="s">
        <v>30</v>
      </c>
      <c r="G447" s="451"/>
      <c r="H447" s="451"/>
    </row>
    <row r="448" spans="1:8" x14ac:dyDescent="0.3">
      <c r="A448" s="460" t="s">
        <v>392</v>
      </c>
      <c r="B448" s="461"/>
      <c r="C448" s="461"/>
      <c r="D448" s="461"/>
      <c r="E448" s="461"/>
      <c r="F448" s="461"/>
      <c r="G448" s="461"/>
      <c r="H448" s="462"/>
    </row>
    <row r="449" spans="1:8" ht="40.5" x14ac:dyDescent="0.3">
      <c r="A449" s="449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9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9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9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9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3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6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7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7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7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7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7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8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6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3" t="s">
        <v>59</v>
      </c>
      <c r="B463" s="385" t="s">
        <v>863</v>
      </c>
      <c r="C463" s="301">
        <v>160</v>
      </c>
      <c r="D463" s="308" t="s">
        <v>62</v>
      </c>
      <c r="E463" s="308" t="s">
        <v>235</v>
      </c>
      <c r="F463" s="309" t="s">
        <v>86</v>
      </c>
      <c r="G463" s="304">
        <v>93</v>
      </c>
      <c r="H463" s="305" t="s">
        <v>433</v>
      </c>
    </row>
    <row r="464" spans="1:8" x14ac:dyDescent="0.3">
      <c r="A464" s="426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4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8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8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8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6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5" t="s">
        <v>83</v>
      </c>
      <c r="B470" s="446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50" t="s">
        <v>24</v>
      </c>
      <c r="B471" s="450" t="s">
        <v>25</v>
      </c>
      <c r="C471" s="449" t="s">
        <v>26</v>
      </c>
      <c r="D471" s="449" t="s">
        <v>37</v>
      </c>
      <c r="E471" s="449"/>
      <c r="F471" s="449"/>
      <c r="G471" s="450" t="s">
        <v>38</v>
      </c>
      <c r="H471" s="450" t="s">
        <v>39</v>
      </c>
    </row>
    <row r="472" spans="1:8" x14ac:dyDescent="0.3">
      <c r="A472" s="451"/>
      <c r="B472" s="451"/>
      <c r="C472" s="443"/>
      <c r="D472" s="129" t="s">
        <v>4</v>
      </c>
      <c r="E472" s="129" t="s">
        <v>36</v>
      </c>
      <c r="F472" s="129" t="s">
        <v>30</v>
      </c>
      <c r="G472" s="451"/>
      <c r="H472" s="451"/>
    </row>
    <row r="473" spans="1:8" x14ac:dyDescent="0.3">
      <c r="A473" s="460" t="s">
        <v>395</v>
      </c>
      <c r="B473" s="461"/>
      <c r="C473" s="461"/>
      <c r="D473" s="461"/>
      <c r="E473" s="461"/>
      <c r="F473" s="461"/>
      <c r="G473" s="461"/>
      <c r="H473" s="462"/>
    </row>
    <row r="474" spans="1:8" ht="40.5" x14ac:dyDescent="0.3">
      <c r="A474" s="449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9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9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9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3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6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7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7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7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7"/>
      <c r="B483" s="306" t="s">
        <v>382</v>
      </c>
      <c r="C483" s="301">
        <v>120</v>
      </c>
      <c r="D483" s="308" t="s">
        <v>408</v>
      </c>
      <c r="E483" s="308" t="s">
        <v>409</v>
      </c>
      <c r="F483" s="309" t="s">
        <v>410</v>
      </c>
      <c r="G483" s="340" t="s">
        <v>411</v>
      </c>
      <c r="H483" s="305" t="s">
        <v>458</v>
      </c>
    </row>
    <row r="484" spans="1:8" x14ac:dyDescent="0.3">
      <c r="A484" s="427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8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6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3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8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6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4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8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8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8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6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5" t="s">
        <v>83</v>
      </c>
      <c r="B495" s="446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9" t="s">
        <v>498</v>
      </c>
      <c r="B496" s="440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6" t="s">
        <v>549</v>
      </c>
      <c r="B1" s="436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37" t="s">
        <v>824</v>
      </c>
      <c r="B5" s="437"/>
      <c r="C5" s="437"/>
      <c r="D5" s="437"/>
      <c r="E5" s="437"/>
      <c r="F5" s="437"/>
      <c r="G5" s="437"/>
      <c r="H5" s="437"/>
    </row>
    <row r="6" spans="1:14" x14ac:dyDescent="0.3">
      <c r="A6" s="438" t="s">
        <v>871</v>
      </c>
      <c r="B6" s="438"/>
      <c r="C6" s="438"/>
      <c r="D6" s="438"/>
      <c r="E6" s="438"/>
      <c r="F6" s="438"/>
      <c r="G6" s="438"/>
      <c r="H6" s="438"/>
    </row>
    <row r="8" spans="1:14" ht="20.100000000000001" customHeight="1" x14ac:dyDescent="0.3">
      <c r="A8" s="450" t="s">
        <v>24</v>
      </c>
      <c r="B8" s="450" t="s">
        <v>25</v>
      </c>
      <c r="C8" s="449" t="s">
        <v>26</v>
      </c>
      <c r="D8" s="449" t="s">
        <v>542</v>
      </c>
      <c r="E8" s="449"/>
      <c r="F8" s="449"/>
      <c r="G8" s="450" t="s">
        <v>38</v>
      </c>
      <c r="H8" s="450" t="s">
        <v>39</v>
      </c>
      <c r="K8" s="202" t="s">
        <v>869</v>
      </c>
      <c r="L8" s="202"/>
      <c r="M8" s="202"/>
    </row>
    <row r="9" spans="1:14" ht="20.100000000000001" customHeight="1" x14ac:dyDescent="0.3">
      <c r="A9" s="451"/>
      <c r="B9" s="451"/>
      <c r="C9" s="443"/>
      <c r="D9" s="220" t="s">
        <v>4</v>
      </c>
      <c r="E9" s="220" t="s">
        <v>36</v>
      </c>
      <c r="F9" s="220" t="s">
        <v>30</v>
      </c>
      <c r="G9" s="451"/>
      <c r="H9" s="451"/>
      <c r="K9" s="466" t="s">
        <v>870</v>
      </c>
      <c r="L9" s="466"/>
      <c r="M9" s="466"/>
      <c r="N9" s="466"/>
    </row>
    <row r="10" spans="1:14" ht="24.95" customHeight="1" x14ac:dyDescent="0.35">
      <c r="A10" s="456" t="s">
        <v>535</v>
      </c>
      <c r="B10" s="457"/>
      <c r="C10" s="457"/>
      <c r="D10" s="457"/>
      <c r="E10" s="457"/>
      <c r="F10" s="457"/>
      <c r="G10" s="457"/>
      <c r="H10" s="458"/>
      <c r="K10" s="214" t="s">
        <v>773</v>
      </c>
      <c r="L10" s="202"/>
      <c r="M10" s="202"/>
    </row>
    <row r="11" spans="1:14" ht="24.95" customHeight="1" x14ac:dyDescent="0.35">
      <c r="A11" s="452" t="s">
        <v>496</v>
      </c>
      <c r="B11" s="454"/>
      <c r="C11" s="454"/>
      <c r="D11" s="454"/>
      <c r="E11" s="454"/>
      <c r="F11" s="454"/>
      <c r="G11" s="454"/>
      <c r="H11" s="455"/>
      <c r="K11" s="214" t="s">
        <v>741</v>
      </c>
      <c r="L11" s="202"/>
      <c r="M11" s="202"/>
    </row>
    <row r="12" spans="1:14" ht="24.75" customHeight="1" x14ac:dyDescent="0.35">
      <c r="A12" s="449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9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9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9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3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6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9" t="s">
        <v>6</v>
      </c>
      <c r="B18" s="384" t="s">
        <v>596</v>
      </c>
      <c r="C18" s="301">
        <v>40</v>
      </c>
      <c r="D18" s="302">
        <v>0.5</v>
      </c>
      <c r="E18" s="302">
        <v>0.04</v>
      </c>
      <c r="F18" s="303">
        <v>2.8</v>
      </c>
      <c r="G18" s="304">
        <v>13</v>
      </c>
      <c r="H18" s="322" t="s">
        <v>597</v>
      </c>
    </row>
    <row r="19" spans="1:8" ht="24" customHeight="1" x14ac:dyDescent="0.3">
      <c r="A19" s="427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7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7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8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6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3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6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3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8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8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6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5" t="s">
        <v>83</v>
      </c>
      <c r="B30" s="446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50" t="s">
        <v>24</v>
      </c>
      <c r="B31" s="450" t="s">
        <v>25</v>
      </c>
      <c r="C31" s="449" t="s">
        <v>26</v>
      </c>
      <c r="D31" s="449" t="s">
        <v>37</v>
      </c>
      <c r="E31" s="449"/>
      <c r="F31" s="449"/>
      <c r="G31" s="450" t="s">
        <v>38</v>
      </c>
      <c r="H31" s="450" t="s">
        <v>39</v>
      </c>
    </row>
    <row r="32" spans="1:8" x14ac:dyDescent="0.3">
      <c r="A32" s="451"/>
      <c r="B32" s="451"/>
      <c r="C32" s="443"/>
      <c r="D32" s="220" t="s">
        <v>4</v>
      </c>
      <c r="E32" s="220" t="s">
        <v>36</v>
      </c>
      <c r="F32" s="220" t="s">
        <v>30</v>
      </c>
      <c r="G32" s="451"/>
      <c r="H32" s="451"/>
    </row>
    <row r="33" spans="1:8" ht="24.95" customHeight="1" x14ac:dyDescent="0.3">
      <c r="A33" s="452" t="s">
        <v>333</v>
      </c>
      <c r="B33" s="454"/>
      <c r="C33" s="454"/>
      <c r="D33" s="454"/>
      <c r="E33" s="454"/>
      <c r="F33" s="454"/>
      <c r="G33" s="454"/>
      <c r="H33" s="455"/>
    </row>
    <row r="34" spans="1:8" ht="24.95" customHeight="1" x14ac:dyDescent="0.3">
      <c r="A34" s="449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9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9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9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9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9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9" t="s">
        <v>6</v>
      </c>
      <c r="B40" s="384" t="s">
        <v>90</v>
      </c>
      <c r="C40" s="301">
        <v>40</v>
      </c>
      <c r="D40" s="302">
        <v>0.9</v>
      </c>
      <c r="E40" s="302">
        <v>1.8</v>
      </c>
      <c r="F40" s="303">
        <v>4.2</v>
      </c>
      <c r="G40" s="304">
        <v>36</v>
      </c>
      <c r="H40" s="306" t="s">
        <v>440</v>
      </c>
    </row>
    <row r="41" spans="1:8" ht="24.95" customHeight="1" x14ac:dyDescent="0.3">
      <c r="A41" s="449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9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9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9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9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9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9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9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9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9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9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9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9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5" t="s">
        <v>83</v>
      </c>
      <c r="B54" s="446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50" t="s">
        <v>24</v>
      </c>
      <c r="B55" s="450" t="s">
        <v>25</v>
      </c>
      <c r="C55" s="449" t="s">
        <v>26</v>
      </c>
      <c r="D55" s="449" t="s">
        <v>37</v>
      </c>
      <c r="E55" s="449"/>
      <c r="F55" s="449"/>
      <c r="G55" s="450" t="s">
        <v>38</v>
      </c>
      <c r="H55" s="450" t="s">
        <v>39</v>
      </c>
    </row>
    <row r="56" spans="1:8" x14ac:dyDescent="0.3">
      <c r="A56" s="451"/>
      <c r="B56" s="451"/>
      <c r="C56" s="443"/>
      <c r="D56" s="220" t="s">
        <v>4</v>
      </c>
      <c r="E56" s="220" t="s">
        <v>36</v>
      </c>
      <c r="F56" s="220" t="s">
        <v>30</v>
      </c>
      <c r="G56" s="451"/>
      <c r="H56" s="451"/>
    </row>
    <row r="57" spans="1:8" ht="24.95" customHeight="1" x14ac:dyDescent="0.3">
      <c r="A57" s="452" t="s">
        <v>332</v>
      </c>
      <c r="B57" s="453"/>
      <c r="C57" s="454"/>
      <c r="D57" s="454"/>
      <c r="E57" s="454"/>
      <c r="F57" s="454"/>
      <c r="G57" s="454"/>
      <c r="H57" s="455"/>
    </row>
    <row r="58" spans="1:8" ht="24.95" customHeight="1" x14ac:dyDescent="0.3">
      <c r="A58" s="449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9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9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9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3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6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9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7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7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7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8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6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3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8"/>
      <c r="B71" s="385" t="s">
        <v>125</v>
      </c>
      <c r="C71" s="301">
        <v>30</v>
      </c>
      <c r="D71" s="308" t="s">
        <v>211</v>
      </c>
      <c r="E71" s="308" t="s">
        <v>99</v>
      </c>
      <c r="F71" s="309" t="s">
        <v>529</v>
      </c>
      <c r="G71" s="340" t="s">
        <v>530</v>
      </c>
      <c r="H71" s="417"/>
    </row>
    <row r="72" spans="1:8" ht="24.95" customHeight="1" x14ac:dyDescent="0.3">
      <c r="A72" s="426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3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8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8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8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8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6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5" t="s">
        <v>83</v>
      </c>
      <c r="B79" s="446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50" t="s">
        <v>24</v>
      </c>
      <c r="B80" s="450" t="s">
        <v>25</v>
      </c>
      <c r="C80" s="449" t="s">
        <v>26</v>
      </c>
      <c r="D80" s="449" t="s">
        <v>37</v>
      </c>
      <c r="E80" s="449"/>
      <c r="F80" s="449"/>
      <c r="G80" s="450" t="s">
        <v>38</v>
      </c>
      <c r="H80" s="450" t="s">
        <v>39</v>
      </c>
    </row>
    <row r="81" spans="1:8" x14ac:dyDescent="0.3">
      <c r="A81" s="451"/>
      <c r="B81" s="451"/>
      <c r="C81" s="443"/>
      <c r="D81" s="220" t="s">
        <v>4</v>
      </c>
      <c r="E81" s="220" t="s">
        <v>36</v>
      </c>
      <c r="F81" s="220" t="s">
        <v>30</v>
      </c>
      <c r="G81" s="451"/>
      <c r="H81" s="451"/>
    </row>
    <row r="82" spans="1:8" ht="24.95" customHeight="1" x14ac:dyDescent="0.3">
      <c r="A82" s="452" t="s">
        <v>334</v>
      </c>
      <c r="B82" s="453"/>
      <c r="C82" s="454"/>
      <c r="D82" s="454"/>
      <c r="E82" s="454"/>
      <c r="F82" s="454"/>
      <c r="G82" s="454"/>
      <c r="H82" s="455"/>
    </row>
    <row r="83" spans="1:8" ht="35.25" customHeight="1" x14ac:dyDescent="0.3">
      <c r="A83" s="449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9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9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9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3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6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9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7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7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7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7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8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6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3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6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3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8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8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8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6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5" t="s">
        <v>83</v>
      </c>
      <c r="B103" s="446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50" t="s">
        <v>24</v>
      </c>
      <c r="B104" s="450" t="s">
        <v>25</v>
      </c>
      <c r="C104" s="449" t="s">
        <v>26</v>
      </c>
      <c r="D104" s="449" t="s">
        <v>37</v>
      </c>
      <c r="E104" s="449"/>
      <c r="F104" s="449"/>
      <c r="G104" s="450" t="s">
        <v>38</v>
      </c>
      <c r="H104" s="450" t="s">
        <v>39</v>
      </c>
    </row>
    <row r="105" spans="1:8" x14ac:dyDescent="0.3">
      <c r="A105" s="451"/>
      <c r="B105" s="451"/>
      <c r="C105" s="443"/>
      <c r="D105" s="220" t="s">
        <v>4</v>
      </c>
      <c r="E105" s="220" t="s">
        <v>36</v>
      </c>
      <c r="F105" s="220" t="s">
        <v>30</v>
      </c>
      <c r="G105" s="451"/>
      <c r="H105" s="451"/>
    </row>
    <row r="106" spans="1:8" ht="24.95" customHeight="1" x14ac:dyDescent="0.3">
      <c r="A106" s="452" t="s">
        <v>344</v>
      </c>
      <c r="B106" s="453"/>
      <c r="C106" s="454"/>
      <c r="D106" s="454"/>
      <c r="E106" s="454"/>
      <c r="F106" s="454"/>
      <c r="G106" s="454"/>
      <c r="H106" s="455"/>
    </row>
    <row r="107" spans="1:8" ht="24.95" customHeight="1" x14ac:dyDescent="0.3">
      <c r="A107" s="449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9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9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9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3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6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9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7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7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7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7"/>
      <c r="B117" s="418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8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6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3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8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6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3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8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8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8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6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5" t="s">
        <v>83</v>
      </c>
      <c r="B128" s="446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50" t="s">
        <v>24</v>
      </c>
      <c r="B129" s="450" t="s">
        <v>25</v>
      </c>
      <c r="C129" s="449" t="s">
        <v>26</v>
      </c>
      <c r="D129" s="449" t="s">
        <v>37</v>
      </c>
      <c r="E129" s="449"/>
      <c r="F129" s="449"/>
      <c r="G129" s="450" t="s">
        <v>38</v>
      </c>
      <c r="H129" s="450" t="s">
        <v>39</v>
      </c>
    </row>
    <row r="130" spans="1:8" x14ac:dyDescent="0.3">
      <c r="A130" s="451"/>
      <c r="B130" s="451"/>
      <c r="C130" s="443"/>
      <c r="D130" s="220" t="s">
        <v>4</v>
      </c>
      <c r="E130" s="220" t="s">
        <v>36</v>
      </c>
      <c r="F130" s="220" t="s">
        <v>30</v>
      </c>
      <c r="G130" s="451"/>
      <c r="H130" s="451"/>
    </row>
    <row r="131" spans="1:8" ht="24.95" customHeight="1" x14ac:dyDescent="0.3">
      <c r="A131" s="456" t="s">
        <v>536</v>
      </c>
      <c r="B131" s="457"/>
      <c r="C131" s="457"/>
      <c r="D131" s="457"/>
      <c r="E131" s="457"/>
      <c r="F131" s="457"/>
      <c r="G131" s="457"/>
      <c r="H131" s="458"/>
    </row>
    <row r="132" spans="1:8" ht="24.95" customHeight="1" x14ac:dyDescent="0.3">
      <c r="A132" s="460" t="s">
        <v>345</v>
      </c>
      <c r="B132" s="461"/>
      <c r="C132" s="461"/>
      <c r="D132" s="461"/>
      <c r="E132" s="461"/>
      <c r="F132" s="461"/>
      <c r="G132" s="461"/>
      <c r="H132" s="462"/>
    </row>
    <row r="133" spans="1:8" ht="24.95" customHeight="1" x14ac:dyDescent="0.3">
      <c r="A133" s="449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9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9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9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3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6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7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7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7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7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7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8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6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3" t="s">
        <v>59</v>
      </c>
      <c r="B146" s="245" t="s">
        <v>866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8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6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3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8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8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8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6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5" t="s">
        <v>83</v>
      </c>
      <c r="B154" s="446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50" t="s">
        <v>24</v>
      </c>
      <c r="B155" s="450" t="s">
        <v>25</v>
      </c>
      <c r="C155" s="449" t="s">
        <v>26</v>
      </c>
      <c r="D155" s="449" t="s">
        <v>37</v>
      </c>
      <c r="E155" s="449"/>
      <c r="F155" s="449"/>
      <c r="G155" s="450" t="s">
        <v>38</v>
      </c>
      <c r="H155" s="450" t="s">
        <v>39</v>
      </c>
    </row>
    <row r="156" spans="1:8" x14ac:dyDescent="0.3">
      <c r="A156" s="451"/>
      <c r="B156" s="451"/>
      <c r="C156" s="443"/>
      <c r="D156" s="220" t="s">
        <v>4</v>
      </c>
      <c r="E156" s="220" t="s">
        <v>36</v>
      </c>
      <c r="F156" s="220" t="s">
        <v>30</v>
      </c>
      <c r="G156" s="451"/>
      <c r="H156" s="451"/>
    </row>
    <row r="157" spans="1:8" ht="24.95" customHeight="1" x14ac:dyDescent="0.3">
      <c r="A157" s="460" t="s">
        <v>351</v>
      </c>
      <c r="B157" s="461"/>
      <c r="C157" s="461"/>
      <c r="D157" s="461"/>
      <c r="E157" s="461"/>
      <c r="F157" s="461"/>
      <c r="G157" s="461"/>
      <c r="H157" s="462"/>
    </row>
    <row r="158" spans="1:8" ht="24.95" customHeight="1" x14ac:dyDescent="0.3">
      <c r="A158" s="449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9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9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9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3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6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7" t="s">
        <v>6</v>
      </c>
      <c r="B164" s="385" t="s">
        <v>176</v>
      </c>
      <c r="C164" s="301">
        <v>40</v>
      </c>
      <c r="D164" s="308" t="s">
        <v>76</v>
      </c>
      <c r="E164" s="308" t="s">
        <v>72</v>
      </c>
      <c r="F164" s="308" t="s">
        <v>68</v>
      </c>
      <c r="G164" s="324" t="s">
        <v>35</v>
      </c>
      <c r="H164" s="305" t="s">
        <v>490</v>
      </c>
    </row>
    <row r="165" spans="1:8" ht="24.75" customHeight="1" x14ac:dyDescent="0.3">
      <c r="A165" s="427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7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7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7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8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6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3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8"/>
      <c r="B172" s="385" t="s">
        <v>60</v>
      </c>
      <c r="C172" s="310">
        <v>30</v>
      </c>
      <c r="D172" s="310">
        <v>2.04</v>
      </c>
      <c r="E172" s="310">
        <v>1.68</v>
      </c>
      <c r="F172" s="310">
        <v>18</v>
      </c>
      <c r="G172" s="310">
        <v>95</v>
      </c>
      <c r="H172" s="417"/>
    </row>
    <row r="173" spans="1:8" ht="24.95" customHeight="1" x14ac:dyDescent="0.3">
      <c r="A173" s="426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3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8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8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6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5" t="s">
        <v>83</v>
      </c>
      <c r="B178" s="446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50" t="s">
        <v>24</v>
      </c>
      <c r="B179" s="450" t="s">
        <v>25</v>
      </c>
      <c r="C179" s="449" t="s">
        <v>26</v>
      </c>
      <c r="D179" s="449" t="s">
        <v>37</v>
      </c>
      <c r="E179" s="449"/>
      <c r="F179" s="449"/>
      <c r="G179" s="450" t="s">
        <v>38</v>
      </c>
      <c r="H179" s="450" t="s">
        <v>39</v>
      </c>
    </row>
    <row r="180" spans="1:8" x14ac:dyDescent="0.3">
      <c r="A180" s="451"/>
      <c r="B180" s="451"/>
      <c r="C180" s="443"/>
      <c r="D180" s="220" t="s">
        <v>4</v>
      </c>
      <c r="E180" s="220" t="s">
        <v>36</v>
      </c>
      <c r="F180" s="220" t="s">
        <v>30</v>
      </c>
      <c r="G180" s="451"/>
      <c r="H180" s="451"/>
    </row>
    <row r="181" spans="1:8" ht="24.95" customHeight="1" x14ac:dyDescent="0.3">
      <c r="A181" s="463" t="s">
        <v>357</v>
      </c>
      <c r="B181" s="453"/>
      <c r="C181" s="453"/>
      <c r="D181" s="453"/>
      <c r="E181" s="453"/>
      <c r="F181" s="453"/>
      <c r="G181" s="453"/>
      <c r="H181" s="464"/>
    </row>
    <row r="182" spans="1:8" ht="24.95" customHeight="1" x14ac:dyDescent="0.3">
      <c r="A182" s="449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9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9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9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3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6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7" t="s">
        <v>6</v>
      </c>
      <c r="B188" s="385" t="s">
        <v>584</v>
      </c>
      <c r="C188" s="301">
        <v>40</v>
      </c>
      <c r="D188" s="308" t="s">
        <v>71</v>
      </c>
      <c r="E188" s="308" t="s">
        <v>72</v>
      </c>
      <c r="F188" s="308" t="s">
        <v>92</v>
      </c>
      <c r="G188" s="324">
        <v>40</v>
      </c>
      <c r="H188" s="328" t="s">
        <v>585</v>
      </c>
    </row>
    <row r="189" spans="1:8" ht="34.5" customHeight="1" x14ac:dyDescent="0.3">
      <c r="A189" s="427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7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7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8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6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3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8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6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3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8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8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6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5" t="s">
        <v>83</v>
      </c>
      <c r="B201" s="446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50" t="s">
        <v>24</v>
      </c>
      <c r="B202" s="450" t="s">
        <v>25</v>
      </c>
      <c r="C202" s="449" t="s">
        <v>26</v>
      </c>
      <c r="D202" s="449" t="s">
        <v>37</v>
      </c>
      <c r="E202" s="449"/>
      <c r="F202" s="449"/>
      <c r="G202" s="450" t="s">
        <v>38</v>
      </c>
      <c r="H202" s="450" t="s">
        <v>39</v>
      </c>
    </row>
    <row r="203" spans="1:8" x14ac:dyDescent="0.3">
      <c r="A203" s="451"/>
      <c r="B203" s="451"/>
      <c r="C203" s="443"/>
      <c r="D203" s="220" t="s">
        <v>4</v>
      </c>
      <c r="E203" s="220" t="s">
        <v>36</v>
      </c>
      <c r="F203" s="220" t="s">
        <v>30</v>
      </c>
      <c r="G203" s="451"/>
      <c r="H203" s="451"/>
    </row>
    <row r="204" spans="1:8" ht="24.95" customHeight="1" x14ac:dyDescent="0.3">
      <c r="A204" s="460" t="s">
        <v>358</v>
      </c>
      <c r="B204" s="461"/>
      <c r="C204" s="461"/>
      <c r="D204" s="461"/>
      <c r="E204" s="461"/>
      <c r="F204" s="461"/>
      <c r="G204" s="461"/>
      <c r="H204" s="462"/>
    </row>
    <row r="205" spans="1:8" ht="24" customHeight="1" x14ac:dyDescent="0.3">
      <c r="A205" s="449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9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9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9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3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6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7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7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7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7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7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8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6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3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6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3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8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8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8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6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5" t="s">
        <v>83</v>
      </c>
      <c r="B225" s="446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50" t="s">
        <v>24</v>
      </c>
      <c r="B226" s="450" t="s">
        <v>25</v>
      </c>
      <c r="C226" s="449" t="s">
        <v>26</v>
      </c>
      <c r="D226" s="449" t="s">
        <v>37</v>
      </c>
      <c r="E226" s="449"/>
      <c r="F226" s="449"/>
      <c r="G226" s="450" t="s">
        <v>38</v>
      </c>
      <c r="H226" s="450" t="s">
        <v>39</v>
      </c>
    </row>
    <row r="227" spans="1:8" x14ac:dyDescent="0.3">
      <c r="A227" s="451"/>
      <c r="B227" s="451"/>
      <c r="C227" s="443"/>
      <c r="D227" s="220" t="s">
        <v>4</v>
      </c>
      <c r="E227" s="220" t="s">
        <v>36</v>
      </c>
      <c r="F227" s="220" t="s">
        <v>30</v>
      </c>
      <c r="G227" s="451"/>
      <c r="H227" s="451"/>
    </row>
    <row r="228" spans="1:8" ht="24.95" customHeight="1" x14ac:dyDescent="0.3">
      <c r="A228" s="460" t="s">
        <v>359</v>
      </c>
      <c r="B228" s="461"/>
      <c r="C228" s="461"/>
      <c r="D228" s="461"/>
      <c r="E228" s="461"/>
      <c r="F228" s="461"/>
      <c r="G228" s="461"/>
      <c r="H228" s="462"/>
    </row>
    <row r="229" spans="1:8" ht="24.95" customHeight="1" x14ac:dyDescent="0.3">
      <c r="A229" s="449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9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9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9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3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6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7" t="s">
        <v>6</v>
      </c>
      <c r="B235" s="385" t="s">
        <v>393</v>
      </c>
      <c r="C235" s="301">
        <v>40</v>
      </c>
      <c r="D235" s="330" t="s">
        <v>71</v>
      </c>
      <c r="E235" s="309" t="s">
        <v>521</v>
      </c>
      <c r="F235" s="309" t="s">
        <v>279</v>
      </c>
      <c r="G235" s="327" t="s">
        <v>318</v>
      </c>
      <c r="H235" s="305" t="s">
        <v>520</v>
      </c>
    </row>
    <row r="236" spans="1:8" ht="24.95" customHeight="1" x14ac:dyDescent="0.3">
      <c r="A236" s="427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7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7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7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8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6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3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6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3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8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8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8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6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5" t="s">
        <v>83</v>
      </c>
      <c r="B249" s="446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50" t="s">
        <v>24</v>
      </c>
      <c r="B250" s="450" t="s">
        <v>25</v>
      </c>
      <c r="C250" s="449" t="s">
        <v>26</v>
      </c>
      <c r="D250" s="449" t="s">
        <v>37</v>
      </c>
      <c r="E250" s="449"/>
      <c r="F250" s="449"/>
      <c r="G250" s="450" t="s">
        <v>38</v>
      </c>
      <c r="H250" s="450" t="s">
        <v>39</v>
      </c>
    </row>
    <row r="251" spans="1:8" x14ac:dyDescent="0.3">
      <c r="A251" s="451"/>
      <c r="B251" s="451"/>
      <c r="C251" s="443"/>
      <c r="D251" s="220" t="s">
        <v>4</v>
      </c>
      <c r="E251" s="220" t="s">
        <v>36</v>
      </c>
      <c r="F251" s="220" t="s">
        <v>30</v>
      </c>
      <c r="G251" s="451"/>
      <c r="H251" s="451"/>
    </row>
    <row r="252" spans="1:8" ht="24.95" customHeight="1" x14ac:dyDescent="0.3">
      <c r="A252" s="456" t="s">
        <v>537</v>
      </c>
      <c r="B252" s="457"/>
      <c r="C252" s="457"/>
      <c r="D252" s="457"/>
      <c r="E252" s="457"/>
      <c r="F252" s="457"/>
      <c r="G252" s="457"/>
      <c r="H252" s="458"/>
    </row>
    <row r="253" spans="1:8" ht="24.95" customHeight="1" x14ac:dyDescent="0.3">
      <c r="A253" s="460" t="s">
        <v>361</v>
      </c>
      <c r="B253" s="461"/>
      <c r="C253" s="461"/>
      <c r="D253" s="461"/>
      <c r="E253" s="461"/>
      <c r="F253" s="461"/>
      <c r="G253" s="461"/>
      <c r="H253" s="462"/>
    </row>
    <row r="254" spans="1:8" ht="24.95" customHeight="1" x14ac:dyDescent="0.3">
      <c r="A254" s="449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9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9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9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3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6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7" t="s">
        <v>6</v>
      </c>
      <c r="B260" s="385" t="s">
        <v>176</v>
      </c>
      <c r="C260" s="301">
        <v>40</v>
      </c>
      <c r="D260" s="308" t="s">
        <v>76</v>
      </c>
      <c r="E260" s="308" t="s">
        <v>72</v>
      </c>
      <c r="F260" s="308" t="s">
        <v>68</v>
      </c>
      <c r="G260" s="324" t="s">
        <v>35</v>
      </c>
      <c r="H260" s="305" t="s">
        <v>490</v>
      </c>
    </row>
    <row r="261" spans="1:8" ht="34.5" customHeight="1" x14ac:dyDescent="0.3">
      <c r="A261" s="427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7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7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8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6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3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6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3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8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8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8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6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5" t="s">
        <v>83</v>
      </c>
      <c r="B273" s="446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50" t="s">
        <v>24</v>
      </c>
      <c r="B274" s="450" t="s">
        <v>25</v>
      </c>
      <c r="C274" s="449" t="s">
        <v>26</v>
      </c>
      <c r="D274" s="449" t="s">
        <v>37</v>
      </c>
      <c r="E274" s="449"/>
      <c r="F274" s="449"/>
      <c r="G274" s="450" t="s">
        <v>38</v>
      </c>
      <c r="H274" s="450" t="s">
        <v>39</v>
      </c>
    </row>
    <row r="275" spans="1:8" x14ac:dyDescent="0.3">
      <c r="A275" s="451"/>
      <c r="B275" s="451"/>
      <c r="C275" s="443"/>
      <c r="D275" s="220" t="s">
        <v>4</v>
      </c>
      <c r="E275" s="220" t="s">
        <v>36</v>
      </c>
      <c r="F275" s="220" t="s">
        <v>30</v>
      </c>
      <c r="G275" s="451"/>
      <c r="H275" s="451"/>
    </row>
    <row r="276" spans="1:8" ht="24.95" customHeight="1" x14ac:dyDescent="0.3">
      <c r="A276" s="460" t="s">
        <v>367</v>
      </c>
      <c r="B276" s="461"/>
      <c r="C276" s="461"/>
      <c r="D276" s="461"/>
      <c r="E276" s="461"/>
      <c r="F276" s="461"/>
      <c r="G276" s="461"/>
      <c r="H276" s="462"/>
    </row>
    <row r="277" spans="1:8" ht="34.5" customHeight="1" x14ac:dyDescent="0.3">
      <c r="A277" s="449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9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9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9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3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6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7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7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7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7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8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6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3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8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6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3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8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8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8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6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5" t="s">
        <v>83</v>
      </c>
      <c r="B297" s="446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50" t="s">
        <v>24</v>
      </c>
      <c r="B298" s="450" t="s">
        <v>25</v>
      </c>
      <c r="C298" s="449" t="s">
        <v>26</v>
      </c>
      <c r="D298" s="449" t="s">
        <v>37</v>
      </c>
      <c r="E298" s="449"/>
      <c r="F298" s="449"/>
      <c r="G298" s="450" t="s">
        <v>38</v>
      </c>
      <c r="H298" s="450" t="s">
        <v>39</v>
      </c>
    </row>
    <row r="299" spans="1:8" x14ac:dyDescent="0.3">
      <c r="A299" s="451"/>
      <c r="B299" s="451"/>
      <c r="C299" s="443"/>
      <c r="D299" s="220" t="s">
        <v>4</v>
      </c>
      <c r="E299" s="220" t="s">
        <v>36</v>
      </c>
      <c r="F299" s="220" t="s">
        <v>30</v>
      </c>
      <c r="G299" s="451"/>
      <c r="H299" s="451"/>
    </row>
    <row r="300" spans="1:8" ht="24.95" customHeight="1" x14ac:dyDescent="0.3">
      <c r="A300" s="460" t="s">
        <v>374</v>
      </c>
      <c r="B300" s="461"/>
      <c r="C300" s="461"/>
      <c r="D300" s="461"/>
      <c r="E300" s="461"/>
      <c r="F300" s="461"/>
      <c r="G300" s="461"/>
      <c r="H300" s="462"/>
    </row>
    <row r="301" spans="1:8" ht="24.95" customHeight="1" x14ac:dyDescent="0.3">
      <c r="A301" s="449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9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9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9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3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6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7" t="s">
        <v>6</v>
      </c>
      <c r="B307" s="385" t="s">
        <v>191</v>
      </c>
      <c r="C307" s="301">
        <v>40</v>
      </c>
      <c r="D307" s="330" t="s">
        <v>71</v>
      </c>
      <c r="E307" s="309" t="s">
        <v>196</v>
      </c>
      <c r="F307" s="309" t="s">
        <v>197</v>
      </c>
      <c r="G307" s="327" t="s">
        <v>198</v>
      </c>
      <c r="H307" s="306" t="s">
        <v>440</v>
      </c>
    </row>
    <row r="308" spans="1:8" ht="33.75" customHeight="1" x14ac:dyDescent="0.3">
      <c r="A308" s="427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7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7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7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8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6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3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6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3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8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8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8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6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5" t="s">
        <v>83</v>
      </c>
      <c r="B321" s="446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50" t="s">
        <v>24</v>
      </c>
      <c r="B322" s="450" t="s">
        <v>25</v>
      </c>
      <c r="C322" s="449" t="s">
        <v>26</v>
      </c>
      <c r="D322" s="449" t="s">
        <v>37</v>
      </c>
      <c r="E322" s="449"/>
      <c r="F322" s="449"/>
      <c r="G322" s="450" t="s">
        <v>38</v>
      </c>
      <c r="H322" s="450" t="s">
        <v>39</v>
      </c>
    </row>
    <row r="323" spans="1:8" x14ac:dyDescent="0.3">
      <c r="A323" s="451"/>
      <c r="B323" s="451"/>
      <c r="C323" s="443"/>
      <c r="D323" s="220" t="s">
        <v>4</v>
      </c>
      <c r="E323" s="220" t="s">
        <v>36</v>
      </c>
      <c r="F323" s="220" t="s">
        <v>30</v>
      </c>
      <c r="G323" s="451"/>
      <c r="H323" s="451"/>
    </row>
    <row r="324" spans="1:8" ht="24.95" customHeight="1" x14ac:dyDescent="0.3">
      <c r="A324" s="460" t="s">
        <v>377</v>
      </c>
      <c r="B324" s="461"/>
      <c r="C324" s="461"/>
      <c r="D324" s="461"/>
      <c r="E324" s="461"/>
      <c r="F324" s="461"/>
      <c r="G324" s="461"/>
      <c r="H324" s="462"/>
    </row>
    <row r="325" spans="1:8" ht="24.95" customHeight="1" x14ac:dyDescent="0.3">
      <c r="A325" s="449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9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9"/>
      <c r="B327" s="384" t="s">
        <v>117</v>
      </c>
      <c r="C327" s="307">
        <v>150</v>
      </c>
      <c r="D327" s="340" t="s">
        <v>122</v>
      </c>
      <c r="E327" s="340" t="s">
        <v>123</v>
      </c>
      <c r="F327" s="341" t="s">
        <v>560</v>
      </c>
      <c r="G327" s="304" t="s">
        <v>561</v>
      </c>
      <c r="H327" s="339" t="s">
        <v>448</v>
      </c>
    </row>
    <row r="328" spans="1:8" ht="24.95" customHeight="1" x14ac:dyDescent="0.3">
      <c r="A328" s="449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3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6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7" t="s">
        <v>6</v>
      </c>
      <c r="B331" s="384" t="s">
        <v>596</v>
      </c>
      <c r="C331" s="301">
        <v>40</v>
      </c>
      <c r="D331" s="302">
        <v>0.5</v>
      </c>
      <c r="E331" s="302">
        <v>0.04</v>
      </c>
      <c r="F331" s="303">
        <v>2.8</v>
      </c>
      <c r="G331" s="304">
        <v>13</v>
      </c>
      <c r="H331" s="322" t="s">
        <v>597</v>
      </c>
    </row>
    <row r="332" spans="1:8" ht="34.5" customHeight="1" x14ac:dyDescent="0.3">
      <c r="A332" s="427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7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7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7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8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6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3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6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3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8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8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8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6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5" t="s">
        <v>83</v>
      </c>
      <c r="B345" s="446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50" t="s">
        <v>24</v>
      </c>
      <c r="B346" s="450" t="s">
        <v>25</v>
      </c>
      <c r="C346" s="449" t="s">
        <v>26</v>
      </c>
      <c r="D346" s="449" t="s">
        <v>37</v>
      </c>
      <c r="E346" s="449"/>
      <c r="F346" s="449"/>
      <c r="G346" s="450" t="s">
        <v>38</v>
      </c>
      <c r="H346" s="450" t="s">
        <v>39</v>
      </c>
    </row>
    <row r="347" spans="1:8" x14ac:dyDescent="0.3">
      <c r="A347" s="451"/>
      <c r="B347" s="451"/>
      <c r="C347" s="443"/>
      <c r="D347" s="220" t="s">
        <v>4</v>
      </c>
      <c r="E347" s="220" t="s">
        <v>36</v>
      </c>
      <c r="F347" s="220" t="s">
        <v>30</v>
      </c>
      <c r="G347" s="451"/>
      <c r="H347" s="451"/>
    </row>
    <row r="348" spans="1:8" ht="24.95" customHeight="1" x14ac:dyDescent="0.3">
      <c r="A348" s="460" t="s">
        <v>381</v>
      </c>
      <c r="B348" s="461"/>
      <c r="C348" s="461"/>
      <c r="D348" s="461"/>
      <c r="E348" s="461"/>
      <c r="F348" s="461"/>
      <c r="G348" s="461"/>
      <c r="H348" s="462"/>
    </row>
    <row r="349" spans="1:8" ht="24.95" customHeight="1" x14ac:dyDescent="0.3">
      <c r="A349" s="449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9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9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9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3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6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7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7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7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7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7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7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8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6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3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6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3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8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8"/>
      <c r="B367" s="385" t="s">
        <v>67</v>
      </c>
      <c r="C367" s="301">
        <v>150</v>
      </c>
      <c r="D367" s="302">
        <v>1.1000000000000001</v>
      </c>
      <c r="E367" s="302">
        <v>1.1000000000000001</v>
      </c>
      <c r="F367" s="392">
        <v>6.2</v>
      </c>
      <c r="G367" s="324">
        <v>38</v>
      </c>
      <c r="H367" s="322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8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6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5" t="s">
        <v>83</v>
      </c>
      <c r="B370" s="446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50" t="s">
        <v>24</v>
      </c>
      <c r="B371" s="450" t="s">
        <v>25</v>
      </c>
      <c r="C371" s="449" t="s">
        <v>26</v>
      </c>
      <c r="D371" s="449" t="s">
        <v>37</v>
      </c>
      <c r="E371" s="449"/>
      <c r="F371" s="449"/>
      <c r="G371" s="450" t="s">
        <v>38</v>
      </c>
      <c r="H371" s="450" t="s">
        <v>39</v>
      </c>
    </row>
    <row r="372" spans="1:8" x14ac:dyDescent="0.3">
      <c r="A372" s="451"/>
      <c r="B372" s="451"/>
      <c r="C372" s="443"/>
      <c r="D372" s="220" t="s">
        <v>4</v>
      </c>
      <c r="E372" s="220" t="s">
        <v>36</v>
      </c>
      <c r="F372" s="220" t="s">
        <v>30</v>
      </c>
      <c r="G372" s="451"/>
      <c r="H372" s="451"/>
    </row>
    <row r="373" spans="1:8" ht="24.95" customHeight="1" x14ac:dyDescent="0.3">
      <c r="A373" s="456" t="s">
        <v>538</v>
      </c>
      <c r="B373" s="457"/>
      <c r="C373" s="457"/>
      <c r="D373" s="457"/>
      <c r="E373" s="457"/>
      <c r="F373" s="457"/>
      <c r="G373" s="457"/>
      <c r="H373" s="458"/>
    </row>
    <row r="374" spans="1:8" ht="24.95" customHeight="1" x14ac:dyDescent="0.3">
      <c r="A374" s="460" t="s">
        <v>385</v>
      </c>
      <c r="B374" s="461"/>
      <c r="C374" s="461"/>
      <c r="D374" s="461"/>
      <c r="E374" s="461"/>
      <c r="F374" s="461"/>
      <c r="G374" s="461"/>
      <c r="H374" s="462"/>
    </row>
    <row r="375" spans="1:8" ht="24.95" customHeight="1" x14ac:dyDescent="0.3">
      <c r="A375" s="449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9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9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9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3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6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7" t="s">
        <v>6</v>
      </c>
      <c r="B381" s="305" t="s">
        <v>584</v>
      </c>
      <c r="C381" s="301">
        <v>40</v>
      </c>
      <c r="D381" s="308" t="s">
        <v>71</v>
      </c>
      <c r="E381" s="308" t="s">
        <v>72</v>
      </c>
      <c r="F381" s="308" t="s">
        <v>92</v>
      </c>
      <c r="G381" s="324">
        <v>40</v>
      </c>
      <c r="H381" s="328" t="s">
        <v>585</v>
      </c>
    </row>
    <row r="382" spans="1:8" ht="24.95" customHeight="1" x14ac:dyDescent="0.3">
      <c r="A382" s="427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7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7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8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6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3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6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3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8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8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8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8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6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5" t="s">
        <v>83</v>
      </c>
      <c r="B395" s="446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50" t="s">
        <v>24</v>
      </c>
      <c r="B396" s="450" t="s">
        <v>25</v>
      </c>
      <c r="C396" s="449" t="s">
        <v>26</v>
      </c>
      <c r="D396" s="449" t="s">
        <v>37</v>
      </c>
      <c r="E396" s="449"/>
      <c r="F396" s="449"/>
      <c r="G396" s="450" t="s">
        <v>38</v>
      </c>
      <c r="H396" s="450" t="s">
        <v>39</v>
      </c>
    </row>
    <row r="397" spans="1:8" x14ac:dyDescent="0.3">
      <c r="A397" s="451"/>
      <c r="B397" s="451"/>
      <c r="C397" s="443"/>
      <c r="D397" s="220" t="s">
        <v>4</v>
      </c>
      <c r="E397" s="220" t="s">
        <v>36</v>
      </c>
      <c r="F397" s="220" t="s">
        <v>30</v>
      </c>
      <c r="G397" s="451"/>
      <c r="H397" s="451"/>
    </row>
    <row r="398" spans="1:8" ht="24.95" customHeight="1" x14ac:dyDescent="0.3">
      <c r="A398" s="460" t="s">
        <v>389</v>
      </c>
      <c r="B398" s="461"/>
      <c r="C398" s="461"/>
      <c r="D398" s="461"/>
      <c r="E398" s="461"/>
      <c r="F398" s="461"/>
      <c r="G398" s="461"/>
      <c r="H398" s="462"/>
    </row>
    <row r="399" spans="1:8" ht="24.95" customHeight="1" x14ac:dyDescent="0.3">
      <c r="A399" s="449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9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9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9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3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6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7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7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7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7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7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8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6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3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6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3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8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8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6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5" t="s">
        <v>83</v>
      </c>
      <c r="B418" s="446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50" t="s">
        <v>24</v>
      </c>
      <c r="B419" s="450" t="s">
        <v>25</v>
      </c>
      <c r="C419" s="449" t="s">
        <v>26</v>
      </c>
      <c r="D419" s="449" t="s">
        <v>37</v>
      </c>
      <c r="E419" s="449"/>
      <c r="F419" s="449"/>
      <c r="G419" s="450" t="s">
        <v>38</v>
      </c>
      <c r="H419" s="450" t="s">
        <v>39</v>
      </c>
    </row>
    <row r="420" spans="1:8" x14ac:dyDescent="0.3">
      <c r="A420" s="451"/>
      <c r="B420" s="451"/>
      <c r="C420" s="443"/>
      <c r="D420" s="220" t="s">
        <v>4</v>
      </c>
      <c r="E420" s="220" t="s">
        <v>36</v>
      </c>
      <c r="F420" s="220" t="s">
        <v>30</v>
      </c>
      <c r="G420" s="451"/>
      <c r="H420" s="451"/>
    </row>
    <row r="421" spans="1:8" ht="24.95" customHeight="1" x14ac:dyDescent="0.3">
      <c r="A421" s="460" t="s">
        <v>390</v>
      </c>
      <c r="B421" s="461"/>
      <c r="C421" s="461"/>
      <c r="D421" s="461"/>
      <c r="E421" s="461"/>
      <c r="F421" s="461"/>
      <c r="G421" s="461"/>
      <c r="H421" s="462"/>
    </row>
    <row r="422" spans="1:8" ht="24.75" customHeight="1" x14ac:dyDescent="0.3">
      <c r="A422" s="449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9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9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9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3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6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7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7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7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7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7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8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6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3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8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6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4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8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8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6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5" t="s">
        <v>83</v>
      </c>
      <c r="B442" s="446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50" t="s">
        <v>24</v>
      </c>
      <c r="B443" s="450" t="s">
        <v>25</v>
      </c>
      <c r="C443" s="449" t="s">
        <v>26</v>
      </c>
      <c r="D443" s="449" t="s">
        <v>37</v>
      </c>
      <c r="E443" s="449"/>
      <c r="F443" s="449"/>
      <c r="G443" s="450" t="s">
        <v>38</v>
      </c>
      <c r="H443" s="450" t="s">
        <v>39</v>
      </c>
    </row>
    <row r="444" spans="1:8" x14ac:dyDescent="0.3">
      <c r="A444" s="451"/>
      <c r="B444" s="451"/>
      <c r="C444" s="443"/>
      <c r="D444" s="220" t="s">
        <v>4</v>
      </c>
      <c r="E444" s="220" t="s">
        <v>36</v>
      </c>
      <c r="F444" s="220" t="s">
        <v>30</v>
      </c>
      <c r="G444" s="451"/>
      <c r="H444" s="451"/>
    </row>
    <row r="445" spans="1:8" ht="24.95" customHeight="1" x14ac:dyDescent="0.3">
      <c r="A445" s="460" t="s">
        <v>392</v>
      </c>
      <c r="B445" s="461"/>
      <c r="C445" s="461"/>
      <c r="D445" s="461"/>
      <c r="E445" s="461"/>
      <c r="F445" s="461"/>
      <c r="G445" s="461"/>
      <c r="H445" s="462"/>
    </row>
    <row r="446" spans="1:8" ht="24.75" customHeight="1" x14ac:dyDescent="0.3">
      <c r="A446" s="449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9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9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9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9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3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6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7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7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7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7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7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8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6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3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6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4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8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8"/>
      <c r="B464" s="418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8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6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5" t="s">
        <v>83</v>
      </c>
      <c r="B467" s="446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50" t="s">
        <v>24</v>
      </c>
      <c r="B468" s="450" t="s">
        <v>25</v>
      </c>
      <c r="C468" s="449" t="s">
        <v>26</v>
      </c>
      <c r="D468" s="449" t="s">
        <v>37</v>
      </c>
      <c r="E468" s="449"/>
      <c r="F468" s="449"/>
      <c r="G468" s="450" t="s">
        <v>38</v>
      </c>
      <c r="H468" s="450" t="s">
        <v>39</v>
      </c>
    </row>
    <row r="469" spans="1:8" x14ac:dyDescent="0.3">
      <c r="A469" s="451"/>
      <c r="B469" s="451"/>
      <c r="C469" s="443"/>
      <c r="D469" s="220" t="s">
        <v>4</v>
      </c>
      <c r="E469" s="220" t="s">
        <v>36</v>
      </c>
      <c r="F469" s="220" t="s">
        <v>30</v>
      </c>
      <c r="G469" s="451"/>
      <c r="H469" s="451"/>
    </row>
    <row r="470" spans="1:8" ht="24.95" customHeight="1" x14ac:dyDescent="0.3">
      <c r="A470" s="460" t="s">
        <v>395</v>
      </c>
      <c r="B470" s="461"/>
      <c r="C470" s="461"/>
      <c r="D470" s="461"/>
      <c r="E470" s="461"/>
      <c r="F470" s="461"/>
      <c r="G470" s="461"/>
      <c r="H470" s="462"/>
    </row>
    <row r="471" spans="1:8" ht="24.95" customHeight="1" x14ac:dyDescent="0.3">
      <c r="A471" s="449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9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9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9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3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6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7" t="s">
        <v>6</v>
      </c>
      <c r="B477" s="407" t="s">
        <v>280</v>
      </c>
      <c r="C477" s="317">
        <v>40</v>
      </c>
      <c r="D477" s="317">
        <v>0.6</v>
      </c>
      <c r="E477" s="317">
        <v>1.8</v>
      </c>
      <c r="F477" s="317">
        <v>4.4000000000000004</v>
      </c>
      <c r="G477" s="317">
        <v>39</v>
      </c>
      <c r="H477" s="44" t="s">
        <v>456</v>
      </c>
    </row>
    <row r="478" spans="1:8" ht="39" customHeight="1" x14ac:dyDescent="0.3">
      <c r="A478" s="427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7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7"/>
      <c r="B480" s="418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8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6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3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8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6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4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8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8"/>
      <c r="B488" s="418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8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6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5" t="s">
        <v>83</v>
      </c>
      <c r="B491" s="446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9" t="s">
        <v>498</v>
      </c>
      <c r="B492" s="440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6" t="s">
        <v>549</v>
      </c>
      <c r="B1" s="436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860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37" t="s">
        <v>815</v>
      </c>
      <c r="B5" s="437"/>
      <c r="C5" s="437"/>
      <c r="D5" s="437"/>
      <c r="E5" s="437"/>
      <c r="F5" s="437"/>
      <c r="G5" s="437"/>
      <c r="H5" s="437"/>
    </row>
    <row r="6" spans="1:16" x14ac:dyDescent="0.3">
      <c r="A6" s="438" t="s">
        <v>867</v>
      </c>
      <c r="B6" s="438"/>
      <c r="C6" s="438"/>
      <c r="D6" s="438"/>
      <c r="E6" s="438"/>
      <c r="F6" s="438"/>
      <c r="G6" s="438"/>
      <c r="H6" s="438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9" t="s">
        <v>24</v>
      </c>
      <c r="B8" s="469" t="s">
        <v>25</v>
      </c>
      <c r="C8" s="468" t="s">
        <v>26</v>
      </c>
      <c r="D8" s="468" t="s">
        <v>542</v>
      </c>
      <c r="E8" s="468"/>
      <c r="F8" s="468"/>
      <c r="G8" s="469" t="s">
        <v>38</v>
      </c>
      <c r="H8" s="469" t="s">
        <v>39</v>
      </c>
      <c r="K8" s="202" t="s">
        <v>763</v>
      </c>
      <c r="L8" s="103" t="s">
        <v>764</v>
      </c>
    </row>
    <row r="9" spans="1:16" x14ac:dyDescent="0.3">
      <c r="A9" s="470"/>
      <c r="B9" s="470"/>
      <c r="C9" s="444"/>
      <c r="D9" s="134" t="s">
        <v>4</v>
      </c>
      <c r="E9" s="134" t="s">
        <v>36</v>
      </c>
      <c r="F9" s="134" t="s">
        <v>30</v>
      </c>
      <c r="G9" s="470"/>
      <c r="H9" s="470"/>
      <c r="J9" s="83"/>
      <c r="K9" s="473" t="s">
        <v>868</v>
      </c>
      <c r="L9" s="473"/>
      <c r="M9" s="473"/>
      <c r="N9" s="473"/>
      <c r="O9" s="473"/>
      <c r="P9" s="473"/>
    </row>
    <row r="10" spans="1:16" ht="24.95" customHeight="1" x14ac:dyDescent="0.3">
      <c r="A10" s="472" t="s">
        <v>535</v>
      </c>
      <c r="B10" s="457"/>
      <c r="C10" s="457"/>
      <c r="D10" s="457"/>
      <c r="E10" s="457"/>
      <c r="F10" s="457"/>
      <c r="G10" s="457"/>
      <c r="H10" s="458"/>
      <c r="J10" s="83"/>
      <c r="K10" s="218" t="s">
        <v>773</v>
      </c>
    </row>
    <row r="11" spans="1:16" ht="24.95" customHeight="1" x14ac:dyDescent="0.3">
      <c r="A11" s="471" t="s">
        <v>496</v>
      </c>
      <c r="B11" s="453"/>
      <c r="C11" s="461"/>
      <c r="D11" s="461"/>
      <c r="E11" s="461"/>
      <c r="F11" s="461"/>
      <c r="G11" s="461"/>
      <c r="H11" s="462"/>
      <c r="J11" s="83"/>
      <c r="K11" s="218" t="s">
        <v>741</v>
      </c>
    </row>
    <row r="12" spans="1:16" ht="24.95" customHeight="1" x14ac:dyDescent="0.3">
      <c r="A12" s="468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8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8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8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4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6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9" t="s">
        <v>6</v>
      </c>
      <c r="B18" s="384" t="s">
        <v>596</v>
      </c>
      <c r="C18" s="301">
        <v>60</v>
      </c>
      <c r="D18" s="302">
        <v>0.8</v>
      </c>
      <c r="E18" s="302">
        <v>0.06</v>
      </c>
      <c r="F18" s="303">
        <v>4.0999999999999996</v>
      </c>
      <c r="G18" s="304">
        <v>20</v>
      </c>
      <c r="H18" s="322" t="s">
        <v>597</v>
      </c>
      <c r="J18" s="83"/>
      <c r="K18" s="219" t="s">
        <v>771</v>
      </c>
    </row>
    <row r="19" spans="1:15" ht="24" customHeight="1" x14ac:dyDescent="0.3">
      <c r="A19" s="427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7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7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8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6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4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6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4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8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8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8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6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7" t="s">
        <v>83</v>
      </c>
      <c r="B31" s="446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9" t="s">
        <v>24</v>
      </c>
      <c r="B32" s="469" t="s">
        <v>25</v>
      </c>
      <c r="C32" s="468" t="s">
        <v>26</v>
      </c>
      <c r="D32" s="468" t="s">
        <v>542</v>
      </c>
      <c r="E32" s="468"/>
      <c r="F32" s="468"/>
      <c r="G32" s="469" t="s">
        <v>38</v>
      </c>
      <c r="H32" s="469" t="s">
        <v>39</v>
      </c>
    </row>
    <row r="33" spans="1:8" x14ac:dyDescent="0.3">
      <c r="A33" s="470"/>
      <c r="B33" s="470"/>
      <c r="C33" s="444"/>
      <c r="D33" s="134" t="s">
        <v>4</v>
      </c>
      <c r="E33" s="134" t="s">
        <v>36</v>
      </c>
      <c r="F33" s="134" t="s">
        <v>30</v>
      </c>
      <c r="G33" s="470"/>
      <c r="H33" s="470"/>
    </row>
    <row r="34" spans="1:8" ht="24.95" customHeight="1" x14ac:dyDescent="0.3">
      <c r="A34" s="471" t="s">
        <v>333</v>
      </c>
      <c r="B34" s="453"/>
      <c r="C34" s="461"/>
      <c r="D34" s="461"/>
      <c r="E34" s="461"/>
      <c r="F34" s="461"/>
      <c r="G34" s="461"/>
      <c r="H34" s="462"/>
    </row>
    <row r="35" spans="1:8" ht="24.95" customHeight="1" x14ac:dyDescent="0.3">
      <c r="A35" s="468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8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8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8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4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6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9" t="s">
        <v>6</v>
      </c>
      <c r="B41" s="384" t="s">
        <v>90</v>
      </c>
      <c r="C41" s="301">
        <v>60</v>
      </c>
      <c r="D41" s="302">
        <v>1.4</v>
      </c>
      <c r="E41" s="302">
        <v>2.7</v>
      </c>
      <c r="F41" s="303">
        <v>6.3</v>
      </c>
      <c r="G41" s="304">
        <v>55</v>
      </c>
      <c r="H41" s="306" t="s">
        <v>440</v>
      </c>
    </row>
    <row r="42" spans="1:8" ht="24.95" customHeight="1" x14ac:dyDescent="0.3">
      <c r="A42" s="427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7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7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7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8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6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4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6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4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8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8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8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6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7" t="s">
        <v>83</v>
      </c>
      <c r="B55" s="446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9" t="s">
        <v>24</v>
      </c>
      <c r="B56" s="469" t="s">
        <v>25</v>
      </c>
      <c r="C56" s="468" t="s">
        <v>26</v>
      </c>
      <c r="D56" s="468" t="s">
        <v>542</v>
      </c>
      <c r="E56" s="468"/>
      <c r="F56" s="468"/>
      <c r="G56" s="469" t="s">
        <v>38</v>
      </c>
      <c r="H56" s="469" t="s">
        <v>39</v>
      </c>
    </row>
    <row r="57" spans="1:8" x14ac:dyDescent="0.3">
      <c r="A57" s="470"/>
      <c r="B57" s="470"/>
      <c r="C57" s="444"/>
      <c r="D57" s="134" t="s">
        <v>4</v>
      </c>
      <c r="E57" s="134" t="s">
        <v>36</v>
      </c>
      <c r="F57" s="134" t="s">
        <v>30</v>
      </c>
      <c r="G57" s="470"/>
      <c r="H57" s="470"/>
    </row>
    <row r="58" spans="1:8" ht="24.95" customHeight="1" x14ac:dyDescent="0.3">
      <c r="A58" s="471" t="s">
        <v>332</v>
      </c>
      <c r="B58" s="453"/>
      <c r="C58" s="461"/>
      <c r="D58" s="461"/>
      <c r="E58" s="461"/>
      <c r="F58" s="461"/>
      <c r="G58" s="461"/>
      <c r="H58" s="462"/>
    </row>
    <row r="59" spans="1:8" ht="24.95" customHeight="1" x14ac:dyDescent="0.3">
      <c r="A59" s="468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8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8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8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4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6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9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7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7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7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8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6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4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8"/>
      <c r="B72" s="385" t="s">
        <v>125</v>
      </c>
      <c r="C72" s="342">
        <v>40</v>
      </c>
      <c r="D72" s="302">
        <v>2.27</v>
      </c>
      <c r="E72" s="302">
        <v>2.93</v>
      </c>
      <c r="F72" s="343">
        <v>36.200000000000003</v>
      </c>
      <c r="G72" s="304">
        <v>180.36</v>
      </c>
      <c r="H72" s="328"/>
    </row>
    <row r="73" spans="1:8" ht="24.95" customHeight="1" x14ac:dyDescent="0.3">
      <c r="A73" s="426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4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8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8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8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8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6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7" t="s">
        <v>83</v>
      </c>
      <c r="B80" s="446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9" t="s">
        <v>24</v>
      </c>
      <c r="B81" s="469" t="s">
        <v>25</v>
      </c>
      <c r="C81" s="468" t="s">
        <v>26</v>
      </c>
      <c r="D81" s="468" t="s">
        <v>542</v>
      </c>
      <c r="E81" s="468"/>
      <c r="F81" s="468"/>
      <c r="G81" s="469" t="s">
        <v>38</v>
      </c>
      <c r="H81" s="469" t="s">
        <v>39</v>
      </c>
    </row>
    <row r="82" spans="1:8" x14ac:dyDescent="0.3">
      <c r="A82" s="470"/>
      <c r="B82" s="470"/>
      <c r="C82" s="444"/>
      <c r="D82" s="134" t="s">
        <v>4</v>
      </c>
      <c r="E82" s="134" t="s">
        <v>36</v>
      </c>
      <c r="F82" s="134" t="s">
        <v>30</v>
      </c>
      <c r="G82" s="470"/>
      <c r="H82" s="470"/>
    </row>
    <row r="83" spans="1:8" ht="24.95" customHeight="1" x14ac:dyDescent="0.3">
      <c r="A83" s="471" t="s">
        <v>334</v>
      </c>
      <c r="B83" s="453"/>
      <c r="C83" s="461"/>
      <c r="D83" s="461"/>
      <c r="E83" s="461"/>
      <c r="F83" s="461"/>
      <c r="G83" s="461"/>
      <c r="H83" s="462"/>
    </row>
    <row r="84" spans="1:8" ht="32.25" customHeight="1" x14ac:dyDescent="0.3">
      <c r="A84" s="468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8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8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8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4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6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9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7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7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7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7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8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6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4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6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4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8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8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8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6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7" t="s">
        <v>83</v>
      </c>
      <c r="B104" s="446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9" t="s">
        <v>24</v>
      </c>
      <c r="B105" s="469" t="s">
        <v>25</v>
      </c>
      <c r="C105" s="468" t="s">
        <v>26</v>
      </c>
      <c r="D105" s="468" t="s">
        <v>542</v>
      </c>
      <c r="E105" s="468"/>
      <c r="F105" s="468"/>
      <c r="G105" s="469" t="s">
        <v>38</v>
      </c>
      <c r="H105" s="469" t="s">
        <v>39</v>
      </c>
    </row>
    <row r="106" spans="1:17" x14ac:dyDescent="0.3">
      <c r="A106" s="470"/>
      <c r="B106" s="470"/>
      <c r="C106" s="444"/>
      <c r="D106" s="134" t="s">
        <v>4</v>
      </c>
      <c r="E106" s="134" t="s">
        <v>36</v>
      </c>
      <c r="F106" s="134" t="s">
        <v>30</v>
      </c>
      <c r="G106" s="470"/>
      <c r="H106" s="470"/>
    </row>
    <row r="107" spans="1:17" ht="24.95" customHeight="1" x14ac:dyDescent="0.3">
      <c r="A107" s="472" t="s">
        <v>497</v>
      </c>
      <c r="B107" s="457"/>
      <c r="C107" s="457"/>
      <c r="D107" s="457"/>
      <c r="E107" s="457"/>
      <c r="F107" s="457"/>
      <c r="G107" s="457"/>
      <c r="H107" s="458"/>
    </row>
    <row r="108" spans="1:17" ht="24.95" customHeight="1" x14ac:dyDescent="0.3">
      <c r="A108" s="471" t="s">
        <v>344</v>
      </c>
      <c r="B108" s="453"/>
      <c r="C108" s="461"/>
      <c r="D108" s="461"/>
      <c r="E108" s="461"/>
      <c r="F108" s="461"/>
      <c r="G108" s="461"/>
      <c r="H108" s="462"/>
    </row>
    <row r="109" spans="1:17" ht="24.95" customHeight="1" x14ac:dyDescent="0.3">
      <c r="A109" s="468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8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8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8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4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6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9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7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7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7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7"/>
      <c r="B119" s="407" t="s">
        <v>66</v>
      </c>
      <c r="C119" s="317">
        <v>50</v>
      </c>
      <c r="D119" s="332">
        <v>3.8</v>
      </c>
      <c r="E119" s="332">
        <v>0.4</v>
      </c>
      <c r="F119" s="332">
        <v>24.6</v>
      </c>
      <c r="G119" s="319">
        <v>117</v>
      </c>
      <c r="H119" s="150"/>
    </row>
    <row r="120" spans="1:8" ht="24.95" customHeight="1" x14ac:dyDescent="0.3">
      <c r="A120" s="428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6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4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8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6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4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8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8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8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6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7" t="s">
        <v>83</v>
      </c>
      <c r="B130" s="446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9" t="s">
        <v>24</v>
      </c>
      <c r="B131" s="469" t="s">
        <v>25</v>
      </c>
      <c r="C131" s="468" t="s">
        <v>26</v>
      </c>
      <c r="D131" s="468" t="s">
        <v>542</v>
      </c>
      <c r="E131" s="468"/>
      <c r="F131" s="468"/>
      <c r="G131" s="469" t="s">
        <v>38</v>
      </c>
      <c r="H131" s="469" t="s">
        <v>39</v>
      </c>
    </row>
    <row r="132" spans="1:8" x14ac:dyDescent="0.3">
      <c r="A132" s="470"/>
      <c r="B132" s="470"/>
      <c r="C132" s="444"/>
      <c r="D132" s="134" t="s">
        <v>4</v>
      </c>
      <c r="E132" s="134" t="s">
        <v>36</v>
      </c>
      <c r="F132" s="134" t="s">
        <v>30</v>
      </c>
      <c r="G132" s="470"/>
      <c r="H132" s="470"/>
    </row>
    <row r="133" spans="1:8" x14ac:dyDescent="0.3">
      <c r="A133" s="472" t="s">
        <v>536</v>
      </c>
      <c r="B133" s="457"/>
      <c r="C133" s="457"/>
      <c r="D133" s="457"/>
      <c r="E133" s="457"/>
      <c r="F133" s="457"/>
      <c r="G133" s="457"/>
      <c r="H133" s="458"/>
    </row>
    <row r="134" spans="1:8" ht="24.95" customHeight="1" x14ac:dyDescent="0.3">
      <c r="A134" s="471" t="s">
        <v>345</v>
      </c>
      <c r="B134" s="453"/>
      <c r="C134" s="461"/>
      <c r="D134" s="461"/>
      <c r="E134" s="461"/>
      <c r="F134" s="461"/>
      <c r="G134" s="461"/>
      <c r="H134" s="462"/>
    </row>
    <row r="135" spans="1:8" ht="24.95" customHeight="1" x14ac:dyDescent="0.3">
      <c r="A135" s="468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8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8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8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4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6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7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7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7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7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7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8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6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4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8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6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4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8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8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8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6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7" t="s">
        <v>83</v>
      </c>
      <c r="B156" s="446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9" t="s">
        <v>24</v>
      </c>
      <c r="B157" s="469" t="s">
        <v>25</v>
      </c>
      <c r="C157" s="468" t="s">
        <v>26</v>
      </c>
      <c r="D157" s="468" t="s">
        <v>542</v>
      </c>
      <c r="E157" s="468"/>
      <c r="F157" s="468"/>
      <c r="G157" s="469" t="s">
        <v>38</v>
      </c>
      <c r="H157" s="469" t="s">
        <v>39</v>
      </c>
    </row>
    <row r="158" spans="1:8" x14ac:dyDescent="0.3">
      <c r="A158" s="470"/>
      <c r="B158" s="470"/>
      <c r="C158" s="444"/>
      <c r="D158" s="134" t="s">
        <v>4</v>
      </c>
      <c r="E158" s="134" t="s">
        <v>36</v>
      </c>
      <c r="F158" s="134" t="s">
        <v>30</v>
      </c>
      <c r="G158" s="470"/>
      <c r="H158" s="470"/>
    </row>
    <row r="159" spans="1:8" ht="24.95" customHeight="1" x14ac:dyDescent="0.3">
      <c r="A159" s="471" t="s">
        <v>351</v>
      </c>
      <c r="B159" s="453"/>
      <c r="C159" s="461"/>
      <c r="D159" s="461"/>
      <c r="E159" s="461"/>
      <c r="F159" s="461"/>
      <c r="G159" s="461"/>
      <c r="H159" s="462"/>
    </row>
    <row r="160" spans="1:8" ht="24.95" customHeight="1" x14ac:dyDescent="0.3">
      <c r="A160" s="468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8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8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8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4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6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7" t="s">
        <v>6</v>
      </c>
      <c r="B166" s="305" t="s">
        <v>176</v>
      </c>
      <c r="C166" s="301">
        <v>60</v>
      </c>
      <c r="D166" s="308" t="s">
        <v>71</v>
      </c>
      <c r="E166" s="308" t="s">
        <v>46</v>
      </c>
      <c r="F166" s="308" t="s">
        <v>61</v>
      </c>
      <c r="G166" s="324" t="s">
        <v>12</v>
      </c>
      <c r="H166" s="305" t="s">
        <v>490</v>
      </c>
    </row>
    <row r="167" spans="1:8" ht="24" customHeight="1" x14ac:dyDescent="0.3">
      <c r="A167" s="427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7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7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7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8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6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4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8"/>
      <c r="B174" s="385" t="s">
        <v>60</v>
      </c>
      <c r="C174" s="310">
        <v>40</v>
      </c>
      <c r="D174" s="310">
        <v>2.72</v>
      </c>
      <c r="E174" s="310">
        <v>2.2400000000000002</v>
      </c>
      <c r="F174" s="310">
        <v>27</v>
      </c>
      <c r="G174" s="344">
        <v>127</v>
      </c>
      <c r="H174" s="305"/>
    </row>
    <row r="175" spans="1:8" ht="24.95" customHeight="1" x14ac:dyDescent="0.3">
      <c r="A175" s="426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4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8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8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8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6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7" t="s">
        <v>83</v>
      </c>
      <c r="B181" s="446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9" t="s">
        <v>24</v>
      </c>
      <c r="B182" s="469" t="s">
        <v>25</v>
      </c>
      <c r="C182" s="468" t="s">
        <v>26</v>
      </c>
      <c r="D182" s="468" t="s">
        <v>542</v>
      </c>
      <c r="E182" s="468"/>
      <c r="F182" s="468"/>
      <c r="G182" s="469" t="s">
        <v>38</v>
      </c>
      <c r="H182" s="469" t="s">
        <v>39</v>
      </c>
    </row>
    <row r="183" spans="1:8" x14ac:dyDescent="0.3">
      <c r="A183" s="470"/>
      <c r="B183" s="470"/>
      <c r="C183" s="444"/>
      <c r="D183" s="134" t="s">
        <v>4</v>
      </c>
      <c r="E183" s="134" t="s">
        <v>36</v>
      </c>
      <c r="F183" s="134" t="s">
        <v>30</v>
      </c>
      <c r="G183" s="470"/>
      <c r="H183" s="470"/>
    </row>
    <row r="184" spans="1:8" ht="24.95" customHeight="1" x14ac:dyDescent="0.3">
      <c r="A184" s="471" t="s">
        <v>357</v>
      </c>
      <c r="B184" s="453"/>
      <c r="C184" s="461"/>
      <c r="D184" s="461"/>
      <c r="E184" s="461"/>
      <c r="F184" s="461"/>
      <c r="G184" s="461"/>
      <c r="H184" s="462"/>
    </row>
    <row r="185" spans="1:8" ht="24.95" customHeight="1" x14ac:dyDescent="0.3">
      <c r="A185" s="468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8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8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8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4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6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7" t="s">
        <v>6</v>
      </c>
      <c r="B191" s="305" t="s">
        <v>584</v>
      </c>
      <c r="C191" s="301">
        <v>60</v>
      </c>
      <c r="D191" s="308" t="s">
        <v>93</v>
      </c>
      <c r="E191" s="308" t="s">
        <v>46</v>
      </c>
      <c r="F191" s="308" t="s">
        <v>94</v>
      </c>
      <c r="G191" s="324">
        <v>60</v>
      </c>
      <c r="H191" s="328" t="s">
        <v>585</v>
      </c>
    </row>
    <row r="192" spans="1:8" ht="24.95" customHeight="1" x14ac:dyDescent="0.3">
      <c r="A192" s="427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7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7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8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6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4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8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6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4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8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8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6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7" t="s">
        <v>83</v>
      </c>
      <c r="B204" s="446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9" t="s">
        <v>24</v>
      </c>
      <c r="B205" s="469" t="s">
        <v>25</v>
      </c>
      <c r="C205" s="468" t="s">
        <v>26</v>
      </c>
      <c r="D205" s="468" t="s">
        <v>542</v>
      </c>
      <c r="E205" s="468"/>
      <c r="F205" s="468"/>
      <c r="G205" s="469" t="s">
        <v>38</v>
      </c>
      <c r="H205" s="469" t="s">
        <v>39</v>
      </c>
    </row>
    <row r="206" spans="1:8" x14ac:dyDescent="0.3">
      <c r="A206" s="470"/>
      <c r="B206" s="470"/>
      <c r="C206" s="444"/>
      <c r="D206" s="134" t="s">
        <v>4</v>
      </c>
      <c r="E206" s="134" t="s">
        <v>36</v>
      </c>
      <c r="F206" s="134" t="s">
        <v>30</v>
      </c>
      <c r="G206" s="470"/>
      <c r="H206" s="470"/>
    </row>
    <row r="207" spans="1:8" ht="24.95" customHeight="1" x14ac:dyDescent="0.3">
      <c r="A207" s="471" t="s">
        <v>358</v>
      </c>
      <c r="B207" s="453"/>
      <c r="C207" s="461"/>
      <c r="D207" s="461"/>
      <c r="E207" s="461"/>
      <c r="F207" s="461"/>
      <c r="G207" s="461"/>
      <c r="H207" s="462"/>
    </row>
    <row r="208" spans="1:8" ht="24.75" customHeight="1" x14ac:dyDescent="0.3">
      <c r="A208" s="468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8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8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8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4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6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7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7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7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7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7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8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6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4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6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4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8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8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8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6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7" t="s">
        <v>83</v>
      </c>
      <c r="B228" s="446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9" t="s">
        <v>24</v>
      </c>
      <c r="B229" s="469" t="s">
        <v>25</v>
      </c>
      <c r="C229" s="468" t="s">
        <v>26</v>
      </c>
      <c r="D229" s="468" t="s">
        <v>542</v>
      </c>
      <c r="E229" s="468"/>
      <c r="F229" s="468"/>
      <c r="G229" s="469" t="s">
        <v>38</v>
      </c>
      <c r="H229" s="469" t="s">
        <v>39</v>
      </c>
    </row>
    <row r="230" spans="1:8" x14ac:dyDescent="0.3">
      <c r="A230" s="470"/>
      <c r="B230" s="470"/>
      <c r="C230" s="444"/>
      <c r="D230" s="134" t="s">
        <v>4</v>
      </c>
      <c r="E230" s="134" t="s">
        <v>36</v>
      </c>
      <c r="F230" s="134" t="s">
        <v>30</v>
      </c>
      <c r="G230" s="470"/>
      <c r="H230" s="470"/>
    </row>
    <row r="231" spans="1:8" ht="24.95" customHeight="1" x14ac:dyDescent="0.3">
      <c r="A231" s="471" t="s">
        <v>359</v>
      </c>
      <c r="B231" s="453"/>
      <c r="C231" s="461"/>
      <c r="D231" s="461"/>
      <c r="E231" s="461"/>
      <c r="F231" s="461"/>
      <c r="G231" s="461"/>
      <c r="H231" s="462"/>
    </row>
    <row r="232" spans="1:8" ht="24.95" customHeight="1" x14ac:dyDescent="0.3">
      <c r="A232" s="468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8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8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8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4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6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7" t="s">
        <v>6</v>
      </c>
      <c r="B238" s="306" t="s">
        <v>393</v>
      </c>
      <c r="C238" s="301">
        <v>60</v>
      </c>
      <c r="D238" s="330" t="s">
        <v>45</v>
      </c>
      <c r="E238" s="309" t="s">
        <v>518</v>
      </c>
      <c r="F238" s="309" t="s">
        <v>519</v>
      </c>
      <c r="G238" s="327">
        <v>49</v>
      </c>
      <c r="H238" s="305" t="s">
        <v>520</v>
      </c>
    </row>
    <row r="239" spans="1:8" ht="24.95" customHeight="1" x14ac:dyDescent="0.3">
      <c r="A239" s="427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7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7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7"/>
      <c r="B242" s="407" t="s">
        <v>66</v>
      </c>
      <c r="C242" s="317">
        <v>50</v>
      </c>
      <c r="D242" s="332">
        <v>3.8</v>
      </c>
      <c r="E242" s="332">
        <v>0.4</v>
      </c>
      <c r="F242" s="332">
        <v>24.6</v>
      </c>
      <c r="G242" s="319">
        <v>117</v>
      </c>
      <c r="H242" s="153"/>
    </row>
    <row r="243" spans="1:8" ht="24.95" customHeight="1" x14ac:dyDescent="0.3">
      <c r="A243" s="428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6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4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6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4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8"/>
      <c r="B248" s="385" t="s">
        <v>355</v>
      </c>
      <c r="C248" s="342">
        <v>50</v>
      </c>
      <c r="D248" s="302">
        <v>4.5999999999999996</v>
      </c>
      <c r="E248" s="302">
        <v>4.2</v>
      </c>
      <c r="F248" s="343">
        <v>24.9</v>
      </c>
      <c r="G248" s="354">
        <v>156</v>
      </c>
      <c r="H248" s="328" t="s">
        <v>432</v>
      </c>
    </row>
    <row r="249" spans="1:8" ht="24.95" customHeight="1" x14ac:dyDescent="0.3">
      <c r="A249" s="428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8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6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7" t="s">
        <v>83</v>
      </c>
      <c r="B252" s="446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9" t="s">
        <v>24</v>
      </c>
      <c r="B253" s="469" t="s">
        <v>25</v>
      </c>
      <c r="C253" s="468" t="s">
        <v>26</v>
      </c>
      <c r="D253" s="468" t="s">
        <v>542</v>
      </c>
      <c r="E253" s="468"/>
      <c r="F253" s="468"/>
      <c r="G253" s="469" t="s">
        <v>38</v>
      </c>
      <c r="H253" s="469" t="s">
        <v>39</v>
      </c>
    </row>
    <row r="254" spans="1:8" x14ac:dyDescent="0.3">
      <c r="A254" s="470"/>
      <c r="B254" s="470"/>
      <c r="C254" s="444"/>
      <c r="D254" s="134" t="s">
        <v>4</v>
      </c>
      <c r="E254" s="134" t="s">
        <v>36</v>
      </c>
      <c r="F254" s="134" t="s">
        <v>30</v>
      </c>
      <c r="G254" s="470"/>
      <c r="H254" s="470"/>
    </row>
    <row r="255" spans="1:8" ht="24.95" customHeight="1" x14ac:dyDescent="0.3">
      <c r="A255" s="472" t="s">
        <v>537</v>
      </c>
      <c r="B255" s="457"/>
      <c r="C255" s="457"/>
      <c r="D255" s="457"/>
      <c r="E255" s="457"/>
      <c r="F255" s="457"/>
      <c r="G255" s="457"/>
      <c r="H255" s="458"/>
    </row>
    <row r="256" spans="1:8" ht="24.95" customHeight="1" x14ac:dyDescent="0.3">
      <c r="A256" s="471" t="s">
        <v>361</v>
      </c>
      <c r="B256" s="453"/>
      <c r="C256" s="461"/>
      <c r="D256" s="461"/>
      <c r="E256" s="461"/>
      <c r="F256" s="461"/>
      <c r="G256" s="461"/>
      <c r="H256" s="462"/>
    </row>
    <row r="257" spans="1:8" ht="24.95" customHeight="1" x14ac:dyDescent="0.3">
      <c r="A257" s="468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8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8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8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4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6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7" t="s">
        <v>6</v>
      </c>
      <c r="B263" s="305" t="s">
        <v>176</v>
      </c>
      <c r="C263" s="301">
        <v>60</v>
      </c>
      <c r="D263" s="308" t="s">
        <v>71</v>
      </c>
      <c r="E263" s="308" t="s">
        <v>46</v>
      </c>
      <c r="F263" s="308" t="s">
        <v>61</v>
      </c>
      <c r="G263" s="324" t="s">
        <v>12</v>
      </c>
      <c r="H263" s="305" t="s">
        <v>490</v>
      </c>
    </row>
    <row r="264" spans="1:8" ht="24.95" customHeight="1" x14ac:dyDescent="0.3">
      <c r="A264" s="427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7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7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8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6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4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6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4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8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8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8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6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7" t="s">
        <v>83</v>
      </c>
      <c r="B276" s="446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9" t="s">
        <v>24</v>
      </c>
      <c r="B277" s="469" t="s">
        <v>25</v>
      </c>
      <c r="C277" s="468" t="s">
        <v>26</v>
      </c>
      <c r="D277" s="468" t="s">
        <v>542</v>
      </c>
      <c r="E277" s="468"/>
      <c r="F277" s="468"/>
      <c r="G277" s="469" t="s">
        <v>38</v>
      </c>
      <c r="H277" s="469" t="s">
        <v>39</v>
      </c>
    </row>
    <row r="278" spans="1:8" x14ac:dyDescent="0.3">
      <c r="A278" s="470"/>
      <c r="B278" s="470"/>
      <c r="C278" s="444"/>
      <c r="D278" s="134" t="s">
        <v>4</v>
      </c>
      <c r="E278" s="134" t="s">
        <v>36</v>
      </c>
      <c r="F278" s="134" t="s">
        <v>30</v>
      </c>
      <c r="G278" s="470"/>
      <c r="H278" s="470"/>
    </row>
    <row r="279" spans="1:8" ht="24.95" customHeight="1" x14ac:dyDescent="0.3">
      <c r="A279" s="471" t="s">
        <v>367</v>
      </c>
      <c r="B279" s="453"/>
      <c r="C279" s="461"/>
      <c r="D279" s="461"/>
      <c r="E279" s="461"/>
      <c r="F279" s="461"/>
      <c r="G279" s="461"/>
      <c r="H279" s="462"/>
    </row>
    <row r="280" spans="1:8" ht="38.25" customHeight="1" x14ac:dyDescent="0.3">
      <c r="A280" s="468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8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8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8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4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6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7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7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7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7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8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6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4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8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6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4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8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8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8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6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7" t="s">
        <v>83</v>
      </c>
      <c r="B300" s="446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9" t="s">
        <v>24</v>
      </c>
      <c r="B301" s="469" t="s">
        <v>25</v>
      </c>
      <c r="C301" s="468" t="s">
        <v>26</v>
      </c>
      <c r="D301" s="468" t="s">
        <v>542</v>
      </c>
      <c r="E301" s="468"/>
      <c r="F301" s="468"/>
      <c r="G301" s="469" t="s">
        <v>38</v>
      </c>
      <c r="H301" s="469" t="s">
        <v>39</v>
      </c>
    </row>
    <row r="302" spans="1:8" x14ac:dyDescent="0.3">
      <c r="A302" s="470"/>
      <c r="B302" s="470"/>
      <c r="C302" s="444"/>
      <c r="D302" s="134" t="s">
        <v>4</v>
      </c>
      <c r="E302" s="134" t="s">
        <v>36</v>
      </c>
      <c r="F302" s="134" t="s">
        <v>30</v>
      </c>
      <c r="G302" s="470"/>
      <c r="H302" s="470"/>
    </row>
    <row r="303" spans="1:8" ht="24.95" customHeight="1" x14ac:dyDescent="0.3">
      <c r="A303" s="471" t="s">
        <v>374</v>
      </c>
      <c r="B303" s="453"/>
      <c r="C303" s="461"/>
      <c r="D303" s="461"/>
      <c r="E303" s="461"/>
      <c r="F303" s="461"/>
      <c r="G303" s="461"/>
      <c r="H303" s="462"/>
    </row>
    <row r="304" spans="1:8" ht="24.95" customHeight="1" x14ac:dyDescent="0.3">
      <c r="A304" s="468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8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8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8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4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6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7" t="s">
        <v>6</v>
      </c>
      <c r="B310" s="306" t="s">
        <v>191</v>
      </c>
      <c r="C310" s="301">
        <v>60</v>
      </c>
      <c r="D310" s="330" t="s">
        <v>93</v>
      </c>
      <c r="E310" s="309" t="s">
        <v>192</v>
      </c>
      <c r="F310" s="309" t="s">
        <v>193</v>
      </c>
      <c r="G310" s="327" t="s">
        <v>98</v>
      </c>
      <c r="H310" s="305" t="s">
        <v>492</v>
      </c>
    </row>
    <row r="311" spans="1:8" ht="24.75" customHeight="1" x14ac:dyDescent="0.3">
      <c r="A311" s="427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7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7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7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8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6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4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6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4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8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8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8"/>
      <c r="B322" s="383" t="s">
        <v>190</v>
      </c>
      <c r="C322" s="307" t="s">
        <v>599</v>
      </c>
      <c r="D322" s="308">
        <v>0.4</v>
      </c>
      <c r="E322" s="308">
        <v>0.4</v>
      </c>
      <c r="F322" s="309">
        <v>9.8000000000000007</v>
      </c>
      <c r="G322" s="304">
        <v>47</v>
      </c>
      <c r="H322" s="310" t="s">
        <v>432</v>
      </c>
    </row>
    <row r="323" spans="1:8" ht="24.95" customHeight="1" x14ac:dyDescent="0.3">
      <c r="A323" s="426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7" t="s">
        <v>83</v>
      </c>
      <c r="B324" s="446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9" t="s">
        <v>24</v>
      </c>
      <c r="B325" s="469" t="s">
        <v>25</v>
      </c>
      <c r="C325" s="468" t="s">
        <v>26</v>
      </c>
      <c r="D325" s="468" t="s">
        <v>542</v>
      </c>
      <c r="E325" s="468"/>
      <c r="F325" s="468"/>
      <c r="G325" s="469" t="s">
        <v>38</v>
      </c>
      <c r="H325" s="469" t="s">
        <v>39</v>
      </c>
    </row>
    <row r="326" spans="1:8" x14ac:dyDescent="0.3">
      <c r="A326" s="470"/>
      <c r="B326" s="470"/>
      <c r="C326" s="444"/>
      <c r="D326" s="134" t="s">
        <v>4</v>
      </c>
      <c r="E326" s="134" t="s">
        <v>36</v>
      </c>
      <c r="F326" s="134" t="s">
        <v>30</v>
      </c>
      <c r="G326" s="470"/>
      <c r="H326" s="470"/>
    </row>
    <row r="327" spans="1:8" ht="24.95" customHeight="1" x14ac:dyDescent="0.3">
      <c r="A327" s="471" t="s">
        <v>377</v>
      </c>
      <c r="B327" s="453"/>
      <c r="C327" s="461"/>
      <c r="D327" s="461"/>
      <c r="E327" s="461"/>
      <c r="F327" s="461"/>
      <c r="G327" s="461"/>
      <c r="H327" s="462"/>
    </row>
    <row r="328" spans="1:8" ht="24.95" customHeight="1" x14ac:dyDescent="0.3">
      <c r="A328" s="468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8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8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8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4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6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7" t="s">
        <v>6</v>
      </c>
      <c r="B334" s="331" t="s">
        <v>596</v>
      </c>
      <c r="C334" s="301">
        <v>60</v>
      </c>
      <c r="D334" s="302">
        <v>0.8</v>
      </c>
      <c r="E334" s="302">
        <v>0.06</v>
      </c>
      <c r="F334" s="303">
        <v>4.0999999999999996</v>
      </c>
      <c r="G334" s="304">
        <v>20</v>
      </c>
      <c r="H334" s="322" t="s">
        <v>597</v>
      </c>
    </row>
    <row r="335" spans="1:8" ht="24.75" customHeight="1" x14ac:dyDescent="0.3">
      <c r="A335" s="427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7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7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7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8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6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4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6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4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8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8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8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6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7" t="s">
        <v>83</v>
      </c>
      <c r="B348" s="446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9" t="s">
        <v>24</v>
      </c>
      <c r="B349" s="469" t="s">
        <v>25</v>
      </c>
      <c r="C349" s="468" t="s">
        <v>26</v>
      </c>
      <c r="D349" s="468" t="s">
        <v>542</v>
      </c>
      <c r="E349" s="468"/>
      <c r="F349" s="468"/>
      <c r="G349" s="469" t="s">
        <v>38</v>
      </c>
      <c r="H349" s="469" t="s">
        <v>39</v>
      </c>
    </row>
    <row r="350" spans="1:8" x14ac:dyDescent="0.3">
      <c r="A350" s="470"/>
      <c r="B350" s="470"/>
      <c r="C350" s="444"/>
      <c r="D350" s="134" t="s">
        <v>4</v>
      </c>
      <c r="E350" s="134" t="s">
        <v>36</v>
      </c>
      <c r="F350" s="134" t="s">
        <v>30</v>
      </c>
      <c r="G350" s="470"/>
      <c r="H350" s="470"/>
    </row>
    <row r="351" spans="1:8" ht="24.95" customHeight="1" x14ac:dyDescent="0.3">
      <c r="A351" s="471" t="s">
        <v>381</v>
      </c>
      <c r="B351" s="453"/>
      <c r="C351" s="461"/>
      <c r="D351" s="461"/>
      <c r="E351" s="461"/>
      <c r="F351" s="461"/>
      <c r="G351" s="461"/>
      <c r="H351" s="462"/>
    </row>
    <row r="352" spans="1:8" ht="24.95" customHeight="1" x14ac:dyDescent="0.3">
      <c r="A352" s="468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8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8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8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4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6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7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7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7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7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7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7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7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8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6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4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6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4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8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8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8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6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7" t="s">
        <v>83</v>
      </c>
      <c r="B374" s="446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9" t="s">
        <v>24</v>
      </c>
      <c r="B375" s="469" t="s">
        <v>25</v>
      </c>
      <c r="C375" s="468" t="s">
        <v>26</v>
      </c>
      <c r="D375" s="468" t="s">
        <v>542</v>
      </c>
      <c r="E375" s="468"/>
      <c r="F375" s="468"/>
      <c r="G375" s="469" t="s">
        <v>38</v>
      </c>
      <c r="H375" s="469" t="s">
        <v>39</v>
      </c>
    </row>
    <row r="376" spans="1:8" x14ac:dyDescent="0.3">
      <c r="A376" s="470"/>
      <c r="B376" s="470"/>
      <c r="C376" s="444"/>
      <c r="D376" s="134" t="s">
        <v>4</v>
      </c>
      <c r="E376" s="134" t="s">
        <v>36</v>
      </c>
      <c r="F376" s="134" t="s">
        <v>30</v>
      </c>
      <c r="G376" s="470"/>
      <c r="H376" s="470"/>
    </row>
    <row r="377" spans="1:8" ht="24.95" customHeight="1" x14ac:dyDescent="0.3">
      <c r="A377" s="472" t="s">
        <v>541</v>
      </c>
      <c r="B377" s="457"/>
      <c r="C377" s="457"/>
      <c r="D377" s="457"/>
      <c r="E377" s="457"/>
      <c r="F377" s="457"/>
      <c r="G377" s="457"/>
      <c r="H377" s="458"/>
    </row>
    <row r="378" spans="1:8" ht="24.95" customHeight="1" x14ac:dyDescent="0.3">
      <c r="A378" s="471" t="s">
        <v>385</v>
      </c>
      <c r="B378" s="453"/>
      <c r="C378" s="461"/>
      <c r="D378" s="461"/>
      <c r="E378" s="461"/>
      <c r="F378" s="461"/>
      <c r="G378" s="461"/>
      <c r="H378" s="462"/>
    </row>
    <row r="379" spans="1:8" ht="24.95" customHeight="1" x14ac:dyDescent="0.3">
      <c r="A379" s="468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8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8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8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4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6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7" t="s">
        <v>6</v>
      </c>
      <c r="B385" s="305" t="s">
        <v>584</v>
      </c>
      <c r="C385" s="301">
        <v>60</v>
      </c>
      <c r="D385" s="308" t="s">
        <v>93</v>
      </c>
      <c r="E385" s="308" t="s">
        <v>46</v>
      </c>
      <c r="F385" s="308" t="s">
        <v>94</v>
      </c>
      <c r="G385" s="324">
        <v>60</v>
      </c>
      <c r="H385" s="328" t="s">
        <v>585</v>
      </c>
    </row>
    <row r="386" spans="1:8" ht="24.95" customHeight="1" x14ac:dyDescent="0.3">
      <c r="A386" s="427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7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7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8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6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4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6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4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8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8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8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8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6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7" t="s">
        <v>83</v>
      </c>
      <c r="B399" s="446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9" t="s">
        <v>24</v>
      </c>
      <c r="B400" s="469" t="s">
        <v>25</v>
      </c>
      <c r="C400" s="468" t="s">
        <v>26</v>
      </c>
      <c r="D400" s="468" t="s">
        <v>542</v>
      </c>
      <c r="E400" s="468"/>
      <c r="F400" s="468"/>
      <c r="G400" s="469" t="s">
        <v>38</v>
      </c>
      <c r="H400" s="469" t="s">
        <v>39</v>
      </c>
    </row>
    <row r="401" spans="1:17" x14ac:dyDescent="0.3">
      <c r="A401" s="470"/>
      <c r="B401" s="470"/>
      <c r="C401" s="444"/>
      <c r="D401" s="134" t="s">
        <v>4</v>
      </c>
      <c r="E401" s="134" t="s">
        <v>36</v>
      </c>
      <c r="F401" s="134" t="s">
        <v>30</v>
      </c>
      <c r="G401" s="470"/>
      <c r="H401" s="470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71" t="s">
        <v>389</v>
      </c>
      <c r="B402" s="453"/>
      <c r="C402" s="461"/>
      <c r="D402" s="461"/>
      <c r="E402" s="461"/>
      <c r="F402" s="461"/>
      <c r="G402" s="461"/>
      <c r="H402" s="462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8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8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8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8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4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6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7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7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7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7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7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8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6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4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6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4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8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8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8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6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7" t="s">
        <v>83</v>
      </c>
      <c r="B423" s="446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9" t="s">
        <v>24</v>
      </c>
      <c r="B424" s="469" t="s">
        <v>25</v>
      </c>
      <c r="C424" s="468" t="s">
        <v>26</v>
      </c>
      <c r="D424" s="468" t="s">
        <v>542</v>
      </c>
      <c r="E424" s="468"/>
      <c r="F424" s="468"/>
      <c r="G424" s="469" t="s">
        <v>38</v>
      </c>
      <c r="H424" s="469" t="s">
        <v>39</v>
      </c>
    </row>
    <row r="425" spans="1:8" x14ac:dyDescent="0.3">
      <c r="A425" s="470"/>
      <c r="B425" s="470"/>
      <c r="C425" s="444"/>
      <c r="D425" s="134" t="s">
        <v>4</v>
      </c>
      <c r="E425" s="134" t="s">
        <v>36</v>
      </c>
      <c r="F425" s="134" t="s">
        <v>30</v>
      </c>
      <c r="G425" s="470"/>
      <c r="H425" s="470"/>
    </row>
    <row r="426" spans="1:8" ht="24.95" customHeight="1" x14ac:dyDescent="0.3">
      <c r="A426" s="471" t="s">
        <v>390</v>
      </c>
      <c r="B426" s="453"/>
      <c r="C426" s="461"/>
      <c r="D426" s="461"/>
      <c r="E426" s="461"/>
      <c r="F426" s="461"/>
      <c r="G426" s="461"/>
      <c r="H426" s="462"/>
    </row>
    <row r="427" spans="1:8" ht="24.75" customHeight="1" x14ac:dyDescent="0.3">
      <c r="A427" s="468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8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8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8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4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6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7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7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7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7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7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8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6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4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8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6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4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8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8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6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7" t="s">
        <v>83</v>
      </c>
      <c r="B447" s="446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9" t="s">
        <v>24</v>
      </c>
      <c r="B448" s="469" t="s">
        <v>25</v>
      </c>
      <c r="C448" s="468" t="s">
        <v>26</v>
      </c>
      <c r="D448" s="468" t="s">
        <v>542</v>
      </c>
      <c r="E448" s="468"/>
      <c r="F448" s="468"/>
      <c r="G448" s="469" t="s">
        <v>38</v>
      </c>
      <c r="H448" s="469" t="s">
        <v>39</v>
      </c>
    </row>
    <row r="449" spans="1:8" x14ac:dyDescent="0.3">
      <c r="A449" s="470"/>
      <c r="B449" s="470"/>
      <c r="C449" s="444"/>
      <c r="D449" s="134" t="s">
        <v>4</v>
      </c>
      <c r="E449" s="134" t="s">
        <v>36</v>
      </c>
      <c r="F449" s="134" t="s">
        <v>30</v>
      </c>
      <c r="G449" s="470"/>
      <c r="H449" s="470"/>
    </row>
    <row r="450" spans="1:8" ht="24.95" customHeight="1" x14ac:dyDescent="0.3">
      <c r="A450" s="471" t="s">
        <v>392</v>
      </c>
      <c r="B450" s="453"/>
      <c r="C450" s="461"/>
      <c r="D450" s="461"/>
      <c r="E450" s="461"/>
      <c r="F450" s="461"/>
      <c r="G450" s="461"/>
      <c r="H450" s="462"/>
    </row>
    <row r="451" spans="1:8" ht="24.75" customHeight="1" x14ac:dyDescent="0.3">
      <c r="A451" s="468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8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8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8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8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4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6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7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7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7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7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7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8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6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4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6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4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8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8"/>
      <c r="B469" s="407" t="s">
        <v>66</v>
      </c>
      <c r="C469" s="317">
        <v>50</v>
      </c>
      <c r="D469" s="332">
        <v>3.8</v>
      </c>
      <c r="E469" s="332">
        <v>0.4</v>
      </c>
      <c r="F469" s="332">
        <v>24.6</v>
      </c>
      <c r="G469" s="319">
        <v>117</v>
      </c>
      <c r="H469" s="328" t="s">
        <v>432</v>
      </c>
    </row>
    <row r="470" spans="1:8" ht="24.95" customHeight="1" x14ac:dyDescent="0.3">
      <c r="A470" s="428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6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7" t="s">
        <v>83</v>
      </c>
      <c r="B472" s="446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9" t="s">
        <v>24</v>
      </c>
      <c r="B473" s="469" t="s">
        <v>25</v>
      </c>
      <c r="C473" s="468" t="s">
        <v>26</v>
      </c>
      <c r="D473" s="468" t="s">
        <v>542</v>
      </c>
      <c r="E473" s="468"/>
      <c r="F473" s="468"/>
      <c r="G473" s="469" t="s">
        <v>38</v>
      </c>
      <c r="H473" s="469" t="s">
        <v>39</v>
      </c>
    </row>
    <row r="474" spans="1:8" x14ac:dyDescent="0.3">
      <c r="A474" s="470"/>
      <c r="B474" s="470"/>
      <c r="C474" s="444"/>
      <c r="D474" s="134" t="s">
        <v>4</v>
      </c>
      <c r="E474" s="134" t="s">
        <v>36</v>
      </c>
      <c r="F474" s="134" t="s">
        <v>30</v>
      </c>
      <c r="G474" s="470"/>
      <c r="H474" s="470"/>
    </row>
    <row r="475" spans="1:8" ht="24.95" customHeight="1" x14ac:dyDescent="0.3">
      <c r="A475" s="471" t="s">
        <v>395</v>
      </c>
      <c r="B475" s="453"/>
      <c r="C475" s="461"/>
      <c r="D475" s="461"/>
      <c r="E475" s="461"/>
      <c r="F475" s="461"/>
      <c r="G475" s="461"/>
      <c r="H475" s="462"/>
    </row>
    <row r="476" spans="1:8" ht="24.95" customHeight="1" x14ac:dyDescent="0.3">
      <c r="A476" s="468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8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8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8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4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6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7" t="s">
        <v>6</v>
      </c>
      <c r="B482" s="310" t="s">
        <v>280</v>
      </c>
      <c r="C482" s="310">
        <v>60</v>
      </c>
      <c r="D482" s="310">
        <v>0.9</v>
      </c>
      <c r="E482" s="310">
        <v>2.7</v>
      </c>
      <c r="F482" s="310">
        <v>6.6</v>
      </c>
      <c r="G482" s="344">
        <v>54</v>
      </c>
      <c r="H482" s="44" t="s">
        <v>456</v>
      </c>
    </row>
    <row r="483" spans="1:8" ht="40.5" customHeight="1" x14ac:dyDescent="0.3">
      <c r="A483" s="427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7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7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8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6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4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8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6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4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8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8"/>
      <c r="B493" s="310" t="s">
        <v>294</v>
      </c>
      <c r="C493" s="307">
        <v>50</v>
      </c>
      <c r="D493" s="340" t="s">
        <v>217</v>
      </c>
      <c r="E493" s="340" t="s">
        <v>295</v>
      </c>
      <c r="F493" s="340" t="s">
        <v>296</v>
      </c>
      <c r="G493" s="304" t="s">
        <v>297</v>
      </c>
      <c r="H493" s="305" t="s">
        <v>481</v>
      </c>
    </row>
    <row r="494" spans="1:8" ht="24.95" customHeight="1" x14ac:dyDescent="0.3">
      <c r="A494" s="428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6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7" t="s">
        <v>83</v>
      </c>
      <c r="B496" s="446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7" t="s">
        <v>498</v>
      </c>
      <c r="B497" s="448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6" t="s">
        <v>549</v>
      </c>
      <c r="B1" s="436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860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37" t="s">
        <v>765</v>
      </c>
      <c r="B5" s="437"/>
      <c r="C5" s="437"/>
      <c r="D5" s="437"/>
      <c r="E5" s="437"/>
      <c r="F5" s="437"/>
      <c r="G5" s="437"/>
      <c r="H5" s="437"/>
    </row>
    <row r="6" spans="1:15" x14ac:dyDescent="0.3">
      <c r="A6" s="438" t="s">
        <v>871</v>
      </c>
      <c r="B6" s="438"/>
      <c r="C6" s="438"/>
      <c r="D6" s="438"/>
      <c r="E6" s="438"/>
      <c r="F6" s="438"/>
      <c r="G6" s="438"/>
      <c r="H6" s="438"/>
    </row>
    <row r="8" spans="1:15" x14ac:dyDescent="0.3">
      <c r="A8" s="469" t="s">
        <v>24</v>
      </c>
      <c r="B8" s="469" t="s">
        <v>25</v>
      </c>
      <c r="C8" s="468" t="s">
        <v>26</v>
      </c>
      <c r="D8" s="468" t="s">
        <v>542</v>
      </c>
      <c r="E8" s="468"/>
      <c r="F8" s="468"/>
      <c r="G8" s="469" t="s">
        <v>38</v>
      </c>
      <c r="H8" s="469" t="s">
        <v>39</v>
      </c>
    </row>
    <row r="9" spans="1:15" x14ac:dyDescent="0.3">
      <c r="A9" s="470"/>
      <c r="B9" s="470"/>
      <c r="C9" s="444"/>
      <c r="D9" s="135" t="s">
        <v>4</v>
      </c>
      <c r="E9" s="135" t="s">
        <v>36</v>
      </c>
      <c r="F9" s="135" t="s">
        <v>30</v>
      </c>
      <c r="G9" s="470"/>
      <c r="H9" s="470"/>
      <c r="J9" s="83"/>
      <c r="K9" s="410" t="s">
        <v>852</v>
      </c>
      <c r="L9" s="4"/>
      <c r="M9" s="4"/>
      <c r="N9" s="4"/>
      <c r="O9" s="4"/>
    </row>
    <row r="10" spans="1:15" ht="24.95" customHeight="1" x14ac:dyDescent="0.3">
      <c r="A10" s="472" t="s">
        <v>535</v>
      </c>
      <c r="B10" s="457"/>
      <c r="C10" s="457"/>
      <c r="D10" s="457"/>
      <c r="E10" s="457"/>
      <c r="F10" s="457"/>
      <c r="G10" s="457"/>
      <c r="H10" s="458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71" t="s">
        <v>496</v>
      </c>
      <c r="B11" s="453"/>
      <c r="C11" s="461"/>
      <c r="D11" s="461"/>
      <c r="E11" s="461"/>
      <c r="F11" s="461"/>
      <c r="G11" s="461"/>
      <c r="H11" s="462"/>
      <c r="J11" s="83"/>
      <c r="L11" s="204"/>
      <c r="M11" s="204"/>
    </row>
    <row r="12" spans="1:15" ht="24.95" customHeight="1" x14ac:dyDescent="0.3">
      <c r="A12" s="468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8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8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8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4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6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9" t="s">
        <v>6</v>
      </c>
      <c r="B18" s="331" t="s">
        <v>596</v>
      </c>
      <c r="C18" s="301">
        <v>60</v>
      </c>
      <c r="D18" s="302">
        <v>0.8</v>
      </c>
      <c r="E18" s="302">
        <v>0.06</v>
      </c>
      <c r="F18" s="303">
        <v>4.0999999999999996</v>
      </c>
      <c r="G18" s="304">
        <v>20</v>
      </c>
      <c r="H18" s="322" t="s">
        <v>597</v>
      </c>
      <c r="J18" s="83"/>
      <c r="K18" s="94"/>
    </row>
    <row r="19" spans="1:11" ht="24" customHeight="1" x14ac:dyDescent="0.3">
      <c r="A19" s="427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7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7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8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6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4" t="s">
        <v>59</v>
      </c>
      <c r="B24" s="385" t="s">
        <v>861</v>
      </c>
      <c r="C24" s="301">
        <v>175</v>
      </c>
      <c r="D24" s="308" t="s">
        <v>64</v>
      </c>
      <c r="E24" s="308" t="s">
        <v>100</v>
      </c>
      <c r="F24" s="309" t="s">
        <v>146</v>
      </c>
      <c r="G24" s="304">
        <v>108</v>
      </c>
      <c r="H24" s="305" t="s">
        <v>433</v>
      </c>
    </row>
    <row r="25" spans="1:11" ht="24.95" customHeight="1" x14ac:dyDescent="0.3">
      <c r="A25" s="426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4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8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8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6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7" t="s">
        <v>83</v>
      </c>
      <c r="B30" s="446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9" t="s">
        <v>24</v>
      </c>
      <c r="B31" s="469" t="s">
        <v>25</v>
      </c>
      <c r="C31" s="468" t="s">
        <v>26</v>
      </c>
      <c r="D31" s="468" t="s">
        <v>542</v>
      </c>
      <c r="E31" s="468"/>
      <c r="F31" s="468"/>
      <c r="G31" s="469" t="s">
        <v>38</v>
      </c>
      <c r="H31" s="469" t="s">
        <v>39</v>
      </c>
    </row>
    <row r="32" spans="1:11" x14ac:dyDescent="0.3">
      <c r="A32" s="470"/>
      <c r="B32" s="470"/>
      <c r="C32" s="444"/>
      <c r="D32" s="135" t="s">
        <v>4</v>
      </c>
      <c r="E32" s="135" t="s">
        <v>36</v>
      </c>
      <c r="F32" s="135" t="s">
        <v>30</v>
      </c>
      <c r="G32" s="470"/>
      <c r="H32" s="470"/>
    </row>
    <row r="33" spans="1:8" ht="24.95" customHeight="1" x14ac:dyDescent="0.3">
      <c r="A33" s="471" t="s">
        <v>333</v>
      </c>
      <c r="B33" s="453"/>
      <c r="C33" s="461"/>
      <c r="D33" s="461"/>
      <c r="E33" s="461"/>
      <c r="F33" s="461"/>
      <c r="G33" s="461"/>
      <c r="H33" s="462"/>
    </row>
    <row r="34" spans="1:8" ht="24.95" customHeight="1" x14ac:dyDescent="0.3">
      <c r="A34" s="468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8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8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8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4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6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9" t="s">
        <v>6</v>
      </c>
      <c r="B40" s="331" t="s">
        <v>90</v>
      </c>
      <c r="C40" s="301">
        <v>60</v>
      </c>
      <c r="D40" s="302">
        <v>1.4</v>
      </c>
      <c r="E40" s="302">
        <v>2.7</v>
      </c>
      <c r="F40" s="303">
        <v>6.3</v>
      </c>
      <c r="G40" s="304">
        <v>55</v>
      </c>
      <c r="H40" s="306" t="s">
        <v>440</v>
      </c>
    </row>
    <row r="41" spans="1:8" ht="24.95" customHeight="1" x14ac:dyDescent="0.3">
      <c r="A41" s="427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7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7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7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8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6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4" t="s">
        <v>59</v>
      </c>
      <c r="B47" s="306" t="s">
        <v>189</v>
      </c>
      <c r="C47" s="301">
        <v>175</v>
      </c>
      <c r="D47" s="397">
        <v>5</v>
      </c>
      <c r="E47" s="308" t="s">
        <v>295</v>
      </c>
      <c r="F47" s="309" t="s">
        <v>862</v>
      </c>
      <c r="G47" s="304">
        <v>93</v>
      </c>
      <c r="H47" s="305" t="s">
        <v>433</v>
      </c>
    </row>
    <row r="48" spans="1:8" ht="24.95" customHeight="1" x14ac:dyDescent="0.3">
      <c r="A48" s="426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4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8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8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8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6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7" t="s">
        <v>83</v>
      </c>
      <c r="B54" s="446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9" t="s">
        <v>24</v>
      </c>
      <c r="B55" s="469" t="s">
        <v>25</v>
      </c>
      <c r="C55" s="468" t="s">
        <v>26</v>
      </c>
      <c r="D55" s="468" t="s">
        <v>542</v>
      </c>
      <c r="E55" s="468"/>
      <c r="F55" s="468"/>
      <c r="G55" s="469" t="s">
        <v>38</v>
      </c>
      <c r="H55" s="469" t="s">
        <v>39</v>
      </c>
    </row>
    <row r="56" spans="1:8" x14ac:dyDescent="0.3">
      <c r="A56" s="470"/>
      <c r="B56" s="470"/>
      <c r="C56" s="444"/>
      <c r="D56" s="135" t="s">
        <v>4</v>
      </c>
      <c r="E56" s="135" t="s">
        <v>36</v>
      </c>
      <c r="F56" s="135" t="s">
        <v>30</v>
      </c>
      <c r="G56" s="470"/>
      <c r="H56" s="470"/>
    </row>
    <row r="57" spans="1:8" ht="24.95" customHeight="1" x14ac:dyDescent="0.3">
      <c r="A57" s="471" t="s">
        <v>332</v>
      </c>
      <c r="B57" s="453"/>
      <c r="C57" s="461"/>
      <c r="D57" s="461"/>
      <c r="E57" s="461"/>
      <c r="F57" s="461"/>
      <c r="G57" s="461"/>
      <c r="H57" s="462"/>
    </row>
    <row r="58" spans="1:8" ht="24.95" customHeight="1" x14ac:dyDescent="0.3">
      <c r="A58" s="468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8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8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8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4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6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9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7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7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7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8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6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4" t="s">
        <v>59</v>
      </c>
      <c r="B70" s="384" t="s">
        <v>126</v>
      </c>
      <c r="C70" s="301">
        <v>180</v>
      </c>
      <c r="D70" s="308" t="s">
        <v>128</v>
      </c>
      <c r="E70" s="308" t="s">
        <v>129</v>
      </c>
      <c r="F70" s="309" t="s">
        <v>130</v>
      </c>
      <c r="G70" s="304" t="s">
        <v>96</v>
      </c>
      <c r="H70" s="328" t="s">
        <v>444</v>
      </c>
    </row>
    <row r="71" spans="1:8" ht="24.95" customHeight="1" x14ac:dyDescent="0.3">
      <c r="A71" s="428"/>
      <c r="B71" s="385" t="s">
        <v>125</v>
      </c>
      <c r="C71" s="342">
        <v>40</v>
      </c>
      <c r="D71" s="302">
        <v>2.27</v>
      </c>
      <c r="E71" s="302">
        <v>2.93</v>
      </c>
      <c r="F71" s="343">
        <v>36.200000000000003</v>
      </c>
      <c r="G71" s="304">
        <v>180.36</v>
      </c>
      <c r="H71" s="328"/>
    </row>
    <row r="72" spans="1:8" ht="24.95" customHeight="1" x14ac:dyDescent="0.3">
      <c r="A72" s="426"/>
      <c r="B72" s="18" t="s">
        <v>81</v>
      </c>
      <c r="C72" s="337">
        <v>220</v>
      </c>
      <c r="D72" s="406">
        <f>D70+D71</f>
        <v>7.2200000000000006</v>
      </c>
      <c r="E72" s="406">
        <f t="shared" ref="E72:F72" si="0">E70+E71</f>
        <v>8.51</v>
      </c>
      <c r="F72" s="406">
        <f t="shared" si="0"/>
        <v>43.940000000000005</v>
      </c>
      <c r="G72" s="336">
        <f>G70+G71</f>
        <v>279.36</v>
      </c>
      <c r="H72" s="326"/>
    </row>
    <row r="73" spans="1:8" ht="24" customHeight="1" x14ac:dyDescent="0.3">
      <c r="A73" s="444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8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8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8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8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6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7" t="s">
        <v>83</v>
      </c>
      <c r="B79" s="446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9" t="s">
        <v>24</v>
      </c>
      <c r="B80" s="469" t="s">
        <v>25</v>
      </c>
      <c r="C80" s="468" t="s">
        <v>26</v>
      </c>
      <c r="D80" s="468" t="s">
        <v>542</v>
      </c>
      <c r="E80" s="468"/>
      <c r="F80" s="468"/>
      <c r="G80" s="469" t="s">
        <v>38</v>
      </c>
      <c r="H80" s="469" t="s">
        <v>39</v>
      </c>
    </row>
    <row r="81" spans="1:8" x14ac:dyDescent="0.3">
      <c r="A81" s="470"/>
      <c r="B81" s="470"/>
      <c r="C81" s="444"/>
      <c r="D81" s="135" t="s">
        <v>4</v>
      </c>
      <c r="E81" s="135" t="s">
        <v>36</v>
      </c>
      <c r="F81" s="135" t="s">
        <v>30</v>
      </c>
      <c r="G81" s="470"/>
      <c r="H81" s="470"/>
    </row>
    <row r="82" spans="1:8" ht="24.95" customHeight="1" x14ac:dyDescent="0.3">
      <c r="A82" s="471" t="s">
        <v>334</v>
      </c>
      <c r="B82" s="453"/>
      <c r="C82" s="461"/>
      <c r="D82" s="461"/>
      <c r="E82" s="461"/>
      <c r="F82" s="461"/>
      <c r="G82" s="461"/>
      <c r="H82" s="462"/>
    </row>
    <row r="83" spans="1:8" ht="32.25" customHeight="1" x14ac:dyDescent="0.3">
      <c r="A83" s="468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8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8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8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4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6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9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7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7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7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7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8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6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4" t="s">
        <v>59</v>
      </c>
      <c r="B96" s="385" t="s">
        <v>863</v>
      </c>
      <c r="C96" s="301">
        <v>175</v>
      </c>
      <c r="D96" s="308" t="s">
        <v>276</v>
      </c>
      <c r="E96" s="308" t="s">
        <v>92</v>
      </c>
      <c r="F96" s="309" t="s">
        <v>865</v>
      </c>
      <c r="G96" s="304">
        <v>101</v>
      </c>
      <c r="H96" s="305" t="s">
        <v>433</v>
      </c>
    </row>
    <row r="97" spans="1:17" ht="24.95" customHeight="1" x14ac:dyDescent="0.3">
      <c r="A97" s="426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4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8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8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8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6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7" t="s">
        <v>83</v>
      </c>
      <c r="B103" s="446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9" t="s">
        <v>24</v>
      </c>
      <c r="B104" s="469" t="s">
        <v>25</v>
      </c>
      <c r="C104" s="468" t="s">
        <v>26</v>
      </c>
      <c r="D104" s="468" t="s">
        <v>542</v>
      </c>
      <c r="E104" s="468"/>
      <c r="F104" s="468"/>
      <c r="G104" s="469" t="s">
        <v>38</v>
      </c>
      <c r="H104" s="469" t="s">
        <v>39</v>
      </c>
    </row>
    <row r="105" spans="1:17" x14ac:dyDescent="0.3">
      <c r="A105" s="470"/>
      <c r="B105" s="470"/>
      <c r="C105" s="444"/>
      <c r="D105" s="135" t="s">
        <v>4</v>
      </c>
      <c r="E105" s="135" t="s">
        <v>36</v>
      </c>
      <c r="F105" s="135" t="s">
        <v>30</v>
      </c>
      <c r="G105" s="470"/>
      <c r="H105" s="470"/>
    </row>
    <row r="106" spans="1:17" ht="24.95" customHeight="1" x14ac:dyDescent="0.3">
      <c r="A106" s="472" t="s">
        <v>497</v>
      </c>
      <c r="B106" s="457"/>
      <c r="C106" s="457"/>
      <c r="D106" s="457"/>
      <c r="E106" s="457"/>
      <c r="F106" s="457"/>
      <c r="G106" s="457"/>
      <c r="H106" s="458"/>
    </row>
    <row r="107" spans="1:17" ht="24.95" customHeight="1" x14ac:dyDescent="0.3">
      <c r="A107" s="471" t="s">
        <v>344</v>
      </c>
      <c r="B107" s="453"/>
      <c r="C107" s="461"/>
      <c r="D107" s="461"/>
      <c r="E107" s="461"/>
      <c r="F107" s="461"/>
      <c r="G107" s="461"/>
      <c r="H107" s="462"/>
    </row>
    <row r="108" spans="1:17" ht="24.95" customHeight="1" x14ac:dyDescent="0.3">
      <c r="A108" s="468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8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8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8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4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6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9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7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7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7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7"/>
      <c r="B118" s="407" t="s">
        <v>66</v>
      </c>
      <c r="C118" s="317">
        <v>50</v>
      </c>
      <c r="D118" s="332">
        <v>3.8</v>
      </c>
      <c r="E118" s="332">
        <v>0.4</v>
      </c>
      <c r="F118" s="332">
        <v>24.6</v>
      </c>
      <c r="G118" s="319">
        <v>117</v>
      </c>
      <c r="H118" s="150"/>
    </row>
    <row r="119" spans="1:8" ht="24.95" customHeight="1" x14ac:dyDescent="0.3">
      <c r="A119" s="428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6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4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8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6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4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8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8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8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6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7" t="s">
        <v>83</v>
      </c>
      <c r="B129" s="446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9" t="s">
        <v>24</v>
      </c>
      <c r="B130" s="469" t="s">
        <v>25</v>
      </c>
      <c r="C130" s="468" t="s">
        <v>26</v>
      </c>
      <c r="D130" s="468" t="s">
        <v>542</v>
      </c>
      <c r="E130" s="468"/>
      <c r="F130" s="468"/>
      <c r="G130" s="469" t="s">
        <v>38</v>
      </c>
      <c r="H130" s="469" t="s">
        <v>39</v>
      </c>
    </row>
    <row r="131" spans="1:8" x14ac:dyDescent="0.3">
      <c r="A131" s="470"/>
      <c r="B131" s="470"/>
      <c r="C131" s="444"/>
      <c r="D131" s="135" t="s">
        <v>4</v>
      </c>
      <c r="E131" s="135" t="s">
        <v>36</v>
      </c>
      <c r="F131" s="135" t="s">
        <v>30</v>
      </c>
      <c r="G131" s="470"/>
      <c r="H131" s="470"/>
    </row>
    <row r="132" spans="1:8" x14ac:dyDescent="0.3">
      <c r="A132" s="472" t="s">
        <v>536</v>
      </c>
      <c r="B132" s="457"/>
      <c r="C132" s="457"/>
      <c r="D132" s="457"/>
      <c r="E132" s="457"/>
      <c r="F132" s="457"/>
      <c r="G132" s="457"/>
      <c r="H132" s="458"/>
    </row>
    <row r="133" spans="1:8" ht="24.95" customHeight="1" x14ac:dyDescent="0.3">
      <c r="A133" s="471" t="s">
        <v>345</v>
      </c>
      <c r="B133" s="453"/>
      <c r="C133" s="461"/>
      <c r="D133" s="461"/>
      <c r="E133" s="461"/>
      <c r="F133" s="461"/>
      <c r="G133" s="461"/>
      <c r="H133" s="462"/>
    </row>
    <row r="134" spans="1:8" ht="24.95" customHeight="1" x14ac:dyDescent="0.3">
      <c r="A134" s="468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8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8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8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4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6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7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7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7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7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7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8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6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4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8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6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4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8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8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8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6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7" t="s">
        <v>83</v>
      </c>
      <c r="B155" s="446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9" t="s">
        <v>24</v>
      </c>
      <c r="B156" s="469" t="s">
        <v>25</v>
      </c>
      <c r="C156" s="468" t="s">
        <v>26</v>
      </c>
      <c r="D156" s="468" t="s">
        <v>542</v>
      </c>
      <c r="E156" s="468"/>
      <c r="F156" s="468"/>
      <c r="G156" s="469" t="s">
        <v>38</v>
      </c>
      <c r="H156" s="469" t="s">
        <v>39</v>
      </c>
    </row>
    <row r="157" spans="1:8" x14ac:dyDescent="0.3">
      <c r="A157" s="470"/>
      <c r="B157" s="470"/>
      <c r="C157" s="444"/>
      <c r="D157" s="135" t="s">
        <v>4</v>
      </c>
      <c r="E157" s="135" t="s">
        <v>36</v>
      </c>
      <c r="F157" s="135" t="s">
        <v>30</v>
      </c>
      <c r="G157" s="470"/>
      <c r="H157" s="470"/>
    </row>
    <row r="158" spans="1:8" ht="24.95" customHeight="1" x14ac:dyDescent="0.3">
      <c r="A158" s="471" t="s">
        <v>351</v>
      </c>
      <c r="B158" s="453"/>
      <c r="C158" s="461"/>
      <c r="D158" s="461"/>
      <c r="E158" s="461"/>
      <c r="F158" s="461"/>
      <c r="G158" s="461"/>
      <c r="H158" s="462"/>
    </row>
    <row r="159" spans="1:8" ht="24.95" customHeight="1" x14ac:dyDescent="0.3">
      <c r="A159" s="468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8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8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8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4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6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7" t="s">
        <v>6</v>
      </c>
      <c r="B165" s="305" t="s">
        <v>176</v>
      </c>
      <c r="C165" s="301">
        <v>60</v>
      </c>
      <c r="D165" s="308" t="s">
        <v>71</v>
      </c>
      <c r="E165" s="308" t="s">
        <v>46</v>
      </c>
      <c r="F165" s="308" t="s">
        <v>61</v>
      </c>
      <c r="G165" s="324" t="s">
        <v>12</v>
      </c>
      <c r="H165" s="305" t="s">
        <v>490</v>
      </c>
    </row>
    <row r="166" spans="1:8" ht="24" customHeight="1" x14ac:dyDescent="0.3">
      <c r="A166" s="427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7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7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7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8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6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4" t="s">
        <v>59</v>
      </c>
      <c r="B172" s="306" t="s">
        <v>861</v>
      </c>
      <c r="C172" s="301">
        <v>175</v>
      </c>
      <c r="D172" s="308" t="s">
        <v>64</v>
      </c>
      <c r="E172" s="308" t="s">
        <v>100</v>
      </c>
      <c r="F172" s="309" t="s">
        <v>146</v>
      </c>
      <c r="G172" s="304">
        <v>108</v>
      </c>
      <c r="H172" s="305" t="s">
        <v>433</v>
      </c>
    </row>
    <row r="173" spans="1:8" ht="24.95" customHeight="1" x14ac:dyDescent="0.3">
      <c r="A173" s="428"/>
      <c r="B173" s="385" t="s">
        <v>60</v>
      </c>
      <c r="C173" s="310">
        <v>40</v>
      </c>
      <c r="D173" s="310">
        <v>2.72</v>
      </c>
      <c r="E173" s="310">
        <v>2.2400000000000002</v>
      </c>
      <c r="F173" s="310">
        <v>27</v>
      </c>
      <c r="G173" s="344">
        <v>127</v>
      </c>
      <c r="H173" s="305"/>
    </row>
    <row r="174" spans="1:8" ht="24.95" customHeight="1" x14ac:dyDescent="0.3">
      <c r="A174" s="426"/>
      <c r="B174" s="18" t="s">
        <v>81</v>
      </c>
      <c r="C174" s="337">
        <v>215</v>
      </c>
      <c r="D174" s="335">
        <f>D172+D173</f>
        <v>8.32</v>
      </c>
      <c r="E174" s="335">
        <f t="shared" ref="E174:F174" si="1">E172+E173</f>
        <v>8.34</v>
      </c>
      <c r="F174" s="335">
        <f t="shared" si="1"/>
        <v>34.700000000000003</v>
      </c>
      <c r="G174" s="336">
        <f>G172+G173</f>
        <v>235</v>
      </c>
      <c r="H174" s="326"/>
    </row>
    <row r="175" spans="1:8" ht="24.95" customHeight="1" x14ac:dyDescent="0.3">
      <c r="A175" s="444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8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8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6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7" t="s">
        <v>83</v>
      </c>
      <c r="B179" s="446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9" t="s">
        <v>24</v>
      </c>
      <c r="B180" s="469" t="s">
        <v>25</v>
      </c>
      <c r="C180" s="468" t="s">
        <v>26</v>
      </c>
      <c r="D180" s="468" t="s">
        <v>542</v>
      </c>
      <c r="E180" s="468"/>
      <c r="F180" s="468"/>
      <c r="G180" s="469" t="s">
        <v>38</v>
      </c>
      <c r="H180" s="469" t="s">
        <v>39</v>
      </c>
    </row>
    <row r="181" spans="1:8" x14ac:dyDescent="0.3">
      <c r="A181" s="470"/>
      <c r="B181" s="470"/>
      <c r="C181" s="444"/>
      <c r="D181" s="135" t="s">
        <v>4</v>
      </c>
      <c r="E181" s="135" t="s">
        <v>36</v>
      </c>
      <c r="F181" s="135" t="s">
        <v>30</v>
      </c>
      <c r="G181" s="470"/>
      <c r="H181" s="470"/>
    </row>
    <row r="182" spans="1:8" ht="24.95" customHeight="1" x14ac:dyDescent="0.3">
      <c r="A182" s="471" t="s">
        <v>357</v>
      </c>
      <c r="B182" s="453"/>
      <c r="C182" s="461"/>
      <c r="D182" s="461"/>
      <c r="E182" s="461"/>
      <c r="F182" s="461"/>
      <c r="G182" s="461"/>
      <c r="H182" s="462"/>
    </row>
    <row r="183" spans="1:8" ht="24.95" customHeight="1" x14ac:dyDescent="0.3">
      <c r="A183" s="468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8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8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8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4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6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7" t="s">
        <v>6</v>
      </c>
      <c r="B189" s="305" t="s">
        <v>584</v>
      </c>
      <c r="C189" s="301">
        <v>60</v>
      </c>
      <c r="D189" s="308" t="s">
        <v>93</v>
      </c>
      <c r="E189" s="308" t="s">
        <v>46</v>
      </c>
      <c r="F189" s="308" t="s">
        <v>94</v>
      </c>
      <c r="G189" s="324">
        <v>60</v>
      </c>
      <c r="H189" s="328" t="s">
        <v>585</v>
      </c>
    </row>
    <row r="190" spans="1:8" ht="24.95" customHeight="1" x14ac:dyDescent="0.3">
      <c r="A190" s="427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7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7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8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6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4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8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6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4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8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8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6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7" t="s">
        <v>83</v>
      </c>
      <c r="B202" s="446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9" t="s">
        <v>24</v>
      </c>
      <c r="B203" s="469" t="s">
        <v>25</v>
      </c>
      <c r="C203" s="468" t="s">
        <v>26</v>
      </c>
      <c r="D203" s="468" t="s">
        <v>542</v>
      </c>
      <c r="E203" s="468"/>
      <c r="F203" s="468"/>
      <c r="G203" s="469" t="s">
        <v>38</v>
      </c>
      <c r="H203" s="469" t="s">
        <v>39</v>
      </c>
    </row>
    <row r="204" spans="1:8" x14ac:dyDescent="0.3">
      <c r="A204" s="470"/>
      <c r="B204" s="470"/>
      <c r="C204" s="444"/>
      <c r="D204" s="135" t="s">
        <v>4</v>
      </c>
      <c r="E204" s="135" t="s">
        <v>36</v>
      </c>
      <c r="F204" s="135" t="s">
        <v>30</v>
      </c>
      <c r="G204" s="470"/>
      <c r="H204" s="470"/>
    </row>
    <row r="205" spans="1:8" ht="24.95" customHeight="1" x14ac:dyDescent="0.3">
      <c r="A205" s="471" t="s">
        <v>358</v>
      </c>
      <c r="B205" s="453"/>
      <c r="C205" s="461"/>
      <c r="D205" s="461"/>
      <c r="E205" s="461"/>
      <c r="F205" s="461"/>
      <c r="G205" s="461"/>
      <c r="H205" s="462"/>
    </row>
    <row r="206" spans="1:8" ht="24.75" customHeight="1" x14ac:dyDescent="0.3">
      <c r="A206" s="468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8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8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8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4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6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7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7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7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7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7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8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6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4" t="s">
        <v>59</v>
      </c>
      <c r="B219" s="385" t="s">
        <v>863</v>
      </c>
      <c r="C219" s="301">
        <v>175</v>
      </c>
      <c r="D219" s="308" t="s">
        <v>276</v>
      </c>
      <c r="E219" s="308" t="s">
        <v>92</v>
      </c>
      <c r="F219" s="309" t="s">
        <v>865</v>
      </c>
      <c r="G219" s="304">
        <v>101</v>
      </c>
      <c r="H219" s="305" t="s">
        <v>433</v>
      </c>
    </row>
    <row r="220" spans="1:8" ht="24.95" customHeight="1" x14ac:dyDescent="0.3">
      <c r="A220" s="426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4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8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8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8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6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7" t="s">
        <v>83</v>
      </c>
      <c r="B226" s="446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9" t="s">
        <v>24</v>
      </c>
      <c r="B227" s="469" t="s">
        <v>25</v>
      </c>
      <c r="C227" s="468" t="s">
        <v>26</v>
      </c>
      <c r="D227" s="468" t="s">
        <v>542</v>
      </c>
      <c r="E227" s="468"/>
      <c r="F227" s="468"/>
      <c r="G227" s="469" t="s">
        <v>38</v>
      </c>
      <c r="H227" s="469" t="s">
        <v>39</v>
      </c>
    </row>
    <row r="228" spans="1:8" x14ac:dyDescent="0.3">
      <c r="A228" s="470"/>
      <c r="B228" s="470"/>
      <c r="C228" s="444"/>
      <c r="D228" s="135" t="s">
        <v>4</v>
      </c>
      <c r="E228" s="135" t="s">
        <v>36</v>
      </c>
      <c r="F228" s="135" t="s">
        <v>30</v>
      </c>
      <c r="G228" s="470"/>
      <c r="H228" s="470"/>
    </row>
    <row r="229" spans="1:8" ht="24.95" customHeight="1" x14ac:dyDescent="0.3">
      <c r="A229" s="471" t="s">
        <v>359</v>
      </c>
      <c r="B229" s="453"/>
      <c r="C229" s="461"/>
      <c r="D229" s="461"/>
      <c r="E229" s="461"/>
      <c r="F229" s="461"/>
      <c r="G229" s="461"/>
      <c r="H229" s="462"/>
    </row>
    <row r="230" spans="1:8" ht="24.95" customHeight="1" x14ac:dyDescent="0.3">
      <c r="A230" s="468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8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8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8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4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6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7" t="s">
        <v>6</v>
      </c>
      <c r="B236" s="306" t="s">
        <v>393</v>
      </c>
      <c r="C236" s="301">
        <v>60</v>
      </c>
      <c r="D236" s="330" t="s">
        <v>45</v>
      </c>
      <c r="E236" s="309" t="s">
        <v>518</v>
      </c>
      <c r="F236" s="309" t="s">
        <v>519</v>
      </c>
      <c r="G236" s="327">
        <v>49</v>
      </c>
      <c r="H236" s="305" t="s">
        <v>520</v>
      </c>
    </row>
    <row r="237" spans="1:8" ht="24.95" customHeight="1" x14ac:dyDescent="0.3">
      <c r="A237" s="427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7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7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7"/>
      <c r="B240" s="407" t="s">
        <v>66</v>
      </c>
      <c r="C240" s="317">
        <v>50</v>
      </c>
      <c r="D240" s="332">
        <v>3.8</v>
      </c>
      <c r="E240" s="332">
        <v>0.4</v>
      </c>
      <c r="F240" s="332">
        <v>24.6</v>
      </c>
      <c r="G240" s="319">
        <v>117</v>
      </c>
      <c r="H240" s="153"/>
    </row>
    <row r="241" spans="1:8" ht="24.95" customHeight="1" x14ac:dyDescent="0.3">
      <c r="A241" s="428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6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4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6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4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8"/>
      <c r="B246" s="385" t="s">
        <v>355</v>
      </c>
      <c r="C246" s="342">
        <v>50</v>
      </c>
      <c r="D246" s="302">
        <v>4.5999999999999996</v>
      </c>
      <c r="E246" s="302">
        <v>4.2</v>
      </c>
      <c r="F246" s="343">
        <v>24.9</v>
      </c>
      <c r="G246" s="354">
        <v>156</v>
      </c>
      <c r="H246" s="328" t="s">
        <v>432</v>
      </c>
    </row>
    <row r="247" spans="1:8" ht="24.95" customHeight="1" x14ac:dyDescent="0.3">
      <c r="A247" s="428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8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6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7" t="s">
        <v>83</v>
      </c>
      <c r="B250" s="446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9" t="s">
        <v>24</v>
      </c>
      <c r="B251" s="469" t="s">
        <v>25</v>
      </c>
      <c r="C251" s="468" t="s">
        <v>26</v>
      </c>
      <c r="D251" s="468" t="s">
        <v>542</v>
      </c>
      <c r="E251" s="468"/>
      <c r="F251" s="468"/>
      <c r="G251" s="469" t="s">
        <v>38</v>
      </c>
      <c r="H251" s="469" t="s">
        <v>39</v>
      </c>
    </row>
    <row r="252" spans="1:8" x14ac:dyDescent="0.3">
      <c r="A252" s="470"/>
      <c r="B252" s="470"/>
      <c r="C252" s="444"/>
      <c r="D252" s="135" t="s">
        <v>4</v>
      </c>
      <c r="E252" s="135" t="s">
        <v>36</v>
      </c>
      <c r="F252" s="135" t="s">
        <v>30</v>
      </c>
      <c r="G252" s="470"/>
      <c r="H252" s="470"/>
    </row>
    <row r="253" spans="1:8" ht="24.95" customHeight="1" x14ac:dyDescent="0.3">
      <c r="A253" s="472" t="s">
        <v>537</v>
      </c>
      <c r="B253" s="457"/>
      <c r="C253" s="457"/>
      <c r="D253" s="457"/>
      <c r="E253" s="457"/>
      <c r="F253" s="457"/>
      <c r="G253" s="457"/>
      <c r="H253" s="458"/>
    </row>
    <row r="254" spans="1:8" ht="24.95" customHeight="1" x14ac:dyDescent="0.3">
      <c r="A254" s="471" t="s">
        <v>361</v>
      </c>
      <c r="B254" s="453"/>
      <c r="C254" s="461"/>
      <c r="D254" s="461"/>
      <c r="E254" s="461"/>
      <c r="F254" s="461"/>
      <c r="G254" s="461"/>
      <c r="H254" s="462"/>
    </row>
    <row r="255" spans="1:8" ht="24.95" customHeight="1" x14ac:dyDescent="0.3">
      <c r="A255" s="468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8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8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8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4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6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7" t="s">
        <v>6</v>
      </c>
      <c r="B261" s="305" t="s">
        <v>176</v>
      </c>
      <c r="C261" s="301">
        <v>60</v>
      </c>
      <c r="D261" s="308" t="s">
        <v>71</v>
      </c>
      <c r="E261" s="308" t="s">
        <v>46</v>
      </c>
      <c r="F261" s="308" t="s">
        <v>61</v>
      </c>
      <c r="G261" s="324" t="s">
        <v>12</v>
      </c>
      <c r="H261" s="305" t="s">
        <v>490</v>
      </c>
    </row>
    <row r="262" spans="1:8" ht="24.95" customHeight="1" x14ac:dyDescent="0.3">
      <c r="A262" s="427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7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7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8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6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4" t="s">
        <v>59</v>
      </c>
      <c r="B267" s="385" t="s">
        <v>861</v>
      </c>
      <c r="C267" s="301">
        <v>175</v>
      </c>
      <c r="D267" s="308" t="s">
        <v>64</v>
      </c>
      <c r="E267" s="308" t="s">
        <v>100</v>
      </c>
      <c r="F267" s="309" t="s">
        <v>146</v>
      </c>
      <c r="G267" s="304">
        <v>108</v>
      </c>
      <c r="H267" s="305" t="s">
        <v>433</v>
      </c>
    </row>
    <row r="268" spans="1:8" ht="24.95" customHeight="1" x14ac:dyDescent="0.3">
      <c r="A268" s="426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4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8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8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8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6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7" t="s">
        <v>83</v>
      </c>
      <c r="B274" s="446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9" t="s">
        <v>24</v>
      </c>
      <c r="B275" s="469" t="s">
        <v>25</v>
      </c>
      <c r="C275" s="468" t="s">
        <v>26</v>
      </c>
      <c r="D275" s="468" t="s">
        <v>542</v>
      </c>
      <c r="E275" s="468"/>
      <c r="F275" s="468"/>
      <c r="G275" s="469" t="s">
        <v>38</v>
      </c>
      <c r="H275" s="469" t="s">
        <v>39</v>
      </c>
    </row>
    <row r="276" spans="1:8" x14ac:dyDescent="0.3">
      <c r="A276" s="470"/>
      <c r="B276" s="470"/>
      <c r="C276" s="444"/>
      <c r="D276" s="135" t="s">
        <v>4</v>
      </c>
      <c r="E276" s="135" t="s">
        <v>36</v>
      </c>
      <c r="F276" s="135" t="s">
        <v>30</v>
      </c>
      <c r="G276" s="470"/>
      <c r="H276" s="470"/>
    </row>
    <row r="277" spans="1:8" ht="24.95" customHeight="1" x14ac:dyDescent="0.3">
      <c r="A277" s="471" t="s">
        <v>367</v>
      </c>
      <c r="B277" s="453"/>
      <c r="C277" s="461"/>
      <c r="D277" s="461"/>
      <c r="E277" s="461"/>
      <c r="F277" s="461"/>
      <c r="G277" s="461"/>
      <c r="H277" s="462"/>
    </row>
    <row r="278" spans="1:8" ht="38.25" customHeight="1" x14ac:dyDescent="0.3">
      <c r="A278" s="468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8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8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8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4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6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7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7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7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7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8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6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4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8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6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4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8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8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8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6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7" t="s">
        <v>83</v>
      </c>
      <c r="B298" s="446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9" t="s">
        <v>24</v>
      </c>
      <c r="B299" s="469" t="s">
        <v>25</v>
      </c>
      <c r="C299" s="468" t="s">
        <v>26</v>
      </c>
      <c r="D299" s="468" t="s">
        <v>542</v>
      </c>
      <c r="E299" s="468"/>
      <c r="F299" s="468"/>
      <c r="G299" s="469" t="s">
        <v>38</v>
      </c>
      <c r="H299" s="469" t="s">
        <v>39</v>
      </c>
    </row>
    <row r="300" spans="1:8" x14ac:dyDescent="0.3">
      <c r="A300" s="470"/>
      <c r="B300" s="470"/>
      <c r="C300" s="444"/>
      <c r="D300" s="135" t="s">
        <v>4</v>
      </c>
      <c r="E300" s="135" t="s">
        <v>36</v>
      </c>
      <c r="F300" s="135" t="s">
        <v>30</v>
      </c>
      <c r="G300" s="470"/>
      <c r="H300" s="470"/>
    </row>
    <row r="301" spans="1:8" ht="24.95" customHeight="1" x14ac:dyDescent="0.3">
      <c r="A301" s="471" t="s">
        <v>374</v>
      </c>
      <c r="B301" s="453"/>
      <c r="C301" s="461"/>
      <c r="D301" s="461"/>
      <c r="E301" s="461"/>
      <c r="F301" s="461"/>
      <c r="G301" s="461"/>
      <c r="H301" s="462"/>
    </row>
    <row r="302" spans="1:8" ht="24.95" customHeight="1" x14ac:dyDescent="0.3">
      <c r="A302" s="468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8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8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8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4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6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7" t="s">
        <v>6</v>
      </c>
      <c r="B308" s="306" t="s">
        <v>191</v>
      </c>
      <c r="C308" s="301">
        <v>60</v>
      </c>
      <c r="D308" s="330" t="s">
        <v>93</v>
      </c>
      <c r="E308" s="309" t="s">
        <v>192</v>
      </c>
      <c r="F308" s="309" t="s">
        <v>193</v>
      </c>
      <c r="G308" s="327" t="s">
        <v>98</v>
      </c>
      <c r="H308" s="305" t="s">
        <v>492</v>
      </c>
    </row>
    <row r="309" spans="1:8" ht="36" customHeight="1" x14ac:dyDescent="0.3">
      <c r="A309" s="427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7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7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7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8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6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4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6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4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8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8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8"/>
      <c r="B320" s="383" t="s">
        <v>190</v>
      </c>
      <c r="C320" s="307" t="s">
        <v>599</v>
      </c>
      <c r="D320" s="308">
        <v>0.4</v>
      </c>
      <c r="E320" s="308">
        <v>0.4</v>
      </c>
      <c r="F320" s="309">
        <v>9.8000000000000007</v>
      </c>
      <c r="G320" s="304">
        <v>47</v>
      </c>
      <c r="H320" s="310" t="s">
        <v>432</v>
      </c>
    </row>
    <row r="321" spans="1:8" ht="24.95" customHeight="1" x14ac:dyDescent="0.3">
      <c r="A321" s="426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7" t="s">
        <v>83</v>
      </c>
      <c r="B322" s="446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9" t="s">
        <v>24</v>
      </c>
      <c r="B323" s="469" t="s">
        <v>25</v>
      </c>
      <c r="C323" s="468" t="s">
        <v>26</v>
      </c>
      <c r="D323" s="468" t="s">
        <v>542</v>
      </c>
      <c r="E323" s="468"/>
      <c r="F323" s="468"/>
      <c r="G323" s="469" t="s">
        <v>38</v>
      </c>
      <c r="H323" s="469" t="s">
        <v>39</v>
      </c>
    </row>
    <row r="324" spans="1:8" x14ac:dyDescent="0.3">
      <c r="A324" s="470"/>
      <c r="B324" s="470"/>
      <c r="C324" s="444"/>
      <c r="D324" s="135" t="s">
        <v>4</v>
      </c>
      <c r="E324" s="135" t="s">
        <v>36</v>
      </c>
      <c r="F324" s="135" t="s">
        <v>30</v>
      </c>
      <c r="G324" s="470"/>
      <c r="H324" s="470"/>
    </row>
    <row r="325" spans="1:8" ht="24.95" customHeight="1" x14ac:dyDescent="0.3">
      <c r="A325" s="471" t="s">
        <v>377</v>
      </c>
      <c r="B325" s="453"/>
      <c r="C325" s="461"/>
      <c r="D325" s="461"/>
      <c r="E325" s="461"/>
      <c r="F325" s="461"/>
      <c r="G325" s="461"/>
      <c r="H325" s="462"/>
    </row>
    <row r="326" spans="1:8" ht="24.95" customHeight="1" x14ac:dyDescent="0.3">
      <c r="A326" s="468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8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8"/>
      <c r="B328" s="384" t="s">
        <v>117</v>
      </c>
      <c r="C328" s="301">
        <v>180</v>
      </c>
      <c r="D328" s="308" t="s">
        <v>118</v>
      </c>
      <c r="E328" s="308" t="s">
        <v>119</v>
      </c>
      <c r="F328" s="309" t="s">
        <v>120</v>
      </c>
      <c r="G328" s="304" t="s">
        <v>121</v>
      </c>
      <c r="H328" s="328" t="s">
        <v>448</v>
      </c>
    </row>
    <row r="329" spans="1:8" ht="24.95" customHeight="1" x14ac:dyDescent="0.3">
      <c r="A329" s="468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4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6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7" t="s">
        <v>6</v>
      </c>
      <c r="B332" s="331" t="s">
        <v>596</v>
      </c>
      <c r="C332" s="301">
        <v>60</v>
      </c>
      <c r="D332" s="302">
        <v>0.8</v>
      </c>
      <c r="E332" s="302">
        <v>0.06</v>
      </c>
      <c r="F332" s="303">
        <v>4.0999999999999996</v>
      </c>
      <c r="G332" s="304">
        <v>20</v>
      </c>
      <c r="H332" s="322" t="s">
        <v>597</v>
      </c>
    </row>
    <row r="333" spans="1:8" ht="24.75" customHeight="1" x14ac:dyDescent="0.3">
      <c r="A333" s="427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7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7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7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8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6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4" t="s">
        <v>59</v>
      </c>
      <c r="B339" s="385" t="s">
        <v>863</v>
      </c>
      <c r="C339" s="301">
        <v>175</v>
      </c>
      <c r="D339" s="308" t="s">
        <v>276</v>
      </c>
      <c r="E339" s="308" t="s">
        <v>92</v>
      </c>
      <c r="F339" s="309" t="s">
        <v>865</v>
      </c>
      <c r="G339" s="304">
        <v>101</v>
      </c>
      <c r="H339" s="305" t="s">
        <v>433</v>
      </c>
    </row>
    <row r="340" spans="1:8" ht="24.95" customHeight="1" x14ac:dyDescent="0.3">
      <c r="A340" s="426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4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8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8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8"/>
      <c r="B344" s="409" t="s">
        <v>34</v>
      </c>
      <c r="C344" s="301">
        <v>180</v>
      </c>
      <c r="D344" s="302" t="s">
        <v>31</v>
      </c>
      <c r="E344" s="302" t="s">
        <v>32</v>
      </c>
      <c r="F344" s="303" t="s">
        <v>33</v>
      </c>
      <c r="G344" s="304" t="s">
        <v>35</v>
      </c>
      <c r="H344" s="305" t="s">
        <v>430</v>
      </c>
    </row>
    <row r="345" spans="1:8" ht="24.95" customHeight="1" x14ac:dyDescent="0.3">
      <c r="A345" s="426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7" t="s">
        <v>83</v>
      </c>
      <c r="B346" s="446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9" t="s">
        <v>24</v>
      </c>
      <c r="B347" s="469" t="s">
        <v>25</v>
      </c>
      <c r="C347" s="468" t="s">
        <v>26</v>
      </c>
      <c r="D347" s="468" t="s">
        <v>542</v>
      </c>
      <c r="E347" s="468"/>
      <c r="F347" s="468"/>
      <c r="G347" s="469" t="s">
        <v>38</v>
      </c>
      <c r="H347" s="469" t="s">
        <v>39</v>
      </c>
    </row>
    <row r="348" spans="1:8" x14ac:dyDescent="0.3">
      <c r="A348" s="470"/>
      <c r="B348" s="470"/>
      <c r="C348" s="444"/>
      <c r="D348" s="135" t="s">
        <v>4</v>
      </c>
      <c r="E348" s="135" t="s">
        <v>36</v>
      </c>
      <c r="F348" s="135" t="s">
        <v>30</v>
      </c>
      <c r="G348" s="470"/>
      <c r="H348" s="470"/>
    </row>
    <row r="349" spans="1:8" ht="24.95" customHeight="1" x14ac:dyDescent="0.3">
      <c r="A349" s="471" t="s">
        <v>381</v>
      </c>
      <c r="B349" s="453"/>
      <c r="C349" s="461"/>
      <c r="D349" s="461"/>
      <c r="E349" s="461"/>
      <c r="F349" s="461"/>
      <c r="G349" s="461"/>
      <c r="H349" s="462"/>
    </row>
    <row r="350" spans="1:8" ht="24.95" customHeight="1" x14ac:dyDescent="0.3">
      <c r="A350" s="468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8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8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8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4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6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7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7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7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7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7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7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8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6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4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6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4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8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8"/>
      <c r="B368" s="384" t="s">
        <v>67</v>
      </c>
      <c r="C368" s="301">
        <v>180</v>
      </c>
      <c r="D368" s="308" t="s">
        <v>68</v>
      </c>
      <c r="E368" s="308" t="s">
        <v>68</v>
      </c>
      <c r="F368" s="323" t="s">
        <v>69</v>
      </c>
      <c r="G368" s="324" t="s">
        <v>70</v>
      </c>
      <c r="H368" s="305" t="s">
        <v>436</v>
      </c>
    </row>
    <row r="369" spans="1:8" ht="24.95" customHeight="1" x14ac:dyDescent="0.3">
      <c r="A369" s="428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6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7" t="s">
        <v>83</v>
      </c>
      <c r="B371" s="446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9" t="s">
        <v>24</v>
      </c>
      <c r="B372" s="469" t="s">
        <v>25</v>
      </c>
      <c r="C372" s="468" t="s">
        <v>26</v>
      </c>
      <c r="D372" s="468" t="s">
        <v>542</v>
      </c>
      <c r="E372" s="468"/>
      <c r="F372" s="468"/>
      <c r="G372" s="469" t="s">
        <v>38</v>
      </c>
      <c r="H372" s="469" t="s">
        <v>39</v>
      </c>
    </row>
    <row r="373" spans="1:8" x14ac:dyDescent="0.3">
      <c r="A373" s="470"/>
      <c r="B373" s="470"/>
      <c r="C373" s="444"/>
      <c r="D373" s="135" t="s">
        <v>4</v>
      </c>
      <c r="E373" s="135" t="s">
        <v>36</v>
      </c>
      <c r="F373" s="135" t="s">
        <v>30</v>
      </c>
      <c r="G373" s="470"/>
      <c r="H373" s="470"/>
    </row>
    <row r="374" spans="1:8" ht="24.95" customHeight="1" x14ac:dyDescent="0.3">
      <c r="A374" s="472" t="s">
        <v>541</v>
      </c>
      <c r="B374" s="457"/>
      <c r="C374" s="457"/>
      <c r="D374" s="457"/>
      <c r="E374" s="457"/>
      <c r="F374" s="457"/>
      <c r="G374" s="457"/>
      <c r="H374" s="458"/>
    </row>
    <row r="375" spans="1:8" ht="24.95" customHeight="1" x14ac:dyDescent="0.3">
      <c r="A375" s="471" t="s">
        <v>385</v>
      </c>
      <c r="B375" s="453"/>
      <c r="C375" s="461"/>
      <c r="D375" s="461"/>
      <c r="E375" s="461"/>
      <c r="F375" s="461"/>
      <c r="G375" s="461"/>
      <c r="H375" s="462"/>
    </row>
    <row r="376" spans="1:8" ht="24.95" customHeight="1" x14ac:dyDescent="0.3">
      <c r="A376" s="468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8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8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8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4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6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7" t="s">
        <v>6</v>
      </c>
      <c r="B382" s="305" t="s">
        <v>584</v>
      </c>
      <c r="C382" s="301">
        <v>60</v>
      </c>
      <c r="D382" s="308" t="s">
        <v>93</v>
      </c>
      <c r="E382" s="308" t="s">
        <v>46</v>
      </c>
      <c r="F382" s="308" t="s">
        <v>94</v>
      </c>
      <c r="G382" s="324">
        <v>60</v>
      </c>
      <c r="H382" s="328" t="s">
        <v>585</v>
      </c>
    </row>
    <row r="383" spans="1:8" ht="24.95" customHeight="1" x14ac:dyDescent="0.3">
      <c r="A383" s="427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7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7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8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6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4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6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4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8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8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8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8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6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7" t="s">
        <v>83</v>
      </c>
      <c r="B396" s="446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9" t="s">
        <v>24</v>
      </c>
      <c r="B397" s="469" t="s">
        <v>25</v>
      </c>
      <c r="C397" s="468" t="s">
        <v>26</v>
      </c>
      <c r="D397" s="468" t="s">
        <v>542</v>
      </c>
      <c r="E397" s="468"/>
      <c r="F397" s="468"/>
      <c r="G397" s="469" t="s">
        <v>38</v>
      </c>
      <c r="H397" s="469" t="s">
        <v>39</v>
      </c>
    </row>
    <row r="398" spans="1:17" x14ac:dyDescent="0.3">
      <c r="A398" s="470"/>
      <c r="B398" s="470"/>
      <c r="C398" s="444"/>
      <c r="D398" s="135" t="s">
        <v>4</v>
      </c>
      <c r="E398" s="135" t="s">
        <v>36</v>
      </c>
      <c r="F398" s="135" t="s">
        <v>30</v>
      </c>
      <c r="G398" s="470"/>
      <c r="H398" s="47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71" t="s">
        <v>389</v>
      </c>
      <c r="B399" s="453"/>
      <c r="C399" s="461"/>
      <c r="D399" s="461"/>
      <c r="E399" s="461"/>
      <c r="F399" s="461"/>
      <c r="G399" s="461"/>
      <c r="H399" s="462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8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8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8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8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4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6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7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7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7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7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7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8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6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4" t="s">
        <v>59</v>
      </c>
      <c r="B413" s="385" t="s">
        <v>861</v>
      </c>
      <c r="C413" s="301">
        <v>175</v>
      </c>
      <c r="D413" s="308" t="s">
        <v>64</v>
      </c>
      <c r="E413" s="308" t="s">
        <v>100</v>
      </c>
      <c r="F413" s="309" t="s">
        <v>146</v>
      </c>
      <c r="G413" s="304">
        <v>108</v>
      </c>
      <c r="H413" s="305" t="s">
        <v>433</v>
      </c>
    </row>
    <row r="414" spans="1:17" ht="24.95" customHeight="1" x14ac:dyDescent="0.3">
      <c r="A414" s="426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4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8"/>
      <c r="B416" s="331" t="s">
        <v>603</v>
      </c>
      <c r="C416" s="301" t="s">
        <v>269</v>
      </c>
      <c r="D416" s="308">
        <v>11</v>
      </c>
      <c r="E416" s="308">
        <v>15.2</v>
      </c>
      <c r="F416" s="323">
        <v>10.9</v>
      </c>
      <c r="G416" s="324">
        <v>225</v>
      </c>
      <c r="H416" s="328" t="s">
        <v>602</v>
      </c>
    </row>
    <row r="417" spans="1:8" ht="24.95" customHeight="1" x14ac:dyDescent="0.3">
      <c r="A417" s="428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8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6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7" t="s">
        <v>83</v>
      </c>
      <c r="B420" s="446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9" t="s">
        <v>24</v>
      </c>
      <c r="B421" s="469" t="s">
        <v>25</v>
      </c>
      <c r="C421" s="468" t="s">
        <v>26</v>
      </c>
      <c r="D421" s="468" t="s">
        <v>542</v>
      </c>
      <c r="E421" s="468"/>
      <c r="F421" s="468"/>
      <c r="G421" s="469" t="s">
        <v>38</v>
      </c>
      <c r="H421" s="469" t="s">
        <v>39</v>
      </c>
    </row>
    <row r="422" spans="1:8" x14ac:dyDescent="0.3">
      <c r="A422" s="470"/>
      <c r="B422" s="470"/>
      <c r="C422" s="444"/>
      <c r="D422" s="135" t="s">
        <v>4</v>
      </c>
      <c r="E422" s="135" t="s">
        <v>36</v>
      </c>
      <c r="F422" s="135" t="s">
        <v>30</v>
      </c>
      <c r="G422" s="470"/>
      <c r="H422" s="470"/>
    </row>
    <row r="423" spans="1:8" ht="24.95" customHeight="1" x14ac:dyDescent="0.3">
      <c r="A423" s="471" t="s">
        <v>390</v>
      </c>
      <c r="B423" s="453"/>
      <c r="C423" s="461"/>
      <c r="D423" s="461"/>
      <c r="E423" s="461"/>
      <c r="F423" s="461"/>
      <c r="G423" s="461"/>
      <c r="H423" s="462"/>
    </row>
    <row r="424" spans="1:8" ht="24.75" customHeight="1" x14ac:dyDescent="0.3">
      <c r="A424" s="468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8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8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8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4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6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7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7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7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7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7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8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6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4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8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6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4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8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8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6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7" t="s">
        <v>83</v>
      </c>
      <c r="B444" s="446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9" t="s">
        <v>24</v>
      </c>
      <c r="B445" s="469" t="s">
        <v>25</v>
      </c>
      <c r="C445" s="468" t="s">
        <v>26</v>
      </c>
      <c r="D445" s="468" t="s">
        <v>542</v>
      </c>
      <c r="E445" s="468"/>
      <c r="F445" s="468"/>
      <c r="G445" s="469" t="s">
        <v>38</v>
      </c>
      <c r="H445" s="469" t="s">
        <v>39</v>
      </c>
    </row>
    <row r="446" spans="1:16" x14ac:dyDescent="0.3">
      <c r="A446" s="470"/>
      <c r="B446" s="470"/>
      <c r="C446" s="444"/>
      <c r="D446" s="135" t="s">
        <v>4</v>
      </c>
      <c r="E446" s="135" t="s">
        <v>36</v>
      </c>
      <c r="F446" s="135" t="s">
        <v>30</v>
      </c>
      <c r="G446" s="470"/>
      <c r="H446" s="470"/>
    </row>
    <row r="447" spans="1:16" ht="24.95" customHeight="1" x14ac:dyDescent="0.3">
      <c r="A447" s="471" t="s">
        <v>392</v>
      </c>
      <c r="B447" s="453"/>
      <c r="C447" s="461"/>
      <c r="D447" s="461"/>
      <c r="E447" s="461"/>
      <c r="F447" s="461"/>
      <c r="G447" s="461"/>
      <c r="H447" s="462"/>
    </row>
    <row r="448" spans="1:16" ht="24.75" customHeight="1" x14ac:dyDescent="0.3">
      <c r="A448" s="468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8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8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8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8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4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6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7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7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7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7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7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8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6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4" t="s">
        <v>59</v>
      </c>
      <c r="B462" s="385" t="s">
        <v>863</v>
      </c>
      <c r="C462" s="301">
        <v>175</v>
      </c>
      <c r="D462" s="308" t="s">
        <v>276</v>
      </c>
      <c r="E462" s="308" t="s">
        <v>92</v>
      </c>
      <c r="F462" s="309" t="s">
        <v>865</v>
      </c>
      <c r="G462" s="304">
        <v>101</v>
      </c>
      <c r="H462" s="305" t="s">
        <v>433</v>
      </c>
    </row>
    <row r="463" spans="1:8" ht="24.95" customHeight="1" x14ac:dyDescent="0.3">
      <c r="A463" s="426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4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8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8"/>
      <c r="B466" s="407" t="s">
        <v>66</v>
      </c>
      <c r="C466" s="317">
        <v>50</v>
      </c>
      <c r="D466" s="332">
        <v>3.8</v>
      </c>
      <c r="E466" s="332">
        <v>0.4</v>
      </c>
      <c r="F466" s="332">
        <v>24.6</v>
      </c>
      <c r="G466" s="319">
        <v>117</v>
      </c>
      <c r="H466" s="328" t="s">
        <v>432</v>
      </c>
    </row>
    <row r="467" spans="1:8" ht="24.95" customHeight="1" x14ac:dyDescent="0.3">
      <c r="A467" s="428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6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7" t="s">
        <v>83</v>
      </c>
      <c r="B469" s="446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9" t="s">
        <v>24</v>
      </c>
      <c r="B470" s="469" t="s">
        <v>25</v>
      </c>
      <c r="C470" s="468" t="s">
        <v>26</v>
      </c>
      <c r="D470" s="468" t="s">
        <v>542</v>
      </c>
      <c r="E470" s="468"/>
      <c r="F470" s="468"/>
      <c r="G470" s="469" t="s">
        <v>38</v>
      </c>
      <c r="H470" s="469" t="s">
        <v>39</v>
      </c>
    </row>
    <row r="471" spans="1:8" x14ac:dyDescent="0.3">
      <c r="A471" s="470"/>
      <c r="B471" s="470"/>
      <c r="C471" s="444"/>
      <c r="D471" s="135" t="s">
        <v>4</v>
      </c>
      <c r="E471" s="135" t="s">
        <v>36</v>
      </c>
      <c r="F471" s="135" t="s">
        <v>30</v>
      </c>
      <c r="G471" s="470"/>
      <c r="H471" s="470"/>
    </row>
    <row r="472" spans="1:8" ht="24.95" customHeight="1" x14ac:dyDescent="0.3">
      <c r="A472" s="471" t="s">
        <v>395</v>
      </c>
      <c r="B472" s="453"/>
      <c r="C472" s="461"/>
      <c r="D472" s="461"/>
      <c r="E472" s="461"/>
      <c r="F472" s="461"/>
      <c r="G472" s="461"/>
      <c r="H472" s="462"/>
    </row>
    <row r="473" spans="1:8" ht="24.95" customHeight="1" x14ac:dyDescent="0.3">
      <c r="A473" s="468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8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8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8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4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6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7" t="s">
        <v>6</v>
      </c>
      <c r="B479" s="310" t="s">
        <v>280</v>
      </c>
      <c r="C479" s="310">
        <v>60</v>
      </c>
      <c r="D479" s="310">
        <v>0.9</v>
      </c>
      <c r="E479" s="310">
        <v>2.7</v>
      </c>
      <c r="F479" s="310">
        <v>6.6</v>
      </c>
      <c r="G479" s="344">
        <v>54</v>
      </c>
      <c r="H479" s="44" t="s">
        <v>456</v>
      </c>
    </row>
    <row r="480" spans="1:8" ht="40.5" customHeight="1" x14ac:dyDescent="0.3">
      <c r="A480" s="427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7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7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8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6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4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8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6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4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8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8"/>
      <c r="B490" s="310" t="s">
        <v>294</v>
      </c>
      <c r="C490" s="307">
        <v>50</v>
      </c>
      <c r="D490" s="340" t="s">
        <v>217</v>
      </c>
      <c r="E490" s="340" t="s">
        <v>295</v>
      </c>
      <c r="F490" s="340" t="s">
        <v>296</v>
      </c>
      <c r="G490" s="304" t="s">
        <v>297</v>
      </c>
      <c r="H490" s="305" t="s">
        <v>481</v>
      </c>
    </row>
    <row r="491" spans="1:8" ht="24.95" customHeight="1" x14ac:dyDescent="0.3">
      <c r="A491" s="428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6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7" t="s">
        <v>83</v>
      </c>
      <c r="B493" s="446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7" t="s">
        <v>498</v>
      </c>
      <c r="B494" s="448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6" t="s">
        <v>549</v>
      </c>
      <c r="B1" s="436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860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37" t="s">
        <v>816</v>
      </c>
      <c r="B5" s="437"/>
      <c r="C5" s="437"/>
      <c r="D5" s="437"/>
      <c r="E5" s="437"/>
      <c r="F5" s="437"/>
      <c r="G5" s="437"/>
      <c r="H5" s="437"/>
    </row>
    <row r="6" spans="1:18" x14ac:dyDescent="0.3">
      <c r="A6" s="438" t="s">
        <v>872</v>
      </c>
      <c r="B6" s="438"/>
      <c r="C6" s="438"/>
      <c r="D6" s="438"/>
      <c r="E6" s="438"/>
      <c r="F6" s="438"/>
      <c r="G6" s="438"/>
      <c r="H6" s="438"/>
    </row>
    <row r="8" spans="1:18" ht="20.25" customHeight="1" x14ac:dyDescent="0.3">
      <c r="A8" s="479" t="s">
        <v>24</v>
      </c>
      <c r="B8" s="479" t="s">
        <v>25</v>
      </c>
      <c r="C8" s="474" t="s">
        <v>26</v>
      </c>
      <c r="D8" s="474" t="s">
        <v>542</v>
      </c>
      <c r="E8" s="474"/>
      <c r="F8" s="474"/>
      <c r="G8" s="479" t="s">
        <v>38</v>
      </c>
      <c r="H8" s="479" t="s">
        <v>39</v>
      </c>
      <c r="K8" s="473" t="s">
        <v>851</v>
      </c>
      <c r="L8" s="473"/>
    </row>
    <row r="9" spans="1:18" x14ac:dyDescent="0.3">
      <c r="A9" s="480"/>
      <c r="B9" s="480"/>
      <c r="C9" s="475"/>
      <c r="D9" s="227" t="s">
        <v>4</v>
      </c>
      <c r="E9" s="227" t="s">
        <v>36</v>
      </c>
      <c r="F9" s="227" t="s">
        <v>30</v>
      </c>
      <c r="G9" s="480"/>
      <c r="H9" s="480"/>
      <c r="J9" s="83"/>
      <c r="K9" s="218" t="s">
        <v>850</v>
      </c>
      <c r="L9" s="202"/>
    </row>
    <row r="10" spans="1:18" ht="24.95" customHeight="1" x14ac:dyDescent="0.3">
      <c r="A10" s="476" t="s">
        <v>535</v>
      </c>
      <c r="B10" s="434"/>
      <c r="C10" s="434"/>
      <c r="D10" s="434"/>
      <c r="E10" s="434"/>
      <c r="F10" s="434"/>
      <c r="G10" s="434"/>
      <c r="H10" s="435"/>
      <c r="J10" s="83"/>
    </row>
    <row r="11" spans="1:18" ht="24.95" customHeight="1" x14ac:dyDescent="0.4">
      <c r="A11" s="477" t="s">
        <v>496</v>
      </c>
      <c r="B11" s="431"/>
      <c r="C11" s="420"/>
      <c r="D11" s="420"/>
      <c r="E11" s="420"/>
      <c r="F11" s="420"/>
      <c r="G11" s="420"/>
      <c r="H11" s="421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4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4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4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4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5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6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32" t="s">
        <v>6</v>
      </c>
      <c r="B18" s="331" t="s">
        <v>596</v>
      </c>
      <c r="C18" s="301">
        <v>60</v>
      </c>
      <c r="D18" s="302">
        <v>0.8</v>
      </c>
      <c r="E18" s="302">
        <v>0.06</v>
      </c>
      <c r="F18" s="303">
        <v>4.0999999999999996</v>
      </c>
      <c r="G18" s="304">
        <v>20</v>
      </c>
      <c r="H18" s="322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7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7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7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8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6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5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6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5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8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8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8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6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8" t="s">
        <v>83</v>
      </c>
      <c r="B31" s="430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9" t="s">
        <v>24</v>
      </c>
      <c r="B32" s="479" t="s">
        <v>25</v>
      </c>
      <c r="C32" s="474" t="s">
        <v>26</v>
      </c>
      <c r="D32" s="474" t="s">
        <v>542</v>
      </c>
      <c r="E32" s="474"/>
      <c r="F32" s="474"/>
      <c r="G32" s="479" t="s">
        <v>38</v>
      </c>
      <c r="H32" s="479" t="s">
        <v>39</v>
      </c>
    </row>
    <row r="33" spans="1:8" ht="24.95" customHeight="1" x14ac:dyDescent="0.3">
      <c r="A33" s="480"/>
      <c r="B33" s="480"/>
      <c r="C33" s="475"/>
      <c r="D33" s="227" t="s">
        <v>4</v>
      </c>
      <c r="E33" s="227" t="s">
        <v>36</v>
      </c>
      <c r="F33" s="227" t="s">
        <v>30</v>
      </c>
      <c r="G33" s="480"/>
      <c r="H33" s="480"/>
    </row>
    <row r="34" spans="1:8" ht="24.95" customHeight="1" x14ac:dyDescent="0.3">
      <c r="A34" s="477" t="s">
        <v>333</v>
      </c>
      <c r="B34" s="431"/>
      <c r="C34" s="420"/>
      <c r="D34" s="420"/>
      <c r="E34" s="420"/>
      <c r="F34" s="420"/>
      <c r="G34" s="420"/>
      <c r="H34" s="421"/>
    </row>
    <row r="35" spans="1:8" ht="34.5" customHeight="1" x14ac:dyDescent="0.3">
      <c r="A35" s="474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4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4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4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5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6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32" t="s">
        <v>6</v>
      </c>
      <c r="B41" s="331" t="s">
        <v>90</v>
      </c>
      <c r="C41" s="301">
        <v>60</v>
      </c>
      <c r="D41" s="302">
        <v>1.4</v>
      </c>
      <c r="E41" s="302">
        <v>2.7</v>
      </c>
      <c r="F41" s="303">
        <v>6.3</v>
      </c>
      <c r="G41" s="304">
        <v>55</v>
      </c>
      <c r="H41" s="306" t="s">
        <v>440</v>
      </c>
    </row>
    <row r="42" spans="1:8" ht="24.95" customHeight="1" x14ac:dyDescent="0.3">
      <c r="A42" s="427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7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7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7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8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6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5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6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5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8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8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8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6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8" t="s">
        <v>83</v>
      </c>
      <c r="B55" s="430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9" t="s">
        <v>24</v>
      </c>
      <c r="B56" s="479" t="s">
        <v>25</v>
      </c>
      <c r="C56" s="474" t="s">
        <v>26</v>
      </c>
      <c r="D56" s="474" t="s">
        <v>542</v>
      </c>
      <c r="E56" s="474"/>
      <c r="F56" s="474"/>
      <c r="G56" s="479" t="s">
        <v>38</v>
      </c>
      <c r="H56" s="479" t="s">
        <v>39</v>
      </c>
    </row>
    <row r="57" spans="1:8" ht="24.95" customHeight="1" x14ac:dyDescent="0.3">
      <c r="A57" s="480"/>
      <c r="B57" s="480"/>
      <c r="C57" s="475"/>
      <c r="D57" s="227" t="s">
        <v>4</v>
      </c>
      <c r="E57" s="227" t="s">
        <v>36</v>
      </c>
      <c r="F57" s="227" t="s">
        <v>30</v>
      </c>
      <c r="G57" s="480"/>
      <c r="H57" s="480"/>
    </row>
    <row r="58" spans="1:8" ht="24.95" customHeight="1" x14ac:dyDescent="0.3">
      <c r="A58" s="477" t="s">
        <v>332</v>
      </c>
      <c r="B58" s="431"/>
      <c r="C58" s="420"/>
      <c r="D58" s="420"/>
      <c r="E58" s="420"/>
      <c r="F58" s="420"/>
      <c r="G58" s="420"/>
      <c r="H58" s="421"/>
    </row>
    <row r="59" spans="1:8" ht="24.95" customHeight="1" x14ac:dyDescent="0.3">
      <c r="A59" s="474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4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4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4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5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6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32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7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7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7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8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6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5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8"/>
      <c r="B72" s="385" t="s">
        <v>125</v>
      </c>
      <c r="C72" s="342">
        <v>40</v>
      </c>
      <c r="D72" s="302">
        <v>2.27</v>
      </c>
      <c r="E72" s="302">
        <v>2.93</v>
      </c>
      <c r="F72" s="343">
        <v>36.200000000000003</v>
      </c>
      <c r="G72" s="304">
        <v>180.36</v>
      </c>
      <c r="H72" s="305"/>
    </row>
    <row r="73" spans="1:8" ht="24" customHeight="1" x14ac:dyDescent="0.3">
      <c r="A73" s="426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5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8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8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8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8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6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8" t="s">
        <v>83</v>
      </c>
      <c r="B80" s="430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9" t="s">
        <v>24</v>
      </c>
      <c r="B81" s="479" t="s">
        <v>25</v>
      </c>
      <c r="C81" s="474" t="s">
        <v>26</v>
      </c>
      <c r="D81" s="474" t="s">
        <v>542</v>
      </c>
      <c r="E81" s="474"/>
      <c r="F81" s="474"/>
      <c r="G81" s="479" t="s">
        <v>38</v>
      </c>
      <c r="H81" s="479" t="s">
        <v>39</v>
      </c>
    </row>
    <row r="82" spans="1:8" ht="24.95" customHeight="1" x14ac:dyDescent="0.3">
      <c r="A82" s="480"/>
      <c r="B82" s="480"/>
      <c r="C82" s="475"/>
      <c r="D82" s="227" t="s">
        <v>4</v>
      </c>
      <c r="E82" s="227" t="s">
        <v>36</v>
      </c>
      <c r="F82" s="227" t="s">
        <v>30</v>
      </c>
      <c r="G82" s="480"/>
      <c r="H82" s="480"/>
    </row>
    <row r="83" spans="1:8" ht="32.25" customHeight="1" x14ac:dyDescent="0.3">
      <c r="A83" s="477" t="s">
        <v>334</v>
      </c>
      <c r="B83" s="431"/>
      <c r="C83" s="420"/>
      <c r="D83" s="420"/>
      <c r="E83" s="420"/>
      <c r="F83" s="420"/>
      <c r="G83" s="420"/>
      <c r="H83" s="421"/>
    </row>
    <row r="84" spans="1:8" ht="24.95" customHeight="1" x14ac:dyDescent="0.3">
      <c r="A84" s="474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4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4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4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5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6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32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7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7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7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7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8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6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5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6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5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8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8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8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6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8" t="s">
        <v>83</v>
      </c>
      <c r="B104" s="430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9" t="s">
        <v>24</v>
      </c>
      <c r="B105" s="479" t="s">
        <v>25</v>
      </c>
      <c r="C105" s="474" t="s">
        <v>26</v>
      </c>
      <c r="D105" s="474" t="s">
        <v>542</v>
      </c>
      <c r="E105" s="474"/>
      <c r="F105" s="474"/>
      <c r="G105" s="479" t="s">
        <v>38</v>
      </c>
      <c r="H105" s="479" t="s">
        <v>39</v>
      </c>
    </row>
    <row r="106" spans="1:17" ht="24.95" customHeight="1" x14ac:dyDescent="0.3">
      <c r="A106" s="480"/>
      <c r="B106" s="480"/>
      <c r="C106" s="475"/>
      <c r="D106" s="227" t="s">
        <v>4</v>
      </c>
      <c r="E106" s="227" t="s">
        <v>36</v>
      </c>
      <c r="F106" s="227" t="s">
        <v>30</v>
      </c>
      <c r="G106" s="480"/>
      <c r="H106" s="480"/>
    </row>
    <row r="107" spans="1:17" ht="24.95" customHeight="1" x14ac:dyDescent="0.3">
      <c r="A107" s="476" t="s">
        <v>497</v>
      </c>
      <c r="B107" s="434"/>
      <c r="C107" s="434"/>
      <c r="D107" s="434"/>
      <c r="E107" s="434"/>
      <c r="F107" s="434"/>
      <c r="G107" s="434"/>
      <c r="H107" s="435"/>
    </row>
    <row r="108" spans="1:17" ht="24.95" customHeight="1" x14ac:dyDescent="0.3">
      <c r="A108" s="477" t="s">
        <v>344</v>
      </c>
      <c r="B108" s="431"/>
      <c r="C108" s="420"/>
      <c r="D108" s="420"/>
      <c r="E108" s="420"/>
      <c r="F108" s="420"/>
      <c r="G108" s="420"/>
      <c r="H108" s="421"/>
    </row>
    <row r="109" spans="1:17" ht="24.95" customHeight="1" x14ac:dyDescent="0.3">
      <c r="A109" s="474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4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4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4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5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6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32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7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7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7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7"/>
      <c r="B119" s="407" t="s">
        <v>66</v>
      </c>
      <c r="C119" s="317">
        <v>50</v>
      </c>
      <c r="D119" s="332">
        <v>3.8</v>
      </c>
      <c r="E119" s="332">
        <v>0.4</v>
      </c>
      <c r="F119" s="332">
        <v>24.6</v>
      </c>
      <c r="G119" s="319">
        <v>117</v>
      </c>
      <c r="H119" s="262"/>
    </row>
    <row r="120" spans="1:8" ht="24.95" customHeight="1" x14ac:dyDescent="0.3">
      <c r="A120" s="428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6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5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8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6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5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8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8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8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6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8" t="s">
        <v>83</v>
      </c>
      <c r="B130" s="430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9" t="s">
        <v>24</v>
      </c>
      <c r="B131" s="479" t="s">
        <v>25</v>
      </c>
      <c r="C131" s="474" t="s">
        <v>26</v>
      </c>
      <c r="D131" s="474" t="s">
        <v>542</v>
      </c>
      <c r="E131" s="474"/>
      <c r="F131" s="474"/>
      <c r="G131" s="479" t="s">
        <v>38</v>
      </c>
      <c r="H131" s="479" t="s">
        <v>39</v>
      </c>
    </row>
    <row r="132" spans="1:8" ht="20.25" customHeight="1" x14ac:dyDescent="0.3">
      <c r="A132" s="480"/>
      <c r="B132" s="480"/>
      <c r="C132" s="475"/>
      <c r="D132" s="227" t="s">
        <v>4</v>
      </c>
      <c r="E132" s="227" t="s">
        <v>36</v>
      </c>
      <c r="F132" s="227" t="s">
        <v>30</v>
      </c>
      <c r="G132" s="480"/>
      <c r="H132" s="480"/>
    </row>
    <row r="133" spans="1:8" ht="24.95" customHeight="1" x14ac:dyDescent="0.3">
      <c r="A133" s="476" t="s">
        <v>536</v>
      </c>
      <c r="B133" s="434"/>
      <c r="C133" s="434"/>
      <c r="D133" s="434"/>
      <c r="E133" s="434"/>
      <c r="F133" s="434"/>
      <c r="G133" s="434"/>
      <c r="H133" s="435"/>
    </row>
    <row r="134" spans="1:8" ht="24.95" customHeight="1" x14ac:dyDescent="0.3">
      <c r="A134" s="477" t="s">
        <v>345</v>
      </c>
      <c r="B134" s="431"/>
      <c r="C134" s="420"/>
      <c r="D134" s="420"/>
      <c r="E134" s="420"/>
      <c r="F134" s="420"/>
      <c r="G134" s="420"/>
      <c r="H134" s="421"/>
    </row>
    <row r="135" spans="1:8" ht="24.95" customHeight="1" x14ac:dyDescent="0.3">
      <c r="A135" s="474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4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4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4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5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6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7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7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7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7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7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8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6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5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8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6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5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8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8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8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6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8" t="s">
        <v>83</v>
      </c>
      <c r="B156" s="430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9" t="s">
        <v>24</v>
      </c>
      <c r="B157" s="479" t="s">
        <v>25</v>
      </c>
      <c r="C157" s="474" t="s">
        <v>26</v>
      </c>
      <c r="D157" s="474" t="s">
        <v>542</v>
      </c>
      <c r="E157" s="474"/>
      <c r="F157" s="474"/>
      <c r="G157" s="479" t="s">
        <v>38</v>
      </c>
      <c r="H157" s="479" t="s">
        <v>39</v>
      </c>
    </row>
    <row r="158" spans="1:8" ht="24.95" customHeight="1" x14ac:dyDescent="0.3">
      <c r="A158" s="480"/>
      <c r="B158" s="480"/>
      <c r="C158" s="475"/>
      <c r="D158" s="227" t="s">
        <v>4</v>
      </c>
      <c r="E158" s="227" t="s">
        <v>36</v>
      </c>
      <c r="F158" s="227" t="s">
        <v>30</v>
      </c>
      <c r="G158" s="480"/>
      <c r="H158" s="480"/>
    </row>
    <row r="159" spans="1:8" ht="24.95" customHeight="1" x14ac:dyDescent="0.3">
      <c r="A159" s="477" t="s">
        <v>351</v>
      </c>
      <c r="B159" s="431"/>
      <c r="C159" s="420"/>
      <c r="D159" s="420"/>
      <c r="E159" s="420"/>
      <c r="F159" s="420"/>
      <c r="G159" s="420"/>
      <c r="H159" s="421"/>
    </row>
    <row r="160" spans="1:8" ht="24.95" customHeight="1" x14ac:dyDescent="0.3">
      <c r="A160" s="474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4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4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8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5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6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7" t="s">
        <v>6</v>
      </c>
      <c r="B166" s="305" t="s">
        <v>176</v>
      </c>
      <c r="C166" s="301">
        <v>60</v>
      </c>
      <c r="D166" s="308" t="s">
        <v>71</v>
      </c>
      <c r="E166" s="308" t="s">
        <v>46</v>
      </c>
      <c r="F166" s="308" t="s">
        <v>61</v>
      </c>
      <c r="G166" s="324" t="s">
        <v>12</v>
      </c>
      <c r="H166" s="305" t="s">
        <v>490</v>
      </c>
    </row>
    <row r="167" spans="1:8" ht="24.95" customHeight="1" x14ac:dyDescent="0.3">
      <c r="A167" s="427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7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7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7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8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6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5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8"/>
      <c r="B174" s="385" t="s">
        <v>60</v>
      </c>
      <c r="C174" s="310">
        <v>40</v>
      </c>
      <c r="D174" s="310">
        <v>2.72</v>
      </c>
      <c r="E174" s="310">
        <v>2.2400000000000002</v>
      </c>
      <c r="F174" s="310">
        <v>27</v>
      </c>
      <c r="G174" s="344">
        <v>127</v>
      </c>
      <c r="H174" s="305"/>
    </row>
    <row r="175" spans="1:8" ht="24.95" customHeight="1" x14ac:dyDescent="0.3">
      <c r="A175" s="426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5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8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8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8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6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7" t="s">
        <v>83</v>
      </c>
      <c r="B181" s="430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9" t="s">
        <v>24</v>
      </c>
      <c r="B182" s="469" t="s">
        <v>25</v>
      </c>
      <c r="C182" s="468" t="s">
        <v>26</v>
      </c>
      <c r="D182" s="468" t="s">
        <v>542</v>
      </c>
      <c r="E182" s="468"/>
      <c r="F182" s="468"/>
      <c r="G182" s="469" t="s">
        <v>38</v>
      </c>
      <c r="H182" s="469" t="s">
        <v>39</v>
      </c>
    </row>
    <row r="183" spans="1:8" ht="24.95" customHeight="1" x14ac:dyDescent="0.3">
      <c r="A183" s="480"/>
      <c r="B183" s="480"/>
      <c r="C183" s="475"/>
      <c r="D183" s="227" t="s">
        <v>4</v>
      </c>
      <c r="E183" s="227" t="s">
        <v>36</v>
      </c>
      <c r="F183" s="227" t="s">
        <v>30</v>
      </c>
      <c r="G183" s="480"/>
      <c r="H183" s="480"/>
    </row>
    <row r="184" spans="1:8" ht="24.95" customHeight="1" x14ac:dyDescent="0.3">
      <c r="A184" s="471" t="s">
        <v>357</v>
      </c>
      <c r="B184" s="431"/>
      <c r="C184" s="420"/>
      <c r="D184" s="420"/>
      <c r="E184" s="420"/>
      <c r="F184" s="420"/>
      <c r="G184" s="420"/>
      <c r="H184" s="421"/>
    </row>
    <row r="185" spans="1:8" ht="24.95" customHeight="1" x14ac:dyDescent="0.3">
      <c r="A185" s="468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8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8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8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5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6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7" t="s">
        <v>6</v>
      </c>
      <c r="B191" s="305" t="s">
        <v>584</v>
      </c>
      <c r="C191" s="301">
        <v>60</v>
      </c>
      <c r="D191" s="308" t="s">
        <v>93</v>
      </c>
      <c r="E191" s="308" t="s">
        <v>46</v>
      </c>
      <c r="F191" s="308" t="s">
        <v>94</v>
      </c>
      <c r="G191" s="324">
        <v>60</v>
      </c>
      <c r="H191" s="328" t="s">
        <v>585</v>
      </c>
    </row>
    <row r="192" spans="1:8" ht="24.95" customHeight="1" x14ac:dyDescent="0.3">
      <c r="A192" s="427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7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7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8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6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5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8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6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5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8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8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6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7" t="s">
        <v>83</v>
      </c>
      <c r="B204" s="430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9" t="s">
        <v>24</v>
      </c>
      <c r="B205" s="469" t="s">
        <v>25</v>
      </c>
      <c r="C205" s="468" t="s">
        <v>26</v>
      </c>
      <c r="D205" s="468" t="s">
        <v>542</v>
      </c>
      <c r="E205" s="468"/>
      <c r="F205" s="468"/>
      <c r="G205" s="469" t="s">
        <v>38</v>
      </c>
      <c r="H205" s="469" t="s">
        <v>39</v>
      </c>
    </row>
    <row r="206" spans="1:8" ht="24.75" customHeight="1" x14ac:dyDescent="0.3">
      <c r="A206" s="480"/>
      <c r="B206" s="480"/>
      <c r="C206" s="475"/>
      <c r="D206" s="227" t="s">
        <v>4</v>
      </c>
      <c r="E206" s="227" t="s">
        <v>36</v>
      </c>
      <c r="F206" s="227" t="s">
        <v>30</v>
      </c>
      <c r="G206" s="480"/>
      <c r="H206" s="480"/>
    </row>
    <row r="207" spans="1:8" ht="24.95" customHeight="1" x14ac:dyDescent="0.3">
      <c r="A207" s="471" t="s">
        <v>358</v>
      </c>
      <c r="B207" s="431"/>
      <c r="C207" s="420"/>
      <c r="D207" s="420"/>
      <c r="E207" s="420"/>
      <c r="F207" s="420"/>
      <c r="G207" s="420"/>
      <c r="H207" s="421"/>
    </row>
    <row r="208" spans="1:8" ht="24.95" customHeight="1" x14ac:dyDescent="0.3">
      <c r="A208" s="468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8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8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8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5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6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7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7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7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7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7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8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6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5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6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5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8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8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8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6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7" t="s">
        <v>83</v>
      </c>
      <c r="B228" s="430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9" t="s">
        <v>24</v>
      </c>
      <c r="B229" s="469" t="s">
        <v>25</v>
      </c>
      <c r="C229" s="468" t="s">
        <v>26</v>
      </c>
      <c r="D229" s="468" t="s">
        <v>542</v>
      </c>
      <c r="E229" s="468"/>
      <c r="F229" s="468"/>
      <c r="G229" s="469" t="s">
        <v>38</v>
      </c>
      <c r="H229" s="469" t="s">
        <v>39</v>
      </c>
    </row>
    <row r="230" spans="1:8" ht="24.95" customHeight="1" x14ac:dyDescent="0.3">
      <c r="A230" s="480"/>
      <c r="B230" s="480"/>
      <c r="C230" s="475"/>
      <c r="D230" s="227" t="s">
        <v>4</v>
      </c>
      <c r="E230" s="227" t="s">
        <v>36</v>
      </c>
      <c r="F230" s="227" t="s">
        <v>30</v>
      </c>
      <c r="G230" s="480"/>
      <c r="H230" s="480"/>
    </row>
    <row r="231" spans="1:8" ht="24.95" customHeight="1" x14ac:dyDescent="0.3">
      <c r="A231" s="471" t="s">
        <v>359</v>
      </c>
      <c r="B231" s="431"/>
      <c r="C231" s="420"/>
      <c r="D231" s="420"/>
      <c r="E231" s="420"/>
      <c r="F231" s="420"/>
      <c r="G231" s="420"/>
      <c r="H231" s="421"/>
    </row>
    <row r="232" spans="1:8" ht="24.95" customHeight="1" x14ac:dyDescent="0.3">
      <c r="A232" s="468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8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8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8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5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6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7" t="s">
        <v>6</v>
      </c>
      <c r="B238" s="306" t="s">
        <v>393</v>
      </c>
      <c r="C238" s="301">
        <v>60</v>
      </c>
      <c r="D238" s="330" t="s">
        <v>45</v>
      </c>
      <c r="E238" s="309" t="s">
        <v>518</v>
      </c>
      <c r="F238" s="309" t="s">
        <v>519</v>
      </c>
      <c r="G238" s="327">
        <v>49</v>
      </c>
      <c r="H238" s="305" t="s">
        <v>520</v>
      </c>
    </row>
    <row r="239" spans="1:8" ht="24.95" customHeight="1" x14ac:dyDescent="0.3">
      <c r="A239" s="427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7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7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7"/>
      <c r="B242" s="407" t="s">
        <v>66</v>
      </c>
      <c r="C242" s="317">
        <v>50</v>
      </c>
      <c r="D242" s="332">
        <v>3.8</v>
      </c>
      <c r="E242" s="332">
        <v>0.4</v>
      </c>
      <c r="F242" s="332">
        <v>24.6</v>
      </c>
      <c r="G242" s="319">
        <v>117</v>
      </c>
      <c r="H242" s="153"/>
    </row>
    <row r="243" spans="1:8" ht="24.95" customHeight="1" x14ac:dyDescent="0.3">
      <c r="A243" s="428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6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5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6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5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8"/>
      <c r="B248" s="385" t="s">
        <v>355</v>
      </c>
      <c r="C248" s="342">
        <v>50</v>
      </c>
      <c r="D248" s="302">
        <v>4.5999999999999996</v>
      </c>
      <c r="E248" s="302">
        <v>4.2</v>
      </c>
      <c r="F248" s="343">
        <v>24.9</v>
      </c>
      <c r="G248" s="354">
        <v>156</v>
      </c>
      <c r="H248" s="328" t="s">
        <v>432</v>
      </c>
    </row>
    <row r="249" spans="1:8" ht="24.95" customHeight="1" x14ac:dyDescent="0.3">
      <c r="A249" s="428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8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6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7" t="s">
        <v>83</v>
      </c>
      <c r="B252" s="430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9" t="s">
        <v>24</v>
      </c>
      <c r="B253" s="469" t="s">
        <v>25</v>
      </c>
      <c r="C253" s="468" t="s">
        <v>26</v>
      </c>
      <c r="D253" s="468" t="s">
        <v>542</v>
      </c>
      <c r="E253" s="468"/>
      <c r="F253" s="468"/>
      <c r="G253" s="469" t="s">
        <v>38</v>
      </c>
      <c r="H253" s="469" t="s">
        <v>39</v>
      </c>
    </row>
    <row r="254" spans="1:8" ht="24.95" customHeight="1" x14ac:dyDescent="0.3">
      <c r="A254" s="480"/>
      <c r="B254" s="480"/>
      <c r="C254" s="475"/>
      <c r="D254" s="227" t="s">
        <v>4</v>
      </c>
      <c r="E254" s="227" t="s">
        <v>36</v>
      </c>
      <c r="F254" s="227" t="s">
        <v>30</v>
      </c>
      <c r="G254" s="480"/>
      <c r="H254" s="480"/>
    </row>
    <row r="255" spans="1:8" ht="24.95" customHeight="1" x14ac:dyDescent="0.3">
      <c r="A255" s="472" t="s">
        <v>537</v>
      </c>
      <c r="B255" s="434"/>
      <c r="C255" s="434"/>
      <c r="D255" s="434"/>
      <c r="E255" s="434"/>
      <c r="F255" s="434"/>
      <c r="G255" s="434"/>
      <c r="H255" s="435"/>
    </row>
    <row r="256" spans="1:8" ht="24.95" customHeight="1" x14ac:dyDescent="0.3">
      <c r="A256" s="471" t="s">
        <v>361</v>
      </c>
      <c r="B256" s="431"/>
      <c r="C256" s="420"/>
      <c r="D256" s="420"/>
      <c r="E256" s="420"/>
      <c r="F256" s="420"/>
      <c r="G256" s="420"/>
      <c r="H256" s="421"/>
    </row>
    <row r="257" spans="1:8" ht="24.95" customHeight="1" x14ac:dyDescent="0.3">
      <c r="A257" s="468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8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8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8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5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6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7" t="s">
        <v>6</v>
      </c>
      <c r="B263" s="305" t="s">
        <v>176</v>
      </c>
      <c r="C263" s="301">
        <v>60</v>
      </c>
      <c r="D263" s="308" t="s">
        <v>71</v>
      </c>
      <c r="E263" s="308" t="s">
        <v>46</v>
      </c>
      <c r="F263" s="308" t="s">
        <v>61</v>
      </c>
      <c r="G263" s="324" t="s">
        <v>12</v>
      </c>
      <c r="H263" s="305" t="s">
        <v>490</v>
      </c>
    </row>
    <row r="264" spans="1:8" ht="24.95" customHeight="1" x14ac:dyDescent="0.3">
      <c r="A264" s="427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7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7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8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6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5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6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5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8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8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8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6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7" t="s">
        <v>83</v>
      </c>
      <c r="B276" s="430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9" t="s">
        <v>24</v>
      </c>
      <c r="B277" s="469" t="s">
        <v>25</v>
      </c>
      <c r="C277" s="468" t="s">
        <v>26</v>
      </c>
      <c r="D277" s="468" t="s">
        <v>542</v>
      </c>
      <c r="E277" s="468"/>
      <c r="F277" s="468"/>
      <c r="G277" s="469" t="s">
        <v>38</v>
      </c>
      <c r="H277" s="469" t="s">
        <v>39</v>
      </c>
    </row>
    <row r="278" spans="1:8" ht="38.25" customHeight="1" x14ac:dyDescent="0.3">
      <c r="A278" s="480"/>
      <c r="B278" s="480"/>
      <c r="C278" s="475"/>
      <c r="D278" s="227" t="s">
        <v>4</v>
      </c>
      <c r="E278" s="227" t="s">
        <v>36</v>
      </c>
      <c r="F278" s="227" t="s">
        <v>30</v>
      </c>
      <c r="G278" s="480"/>
      <c r="H278" s="480"/>
    </row>
    <row r="279" spans="1:8" ht="24.95" customHeight="1" x14ac:dyDescent="0.3">
      <c r="A279" s="471" t="s">
        <v>367</v>
      </c>
      <c r="B279" s="431"/>
      <c r="C279" s="420"/>
      <c r="D279" s="420"/>
      <c r="E279" s="420"/>
      <c r="F279" s="420"/>
      <c r="G279" s="420"/>
      <c r="H279" s="421"/>
    </row>
    <row r="280" spans="1:8" ht="43.5" customHeight="1" x14ac:dyDescent="0.3">
      <c r="A280" s="468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8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8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8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5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6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7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7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7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7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8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6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5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8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6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5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8">
        <v>130</v>
      </c>
      <c r="H295" s="294" t="s">
        <v>449</v>
      </c>
    </row>
    <row r="296" spans="1:8" ht="24.95" customHeight="1" x14ac:dyDescent="0.3">
      <c r="A296" s="428"/>
      <c r="B296" s="300" t="s">
        <v>34</v>
      </c>
      <c r="C296" s="301">
        <v>180</v>
      </c>
      <c r="D296" s="302" t="s">
        <v>31</v>
      </c>
      <c r="E296" s="302" t="s">
        <v>32</v>
      </c>
      <c r="F296" s="303" t="s">
        <v>33</v>
      </c>
      <c r="G296" s="304" t="s">
        <v>35</v>
      </c>
      <c r="H296" s="305" t="s">
        <v>430</v>
      </c>
    </row>
    <row r="297" spans="1:8" ht="24.95" customHeight="1" x14ac:dyDescent="0.3">
      <c r="A297" s="428"/>
      <c r="B297" s="306" t="s">
        <v>162</v>
      </c>
      <c r="C297" s="307">
        <v>120</v>
      </c>
      <c r="D297" s="308" t="s">
        <v>72</v>
      </c>
      <c r="E297" s="308" t="s">
        <v>93</v>
      </c>
      <c r="F297" s="309" t="s">
        <v>598</v>
      </c>
      <c r="G297" s="304">
        <v>115</v>
      </c>
      <c r="H297" s="310"/>
    </row>
    <row r="298" spans="1:8" ht="24.95" hidden="1" customHeight="1" x14ac:dyDescent="0.3">
      <c r="A298" s="428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6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7" t="s">
        <v>83</v>
      </c>
      <c r="B300" s="430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9" t="s">
        <v>24</v>
      </c>
      <c r="B301" s="469" t="s">
        <v>25</v>
      </c>
      <c r="C301" s="468" t="s">
        <v>26</v>
      </c>
      <c r="D301" s="468" t="s">
        <v>542</v>
      </c>
      <c r="E301" s="468"/>
      <c r="F301" s="468"/>
      <c r="G301" s="469" t="s">
        <v>38</v>
      </c>
      <c r="H301" s="469" t="s">
        <v>39</v>
      </c>
    </row>
    <row r="302" spans="1:8" ht="24.95" customHeight="1" x14ac:dyDescent="0.3">
      <c r="A302" s="480"/>
      <c r="B302" s="480"/>
      <c r="C302" s="475"/>
      <c r="D302" s="227" t="s">
        <v>4</v>
      </c>
      <c r="E302" s="227" t="s">
        <v>36</v>
      </c>
      <c r="F302" s="227" t="s">
        <v>30</v>
      </c>
      <c r="G302" s="480"/>
      <c r="H302" s="480"/>
    </row>
    <row r="303" spans="1:8" ht="24.95" customHeight="1" x14ac:dyDescent="0.3">
      <c r="A303" s="471" t="s">
        <v>374</v>
      </c>
      <c r="B303" s="431"/>
      <c r="C303" s="420"/>
      <c r="D303" s="420"/>
      <c r="E303" s="420"/>
      <c r="F303" s="420"/>
      <c r="G303" s="420"/>
      <c r="H303" s="421"/>
    </row>
    <row r="304" spans="1:8" ht="24.95" customHeight="1" x14ac:dyDescent="0.3">
      <c r="A304" s="468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8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8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8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5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6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7" t="s">
        <v>6</v>
      </c>
      <c r="B310" s="306" t="s">
        <v>191</v>
      </c>
      <c r="C310" s="301">
        <v>60</v>
      </c>
      <c r="D310" s="330" t="s">
        <v>93</v>
      </c>
      <c r="E310" s="309" t="s">
        <v>192</v>
      </c>
      <c r="F310" s="309" t="s">
        <v>193</v>
      </c>
      <c r="G310" s="327" t="s">
        <v>98</v>
      </c>
      <c r="H310" s="305" t="s">
        <v>492</v>
      </c>
    </row>
    <row r="311" spans="1:8" ht="39" customHeight="1" x14ac:dyDescent="0.3">
      <c r="A311" s="427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7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7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7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8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6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5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6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5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8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8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8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6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7" t="s">
        <v>83</v>
      </c>
      <c r="B324" s="430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9" t="s">
        <v>24</v>
      </c>
      <c r="B325" s="469" t="s">
        <v>25</v>
      </c>
      <c r="C325" s="468" t="s">
        <v>26</v>
      </c>
      <c r="D325" s="468" t="s">
        <v>542</v>
      </c>
      <c r="E325" s="468"/>
      <c r="F325" s="468"/>
      <c r="G325" s="469" t="s">
        <v>38</v>
      </c>
      <c r="H325" s="469" t="s">
        <v>39</v>
      </c>
    </row>
    <row r="326" spans="1:8" ht="24.95" customHeight="1" x14ac:dyDescent="0.3">
      <c r="A326" s="480"/>
      <c r="B326" s="480"/>
      <c r="C326" s="475"/>
      <c r="D326" s="227" t="s">
        <v>4</v>
      </c>
      <c r="E326" s="227" t="s">
        <v>36</v>
      </c>
      <c r="F326" s="227" t="s">
        <v>30</v>
      </c>
      <c r="G326" s="480"/>
      <c r="H326" s="480"/>
    </row>
    <row r="327" spans="1:8" ht="24.95" customHeight="1" x14ac:dyDescent="0.3">
      <c r="A327" s="471" t="s">
        <v>377</v>
      </c>
      <c r="B327" s="431"/>
      <c r="C327" s="420"/>
      <c r="D327" s="420"/>
      <c r="E327" s="420"/>
      <c r="F327" s="420"/>
      <c r="G327" s="420"/>
      <c r="H327" s="421"/>
    </row>
    <row r="328" spans="1:8" ht="24.95" customHeight="1" x14ac:dyDescent="0.3">
      <c r="A328" s="468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8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8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8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5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6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7" t="s">
        <v>6</v>
      </c>
      <c r="B334" s="331" t="s">
        <v>596</v>
      </c>
      <c r="C334" s="301">
        <v>60</v>
      </c>
      <c r="D334" s="302">
        <v>0.8</v>
      </c>
      <c r="E334" s="302">
        <v>0.06</v>
      </c>
      <c r="F334" s="303">
        <v>4.0999999999999996</v>
      </c>
      <c r="G334" s="304">
        <v>20</v>
      </c>
      <c r="H334" s="322" t="s">
        <v>597</v>
      </c>
    </row>
    <row r="335" spans="1:8" ht="38.25" customHeight="1" x14ac:dyDescent="0.3">
      <c r="A335" s="427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7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7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7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8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6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5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6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5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8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8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8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6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7" t="s">
        <v>83</v>
      </c>
      <c r="B348" s="430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9" t="s">
        <v>24</v>
      </c>
      <c r="B349" s="469" t="s">
        <v>25</v>
      </c>
      <c r="C349" s="468" t="s">
        <v>26</v>
      </c>
      <c r="D349" s="468" t="s">
        <v>542</v>
      </c>
      <c r="E349" s="468"/>
      <c r="F349" s="468"/>
      <c r="G349" s="469" t="s">
        <v>38</v>
      </c>
      <c r="H349" s="469" t="s">
        <v>39</v>
      </c>
    </row>
    <row r="350" spans="1:8" ht="24.95" customHeight="1" x14ac:dyDescent="0.3">
      <c r="A350" s="480"/>
      <c r="B350" s="480"/>
      <c r="C350" s="475"/>
      <c r="D350" s="227" t="s">
        <v>4</v>
      </c>
      <c r="E350" s="227" t="s">
        <v>36</v>
      </c>
      <c r="F350" s="227" t="s">
        <v>30</v>
      </c>
      <c r="G350" s="480"/>
      <c r="H350" s="480"/>
    </row>
    <row r="351" spans="1:8" ht="24.95" customHeight="1" x14ac:dyDescent="0.3">
      <c r="A351" s="471" t="s">
        <v>381</v>
      </c>
      <c r="B351" s="431"/>
      <c r="C351" s="420"/>
      <c r="D351" s="420"/>
      <c r="E351" s="420"/>
      <c r="F351" s="420"/>
      <c r="G351" s="420"/>
      <c r="H351" s="421"/>
    </row>
    <row r="352" spans="1:8" ht="24.95" customHeight="1" x14ac:dyDescent="0.3">
      <c r="A352" s="468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8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8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8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5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6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7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7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7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7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7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7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8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6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5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6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5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8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8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8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6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7" t="s">
        <v>83</v>
      </c>
      <c r="B373" s="430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9" t="s">
        <v>24</v>
      </c>
      <c r="B374" s="469" t="s">
        <v>25</v>
      </c>
      <c r="C374" s="468" t="s">
        <v>26</v>
      </c>
      <c r="D374" s="468" t="s">
        <v>542</v>
      </c>
      <c r="E374" s="468"/>
      <c r="F374" s="468"/>
      <c r="G374" s="469" t="s">
        <v>38</v>
      </c>
      <c r="H374" s="469" t="s">
        <v>39</v>
      </c>
    </row>
    <row r="375" spans="1:8" ht="24.95" customHeight="1" x14ac:dyDescent="0.3">
      <c r="A375" s="480"/>
      <c r="B375" s="480"/>
      <c r="C375" s="475"/>
      <c r="D375" s="227" t="s">
        <v>4</v>
      </c>
      <c r="E375" s="227" t="s">
        <v>36</v>
      </c>
      <c r="F375" s="227" t="s">
        <v>30</v>
      </c>
      <c r="G375" s="480"/>
      <c r="H375" s="480"/>
    </row>
    <row r="376" spans="1:8" ht="24.95" customHeight="1" x14ac:dyDescent="0.3">
      <c r="A376" s="472" t="s">
        <v>541</v>
      </c>
      <c r="B376" s="434"/>
      <c r="C376" s="434"/>
      <c r="D376" s="434"/>
      <c r="E376" s="434"/>
      <c r="F376" s="434"/>
      <c r="G376" s="434"/>
      <c r="H376" s="435"/>
    </row>
    <row r="377" spans="1:8" ht="24.95" customHeight="1" x14ac:dyDescent="0.3">
      <c r="A377" s="471" t="s">
        <v>385</v>
      </c>
      <c r="B377" s="431"/>
      <c r="C377" s="420"/>
      <c r="D377" s="420"/>
      <c r="E377" s="420"/>
      <c r="F377" s="420"/>
      <c r="G377" s="420"/>
      <c r="H377" s="421"/>
    </row>
    <row r="378" spans="1:8" ht="24.95" customHeight="1" x14ac:dyDescent="0.3">
      <c r="A378" s="468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8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8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8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5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6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7" t="s">
        <v>6</v>
      </c>
      <c r="B384" s="305" t="s">
        <v>584</v>
      </c>
      <c r="C384" s="301">
        <v>60</v>
      </c>
      <c r="D384" s="308" t="s">
        <v>93</v>
      </c>
      <c r="E384" s="308" t="s">
        <v>46</v>
      </c>
      <c r="F384" s="308" t="s">
        <v>94</v>
      </c>
      <c r="G384" s="324">
        <v>60</v>
      </c>
      <c r="H384" s="328" t="s">
        <v>585</v>
      </c>
    </row>
    <row r="385" spans="1:17" ht="24.95" customHeight="1" x14ac:dyDescent="0.3">
      <c r="A385" s="427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7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7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8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6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5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6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5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8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8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8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8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6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7" t="s">
        <v>83</v>
      </c>
      <c r="B398" s="430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9" t="s">
        <v>24</v>
      </c>
      <c r="B399" s="469" t="s">
        <v>25</v>
      </c>
      <c r="C399" s="468" t="s">
        <v>26</v>
      </c>
      <c r="D399" s="468" t="s">
        <v>542</v>
      </c>
      <c r="E399" s="468"/>
      <c r="F399" s="468"/>
      <c r="G399" s="469" t="s">
        <v>38</v>
      </c>
      <c r="H399" s="469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80"/>
      <c r="B400" s="480"/>
      <c r="C400" s="475"/>
      <c r="D400" s="227" t="s">
        <v>4</v>
      </c>
      <c r="E400" s="227" t="s">
        <v>36</v>
      </c>
      <c r="F400" s="227" t="s">
        <v>30</v>
      </c>
      <c r="G400" s="480"/>
      <c r="H400" s="480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71" t="s">
        <v>389</v>
      </c>
      <c r="B401" s="431"/>
      <c r="C401" s="420"/>
      <c r="D401" s="420"/>
      <c r="E401" s="420"/>
      <c r="F401" s="420"/>
      <c r="G401" s="420"/>
      <c r="H401" s="421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8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8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8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8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5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6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7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7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7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7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7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8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6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5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6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5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8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8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8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6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7" t="s">
        <v>83</v>
      </c>
      <c r="B422" s="430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9" t="s">
        <v>24</v>
      </c>
      <c r="B423" s="469" t="s">
        <v>25</v>
      </c>
      <c r="C423" s="468" t="s">
        <v>26</v>
      </c>
      <c r="D423" s="468" t="s">
        <v>542</v>
      </c>
      <c r="E423" s="468"/>
      <c r="F423" s="468"/>
      <c r="G423" s="469" t="s">
        <v>38</v>
      </c>
      <c r="H423" s="469" t="s">
        <v>39</v>
      </c>
    </row>
    <row r="424" spans="1:8" ht="24.95" customHeight="1" x14ac:dyDescent="0.3">
      <c r="A424" s="480"/>
      <c r="B424" s="480"/>
      <c r="C424" s="475"/>
      <c r="D424" s="227" t="s">
        <v>4</v>
      </c>
      <c r="E424" s="227" t="s">
        <v>36</v>
      </c>
      <c r="F424" s="227" t="s">
        <v>30</v>
      </c>
      <c r="G424" s="480"/>
      <c r="H424" s="480"/>
    </row>
    <row r="425" spans="1:8" ht="24.95" customHeight="1" x14ac:dyDescent="0.3">
      <c r="A425" s="471" t="s">
        <v>390</v>
      </c>
      <c r="B425" s="431"/>
      <c r="C425" s="420"/>
      <c r="D425" s="420"/>
      <c r="E425" s="420"/>
      <c r="F425" s="420"/>
      <c r="G425" s="420"/>
      <c r="H425" s="421"/>
    </row>
    <row r="426" spans="1:8" ht="24.95" customHeight="1" x14ac:dyDescent="0.3">
      <c r="A426" s="468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8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8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8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5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6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7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7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7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7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7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8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6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5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8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6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5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8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8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6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7" t="s">
        <v>83</v>
      </c>
      <c r="B446" s="430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9" t="s">
        <v>24</v>
      </c>
      <c r="B447" s="469" t="s">
        <v>25</v>
      </c>
      <c r="C447" s="468" t="s">
        <v>26</v>
      </c>
      <c r="D447" s="468" t="s">
        <v>542</v>
      </c>
      <c r="E447" s="468"/>
      <c r="F447" s="468"/>
      <c r="G447" s="469" t="s">
        <v>38</v>
      </c>
      <c r="H447" s="469" t="s">
        <v>39</v>
      </c>
    </row>
    <row r="448" spans="1:16" ht="24.75" customHeight="1" x14ac:dyDescent="0.3">
      <c r="A448" s="480"/>
      <c r="B448" s="480"/>
      <c r="C448" s="475"/>
      <c r="D448" s="227" t="s">
        <v>4</v>
      </c>
      <c r="E448" s="227" t="s">
        <v>36</v>
      </c>
      <c r="F448" s="227" t="s">
        <v>30</v>
      </c>
      <c r="G448" s="480"/>
      <c r="H448" s="480"/>
    </row>
    <row r="449" spans="1:8" ht="24.75" customHeight="1" x14ac:dyDescent="0.3">
      <c r="A449" s="471" t="s">
        <v>392</v>
      </c>
      <c r="B449" s="431"/>
      <c r="C449" s="420"/>
      <c r="D449" s="420"/>
      <c r="E449" s="420"/>
      <c r="F449" s="420"/>
      <c r="G449" s="420"/>
      <c r="H449" s="421"/>
    </row>
    <row r="450" spans="1:8" ht="24.75" customHeight="1" x14ac:dyDescent="0.3">
      <c r="A450" s="468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8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8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8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8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5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6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7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7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7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7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7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8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6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5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6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5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8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8"/>
      <c r="B468" s="407" t="s">
        <v>66</v>
      </c>
      <c r="C468" s="317">
        <v>50</v>
      </c>
      <c r="D468" s="332">
        <v>3.8</v>
      </c>
      <c r="E468" s="332">
        <v>0.4</v>
      </c>
      <c r="F468" s="332">
        <v>24.6</v>
      </c>
      <c r="G468" s="319">
        <v>117</v>
      </c>
      <c r="H468" s="328" t="s">
        <v>432</v>
      </c>
    </row>
    <row r="469" spans="1:8" ht="20.25" customHeight="1" x14ac:dyDescent="0.3">
      <c r="A469" s="428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6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7" t="s">
        <v>83</v>
      </c>
      <c r="B471" s="430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9" t="s">
        <v>24</v>
      </c>
      <c r="B472" s="469" t="s">
        <v>25</v>
      </c>
      <c r="C472" s="468" t="s">
        <v>26</v>
      </c>
      <c r="D472" s="468" t="s">
        <v>542</v>
      </c>
      <c r="E472" s="468"/>
      <c r="F472" s="468"/>
      <c r="G472" s="469" t="s">
        <v>38</v>
      </c>
      <c r="H472" s="469" t="s">
        <v>39</v>
      </c>
    </row>
    <row r="473" spans="1:8" ht="24.95" customHeight="1" x14ac:dyDescent="0.3">
      <c r="A473" s="480"/>
      <c r="B473" s="480"/>
      <c r="C473" s="475"/>
      <c r="D473" s="227" t="s">
        <v>4</v>
      </c>
      <c r="E473" s="227" t="s">
        <v>36</v>
      </c>
      <c r="F473" s="227" t="s">
        <v>30</v>
      </c>
      <c r="G473" s="480"/>
      <c r="H473" s="480"/>
    </row>
    <row r="474" spans="1:8" ht="24.95" customHeight="1" x14ac:dyDescent="0.3">
      <c r="A474" s="471" t="s">
        <v>395</v>
      </c>
      <c r="B474" s="431"/>
      <c r="C474" s="420"/>
      <c r="D474" s="420"/>
      <c r="E474" s="420"/>
      <c r="F474" s="420"/>
      <c r="G474" s="420"/>
      <c r="H474" s="421"/>
    </row>
    <row r="475" spans="1:8" ht="24.95" customHeight="1" x14ac:dyDescent="0.3">
      <c r="A475" s="468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8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8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8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5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6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7" t="s">
        <v>6</v>
      </c>
      <c r="B481" s="310" t="s">
        <v>280</v>
      </c>
      <c r="C481" s="310">
        <v>60</v>
      </c>
      <c r="D481" s="310">
        <v>0.9</v>
      </c>
      <c r="E481" s="310">
        <v>2.7</v>
      </c>
      <c r="F481" s="310">
        <v>6.6</v>
      </c>
      <c r="G481" s="344">
        <v>54</v>
      </c>
      <c r="H481" s="44" t="s">
        <v>456</v>
      </c>
    </row>
    <row r="482" spans="1:8" ht="40.5" customHeight="1" x14ac:dyDescent="0.3">
      <c r="A482" s="427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7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7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8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6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5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8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6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5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8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8"/>
      <c r="B492" s="310" t="s">
        <v>294</v>
      </c>
      <c r="C492" s="307">
        <v>50</v>
      </c>
      <c r="D492" s="340" t="s">
        <v>217</v>
      </c>
      <c r="E492" s="340" t="s">
        <v>295</v>
      </c>
      <c r="F492" s="340" t="s">
        <v>296</v>
      </c>
      <c r="G492" s="304" t="s">
        <v>297</v>
      </c>
      <c r="H492" s="305" t="s">
        <v>481</v>
      </c>
    </row>
    <row r="493" spans="1:8" ht="24.95" customHeight="1" x14ac:dyDescent="0.3">
      <c r="A493" s="428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6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7" t="s">
        <v>83</v>
      </c>
      <c r="B495" s="430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41" t="s">
        <v>498</v>
      </c>
      <c r="B496" s="442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6" t="s">
        <v>549</v>
      </c>
      <c r="B1" s="436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37" t="s">
        <v>817</v>
      </c>
      <c r="B5" s="437"/>
      <c r="C5" s="437"/>
      <c r="D5" s="437"/>
      <c r="E5" s="437"/>
      <c r="F5" s="437"/>
      <c r="G5" s="437"/>
      <c r="H5" s="437"/>
    </row>
    <row r="6" spans="1:17" x14ac:dyDescent="0.3">
      <c r="A6" s="438" t="s">
        <v>874</v>
      </c>
      <c r="B6" s="438"/>
      <c r="C6" s="438"/>
      <c r="D6" s="438"/>
      <c r="E6" s="438"/>
      <c r="F6" s="438"/>
      <c r="G6" s="438"/>
      <c r="H6" s="438"/>
    </row>
    <row r="7" spans="1:17" x14ac:dyDescent="0.3">
      <c r="K7" s="481" t="s">
        <v>853</v>
      </c>
      <c r="L7" s="481"/>
      <c r="M7" s="481"/>
      <c r="N7" s="481"/>
      <c r="O7" s="481"/>
      <c r="P7" s="481"/>
      <c r="Q7" s="279"/>
    </row>
    <row r="8" spans="1:17" x14ac:dyDescent="0.3">
      <c r="A8" s="450" t="s">
        <v>24</v>
      </c>
      <c r="B8" s="450" t="s">
        <v>25</v>
      </c>
      <c r="C8" s="449" t="s">
        <v>26</v>
      </c>
      <c r="D8" s="449" t="s">
        <v>542</v>
      </c>
      <c r="E8" s="449"/>
      <c r="F8" s="449"/>
      <c r="G8" s="450" t="s">
        <v>38</v>
      </c>
      <c r="H8" s="450" t="s">
        <v>39</v>
      </c>
      <c r="K8" s="218"/>
    </row>
    <row r="9" spans="1:17" x14ac:dyDescent="0.3">
      <c r="A9" s="451"/>
      <c r="B9" s="451"/>
      <c r="C9" s="443"/>
      <c r="D9" s="280" t="s">
        <v>4</v>
      </c>
      <c r="E9" s="280" t="s">
        <v>36</v>
      </c>
      <c r="F9" s="280" t="s">
        <v>30</v>
      </c>
      <c r="G9" s="451"/>
      <c r="H9" s="451"/>
      <c r="J9" s="83"/>
      <c r="K9" s="202" t="s">
        <v>854</v>
      </c>
      <c r="L9" s="103" t="s">
        <v>764</v>
      </c>
    </row>
    <row r="10" spans="1:17" x14ac:dyDescent="0.3">
      <c r="A10" s="456" t="s">
        <v>535</v>
      </c>
      <c r="B10" s="457"/>
      <c r="C10" s="457"/>
      <c r="D10" s="457"/>
      <c r="E10" s="457"/>
      <c r="F10" s="457"/>
      <c r="G10" s="457"/>
      <c r="H10" s="458"/>
      <c r="J10" s="83"/>
    </row>
    <row r="11" spans="1:17" x14ac:dyDescent="0.3">
      <c r="A11" s="452" t="s">
        <v>496</v>
      </c>
      <c r="B11" s="453"/>
      <c r="C11" s="454"/>
      <c r="D11" s="454"/>
      <c r="E11" s="454"/>
      <c r="F11" s="454"/>
      <c r="G11" s="454"/>
      <c r="H11" s="455"/>
      <c r="J11" s="83"/>
      <c r="K11" s="202"/>
    </row>
    <row r="12" spans="1:17" x14ac:dyDescent="0.3">
      <c r="A12" s="449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9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9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9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3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6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9" t="s">
        <v>6</v>
      </c>
      <c r="B18" s="384" t="s">
        <v>596</v>
      </c>
      <c r="C18" s="301">
        <v>60</v>
      </c>
      <c r="D18" s="302">
        <v>0.8</v>
      </c>
      <c r="E18" s="302">
        <v>0.06</v>
      </c>
      <c r="F18" s="303">
        <v>4.0999999999999996</v>
      </c>
      <c r="G18" s="304">
        <v>20</v>
      </c>
      <c r="H18" s="322" t="s">
        <v>597</v>
      </c>
      <c r="J18" s="83"/>
      <c r="K18" s="218" t="s">
        <v>770</v>
      </c>
    </row>
    <row r="19" spans="1:11" x14ac:dyDescent="0.3">
      <c r="A19" s="427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7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7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8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6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3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6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3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8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8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6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5" t="s">
        <v>83</v>
      </c>
      <c r="B30" s="446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50" t="s">
        <v>24</v>
      </c>
      <c r="B31" s="450" t="s">
        <v>25</v>
      </c>
      <c r="C31" s="449" t="s">
        <v>26</v>
      </c>
      <c r="D31" s="449" t="s">
        <v>542</v>
      </c>
      <c r="E31" s="449"/>
      <c r="F31" s="449"/>
      <c r="G31" s="450" t="s">
        <v>38</v>
      </c>
      <c r="H31" s="450" t="s">
        <v>39</v>
      </c>
    </row>
    <row r="32" spans="1:11" x14ac:dyDescent="0.3">
      <c r="A32" s="451"/>
      <c r="B32" s="451"/>
      <c r="C32" s="443"/>
      <c r="D32" s="280" t="s">
        <v>4</v>
      </c>
      <c r="E32" s="280" t="s">
        <v>36</v>
      </c>
      <c r="F32" s="280" t="s">
        <v>30</v>
      </c>
      <c r="G32" s="451"/>
      <c r="H32" s="451"/>
    </row>
    <row r="33" spans="1:8" x14ac:dyDescent="0.3">
      <c r="A33" s="452" t="s">
        <v>333</v>
      </c>
      <c r="B33" s="453"/>
      <c r="C33" s="454"/>
      <c r="D33" s="454"/>
      <c r="E33" s="454"/>
      <c r="F33" s="454"/>
      <c r="G33" s="454"/>
      <c r="H33" s="455"/>
    </row>
    <row r="34" spans="1:8" x14ac:dyDescent="0.3">
      <c r="A34" s="449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9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9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9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3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6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9" t="s">
        <v>6</v>
      </c>
      <c r="B40" s="384" t="s">
        <v>90</v>
      </c>
      <c r="C40" s="301">
        <v>60</v>
      </c>
      <c r="D40" s="302">
        <v>1.4</v>
      </c>
      <c r="E40" s="302">
        <v>2.7</v>
      </c>
      <c r="F40" s="303">
        <v>6.3</v>
      </c>
      <c r="G40" s="304">
        <v>55</v>
      </c>
      <c r="H40" s="306" t="s">
        <v>440</v>
      </c>
    </row>
    <row r="41" spans="1:8" x14ac:dyDescent="0.3">
      <c r="A41" s="427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7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7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7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8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6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3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6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3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8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8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8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6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5" t="s">
        <v>83</v>
      </c>
      <c r="B54" s="446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50" t="s">
        <v>24</v>
      </c>
      <c r="B55" s="450" t="s">
        <v>25</v>
      </c>
      <c r="C55" s="449" t="s">
        <v>26</v>
      </c>
      <c r="D55" s="449" t="s">
        <v>542</v>
      </c>
      <c r="E55" s="449"/>
      <c r="F55" s="449"/>
      <c r="G55" s="450" t="s">
        <v>38</v>
      </c>
      <c r="H55" s="450" t="s">
        <v>39</v>
      </c>
    </row>
    <row r="56" spans="1:8" x14ac:dyDescent="0.3">
      <c r="A56" s="451"/>
      <c r="B56" s="451"/>
      <c r="C56" s="443"/>
      <c r="D56" s="280" t="s">
        <v>4</v>
      </c>
      <c r="E56" s="280" t="s">
        <v>36</v>
      </c>
      <c r="F56" s="280" t="s">
        <v>30</v>
      </c>
      <c r="G56" s="451"/>
      <c r="H56" s="451"/>
    </row>
    <row r="57" spans="1:8" x14ac:dyDescent="0.3">
      <c r="A57" s="452" t="s">
        <v>332</v>
      </c>
      <c r="B57" s="453"/>
      <c r="C57" s="454"/>
      <c r="D57" s="454"/>
      <c r="E57" s="454"/>
      <c r="F57" s="454"/>
      <c r="G57" s="454"/>
      <c r="H57" s="455"/>
    </row>
    <row r="58" spans="1:8" x14ac:dyDescent="0.3">
      <c r="A58" s="449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9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9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9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3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6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9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7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7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7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8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6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3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8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7"/>
    </row>
    <row r="72" spans="1:8" x14ac:dyDescent="0.3">
      <c r="A72" s="426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3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8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8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8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8"/>
      <c r="B77" s="176"/>
      <c r="C77" s="117"/>
      <c r="D77" s="76"/>
      <c r="E77" s="76"/>
      <c r="F77" s="118"/>
      <c r="G77" s="101"/>
      <c r="H77" s="37"/>
    </row>
    <row r="78" spans="1:8" x14ac:dyDescent="0.3">
      <c r="A78" s="426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5" t="s">
        <v>83</v>
      </c>
      <c r="B79" s="446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50" t="s">
        <v>24</v>
      </c>
      <c r="B80" s="450" t="s">
        <v>25</v>
      </c>
      <c r="C80" s="449" t="s">
        <v>26</v>
      </c>
      <c r="D80" s="449" t="s">
        <v>542</v>
      </c>
      <c r="E80" s="449"/>
      <c r="F80" s="449"/>
      <c r="G80" s="450" t="s">
        <v>38</v>
      </c>
      <c r="H80" s="450" t="s">
        <v>39</v>
      </c>
    </row>
    <row r="81" spans="1:8" x14ac:dyDescent="0.3">
      <c r="A81" s="451"/>
      <c r="B81" s="451"/>
      <c r="C81" s="443"/>
      <c r="D81" s="280" t="s">
        <v>4</v>
      </c>
      <c r="E81" s="280" t="s">
        <v>36</v>
      </c>
      <c r="F81" s="280" t="s">
        <v>30</v>
      </c>
      <c r="G81" s="451"/>
      <c r="H81" s="451"/>
    </row>
    <row r="82" spans="1:8" x14ac:dyDescent="0.3">
      <c r="A82" s="452" t="s">
        <v>334</v>
      </c>
      <c r="B82" s="453"/>
      <c r="C82" s="454"/>
      <c r="D82" s="454"/>
      <c r="E82" s="454"/>
      <c r="F82" s="454"/>
      <c r="G82" s="454"/>
      <c r="H82" s="455"/>
    </row>
    <row r="83" spans="1:8" x14ac:dyDescent="0.3">
      <c r="A83" s="449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9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9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9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3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6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9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7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7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7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7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8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6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3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6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3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8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8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8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6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5" t="s">
        <v>83</v>
      </c>
      <c r="B103" s="446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50" t="s">
        <v>24</v>
      </c>
      <c r="B104" s="450" t="s">
        <v>25</v>
      </c>
      <c r="C104" s="449" t="s">
        <v>26</v>
      </c>
      <c r="D104" s="449" t="s">
        <v>542</v>
      </c>
      <c r="E104" s="449"/>
      <c r="F104" s="449"/>
      <c r="G104" s="450" t="s">
        <v>38</v>
      </c>
      <c r="H104" s="450" t="s">
        <v>39</v>
      </c>
    </row>
    <row r="105" spans="1:17" x14ac:dyDescent="0.3">
      <c r="A105" s="451"/>
      <c r="B105" s="451"/>
      <c r="C105" s="443"/>
      <c r="D105" s="280" t="s">
        <v>4</v>
      </c>
      <c r="E105" s="280" t="s">
        <v>36</v>
      </c>
      <c r="F105" s="280" t="s">
        <v>30</v>
      </c>
      <c r="G105" s="451"/>
      <c r="H105" s="451"/>
    </row>
    <row r="106" spans="1:17" ht="24.95" customHeight="1" x14ac:dyDescent="0.3">
      <c r="A106" s="456" t="s">
        <v>497</v>
      </c>
      <c r="B106" s="457"/>
      <c r="C106" s="457"/>
      <c r="D106" s="457"/>
      <c r="E106" s="457"/>
      <c r="F106" s="457"/>
      <c r="G106" s="457"/>
      <c r="H106" s="458"/>
    </row>
    <row r="107" spans="1:17" ht="24.95" customHeight="1" x14ac:dyDescent="0.3">
      <c r="A107" s="452" t="s">
        <v>344</v>
      </c>
      <c r="B107" s="453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9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9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9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3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6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9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7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7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7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7"/>
      <c r="B118" s="407" t="s">
        <v>66</v>
      </c>
      <c r="C118" s="317">
        <v>50</v>
      </c>
      <c r="D118" s="332">
        <v>3.8</v>
      </c>
      <c r="E118" s="332">
        <v>0.4</v>
      </c>
      <c r="F118" s="332">
        <v>24.6</v>
      </c>
      <c r="G118" s="319">
        <v>117</v>
      </c>
      <c r="H118" s="328" t="s">
        <v>432</v>
      </c>
    </row>
    <row r="119" spans="1:8" x14ac:dyDescent="0.3">
      <c r="A119" s="428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6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3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8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6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3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8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8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8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6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5" t="s">
        <v>83</v>
      </c>
      <c r="B129" s="446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50" t="s">
        <v>24</v>
      </c>
      <c r="B130" s="450" t="s">
        <v>25</v>
      </c>
      <c r="C130" s="449" t="s">
        <v>26</v>
      </c>
      <c r="D130" s="449" t="s">
        <v>542</v>
      </c>
      <c r="E130" s="449"/>
      <c r="F130" s="449"/>
      <c r="G130" s="450" t="s">
        <v>38</v>
      </c>
      <c r="H130" s="450" t="s">
        <v>39</v>
      </c>
    </row>
    <row r="131" spans="1:8" x14ac:dyDescent="0.3">
      <c r="A131" s="451"/>
      <c r="B131" s="451"/>
      <c r="C131" s="443"/>
      <c r="D131" s="280" t="s">
        <v>4</v>
      </c>
      <c r="E131" s="280" t="s">
        <v>36</v>
      </c>
      <c r="F131" s="280" t="s">
        <v>30</v>
      </c>
      <c r="G131" s="451"/>
      <c r="H131" s="451"/>
    </row>
    <row r="132" spans="1:8" x14ac:dyDescent="0.3">
      <c r="A132" s="456" t="s">
        <v>536</v>
      </c>
      <c r="B132" s="457"/>
      <c r="C132" s="457"/>
      <c r="D132" s="457"/>
      <c r="E132" s="457"/>
      <c r="F132" s="457"/>
      <c r="G132" s="457"/>
      <c r="H132" s="458"/>
    </row>
    <row r="133" spans="1:8" x14ac:dyDescent="0.3">
      <c r="A133" s="452" t="s">
        <v>345</v>
      </c>
      <c r="B133" s="453"/>
      <c r="C133" s="454"/>
      <c r="D133" s="454"/>
      <c r="E133" s="454"/>
      <c r="F133" s="454"/>
      <c r="G133" s="454"/>
      <c r="H133" s="455"/>
    </row>
    <row r="134" spans="1:8" x14ac:dyDescent="0.3">
      <c r="A134" s="449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9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9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9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3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6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7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7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7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7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7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8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6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3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8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6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3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8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8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8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6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5" t="s">
        <v>83</v>
      </c>
      <c r="B155" s="446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50" t="s">
        <v>24</v>
      </c>
      <c r="B156" s="450" t="s">
        <v>25</v>
      </c>
      <c r="C156" s="449" t="s">
        <v>26</v>
      </c>
      <c r="D156" s="449" t="s">
        <v>542</v>
      </c>
      <c r="E156" s="449"/>
      <c r="F156" s="449"/>
      <c r="G156" s="450" t="s">
        <v>38</v>
      </c>
      <c r="H156" s="450" t="s">
        <v>39</v>
      </c>
    </row>
    <row r="157" spans="1:8" x14ac:dyDescent="0.3">
      <c r="A157" s="451"/>
      <c r="B157" s="451"/>
      <c r="C157" s="443"/>
      <c r="D157" s="280" t="s">
        <v>4</v>
      </c>
      <c r="E157" s="280" t="s">
        <v>36</v>
      </c>
      <c r="F157" s="280" t="s">
        <v>30</v>
      </c>
      <c r="G157" s="451"/>
      <c r="H157" s="451"/>
    </row>
    <row r="158" spans="1:8" x14ac:dyDescent="0.3">
      <c r="A158" s="452" t="s">
        <v>351</v>
      </c>
      <c r="B158" s="453"/>
      <c r="C158" s="454"/>
      <c r="D158" s="454"/>
      <c r="E158" s="454"/>
      <c r="F158" s="454"/>
      <c r="G158" s="454"/>
      <c r="H158" s="455"/>
    </row>
    <row r="159" spans="1:8" x14ac:dyDescent="0.3">
      <c r="A159" s="449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9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9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9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3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6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7" t="s">
        <v>6</v>
      </c>
      <c r="B165" s="385" t="s">
        <v>176</v>
      </c>
      <c r="C165" s="301">
        <v>60</v>
      </c>
      <c r="D165" s="308" t="s">
        <v>71</v>
      </c>
      <c r="E165" s="308" t="s">
        <v>46</v>
      </c>
      <c r="F165" s="308" t="s">
        <v>61</v>
      </c>
      <c r="G165" s="324" t="s">
        <v>12</v>
      </c>
      <c r="H165" s="305" t="s">
        <v>490</v>
      </c>
    </row>
    <row r="166" spans="1:8" x14ac:dyDescent="0.3">
      <c r="A166" s="427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7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7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7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8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6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3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8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7"/>
    </row>
    <row r="174" spans="1:8" x14ac:dyDescent="0.3">
      <c r="A174" s="426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3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8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8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6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5" t="s">
        <v>83</v>
      </c>
      <c r="B179" s="446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50" t="s">
        <v>24</v>
      </c>
      <c r="B180" s="450" t="s">
        <v>25</v>
      </c>
      <c r="C180" s="449" t="s">
        <v>26</v>
      </c>
      <c r="D180" s="449" t="s">
        <v>542</v>
      </c>
      <c r="E180" s="449"/>
      <c r="F180" s="449"/>
      <c r="G180" s="450" t="s">
        <v>38</v>
      </c>
      <c r="H180" s="450" t="s">
        <v>39</v>
      </c>
    </row>
    <row r="181" spans="1:8" x14ac:dyDescent="0.3">
      <c r="A181" s="451"/>
      <c r="B181" s="451"/>
      <c r="C181" s="443"/>
      <c r="D181" s="280" t="s">
        <v>4</v>
      </c>
      <c r="E181" s="280" t="s">
        <v>36</v>
      </c>
      <c r="F181" s="280" t="s">
        <v>30</v>
      </c>
      <c r="G181" s="451"/>
      <c r="H181" s="451"/>
    </row>
    <row r="182" spans="1:8" x14ac:dyDescent="0.3">
      <c r="A182" s="452" t="s">
        <v>357</v>
      </c>
      <c r="B182" s="453"/>
      <c r="C182" s="454"/>
      <c r="D182" s="454"/>
      <c r="E182" s="454"/>
      <c r="F182" s="454"/>
      <c r="G182" s="454"/>
      <c r="H182" s="455"/>
    </row>
    <row r="183" spans="1:8" x14ac:dyDescent="0.3">
      <c r="A183" s="449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9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9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9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3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6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7" t="s">
        <v>6</v>
      </c>
      <c r="B189" s="385" t="s">
        <v>584</v>
      </c>
      <c r="C189" s="301">
        <v>60</v>
      </c>
      <c r="D189" s="308" t="s">
        <v>93</v>
      </c>
      <c r="E189" s="308" t="s">
        <v>46</v>
      </c>
      <c r="F189" s="308" t="s">
        <v>94</v>
      </c>
      <c r="G189" s="324">
        <v>60</v>
      </c>
      <c r="H189" s="328" t="s">
        <v>585</v>
      </c>
    </row>
    <row r="190" spans="1:8" x14ac:dyDescent="0.3">
      <c r="A190" s="427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7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7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8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6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3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8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6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3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8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8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6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5" t="s">
        <v>83</v>
      </c>
      <c r="B202" s="446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50" t="s">
        <v>24</v>
      </c>
      <c r="B203" s="450" t="s">
        <v>25</v>
      </c>
      <c r="C203" s="449" t="s">
        <v>26</v>
      </c>
      <c r="D203" s="449" t="s">
        <v>542</v>
      </c>
      <c r="E203" s="449"/>
      <c r="F203" s="449"/>
      <c r="G203" s="450" t="s">
        <v>38</v>
      </c>
      <c r="H203" s="450" t="s">
        <v>39</v>
      </c>
    </row>
    <row r="204" spans="1:8" x14ac:dyDescent="0.3">
      <c r="A204" s="451"/>
      <c r="B204" s="451"/>
      <c r="C204" s="443"/>
      <c r="D204" s="280" t="s">
        <v>4</v>
      </c>
      <c r="E204" s="280" t="s">
        <v>36</v>
      </c>
      <c r="F204" s="280" t="s">
        <v>30</v>
      </c>
      <c r="G204" s="451"/>
      <c r="H204" s="451"/>
    </row>
    <row r="205" spans="1:8" x14ac:dyDescent="0.3">
      <c r="A205" s="452" t="s">
        <v>358</v>
      </c>
      <c r="B205" s="453"/>
      <c r="C205" s="454"/>
      <c r="D205" s="454"/>
      <c r="E205" s="454"/>
      <c r="F205" s="454"/>
      <c r="G205" s="454"/>
      <c r="H205" s="455"/>
    </row>
    <row r="206" spans="1:8" x14ac:dyDescent="0.3">
      <c r="A206" s="449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9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9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9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3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6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7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7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7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7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7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8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6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3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6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3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8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8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8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6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5" t="s">
        <v>83</v>
      </c>
      <c r="B226" s="446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50" t="s">
        <v>24</v>
      </c>
      <c r="B227" s="450" t="s">
        <v>25</v>
      </c>
      <c r="C227" s="449" t="s">
        <v>26</v>
      </c>
      <c r="D227" s="449" t="s">
        <v>542</v>
      </c>
      <c r="E227" s="449"/>
      <c r="F227" s="449"/>
      <c r="G227" s="450" t="s">
        <v>38</v>
      </c>
      <c r="H227" s="450" t="s">
        <v>39</v>
      </c>
    </row>
    <row r="228" spans="1:8" x14ac:dyDescent="0.3">
      <c r="A228" s="451"/>
      <c r="B228" s="451"/>
      <c r="C228" s="443"/>
      <c r="D228" s="280" t="s">
        <v>4</v>
      </c>
      <c r="E228" s="280" t="s">
        <v>36</v>
      </c>
      <c r="F228" s="280" t="s">
        <v>30</v>
      </c>
      <c r="G228" s="451"/>
      <c r="H228" s="451"/>
    </row>
    <row r="229" spans="1:8" x14ac:dyDescent="0.3">
      <c r="A229" s="452" t="s">
        <v>359</v>
      </c>
      <c r="B229" s="453"/>
      <c r="C229" s="454"/>
      <c r="D229" s="454"/>
      <c r="E229" s="454"/>
      <c r="F229" s="454"/>
      <c r="G229" s="454"/>
      <c r="H229" s="455"/>
    </row>
    <row r="230" spans="1:8" x14ac:dyDescent="0.3">
      <c r="A230" s="449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9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9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9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3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6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7" t="s">
        <v>6</v>
      </c>
      <c r="B236" s="385" t="s">
        <v>393</v>
      </c>
      <c r="C236" s="301">
        <v>60</v>
      </c>
      <c r="D236" s="330" t="s">
        <v>45</v>
      </c>
      <c r="E236" s="309" t="s">
        <v>518</v>
      </c>
      <c r="F236" s="309" t="s">
        <v>519</v>
      </c>
      <c r="G236" s="327">
        <v>49</v>
      </c>
      <c r="H236" s="305" t="s">
        <v>520</v>
      </c>
    </row>
    <row r="237" spans="1:8" x14ac:dyDescent="0.3">
      <c r="A237" s="427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7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7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7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8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6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3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6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3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8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8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8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6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5" t="s">
        <v>83</v>
      </c>
      <c r="B250" s="446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50" t="s">
        <v>24</v>
      </c>
      <c r="B251" s="450" t="s">
        <v>25</v>
      </c>
      <c r="C251" s="449" t="s">
        <v>26</v>
      </c>
      <c r="D251" s="449" t="s">
        <v>542</v>
      </c>
      <c r="E251" s="449"/>
      <c r="F251" s="449"/>
      <c r="G251" s="450" t="s">
        <v>38</v>
      </c>
      <c r="H251" s="450" t="s">
        <v>39</v>
      </c>
    </row>
    <row r="252" spans="1:8" x14ac:dyDescent="0.3">
      <c r="A252" s="451"/>
      <c r="B252" s="451"/>
      <c r="C252" s="443"/>
      <c r="D252" s="280" t="s">
        <v>4</v>
      </c>
      <c r="E252" s="280" t="s">
        <v>36</v>
      </c>
      <c r="F252" s="280" t="s">
        <v>30</v>
      </c>
      <c r="G252" s="451"/>
      <c r="H252" s="451"/>
    </row>
    <row r="253" spans="1:8" x14ac:dyDescent="0.3">
      <c r="A253" s="456" t="s">
        <v>537</v>
      </c>
      <c r="B253" s="457"/>
      <c r="C253" s="457"/>
      <c r="D253" s="457"/>
      <c r="E253" s="457"/>
      <c r="F253" s="457"/>
      <c r="G253" s="457"/>
      <c r="H253" s="458"/>
    </row>
    <row r="254" spans="1:8" x14ac:dyDescent="0.3">
      <c r="A254" s="452" t="s">
        <v>361</v>
      </c>
      <c r="B254" s="453"/>
      <c r="C254" s="454"/>
      <c r="D254" s="454"/>
      <c r="E254" s="454"/>
      <c r="F254" s="454"/>
      <c r="G254" s="454"/>
      <c r="H254" s="455"/>
    </row>
    <row r="255" spans="1:8" x14ac:dyDescent="0.3">
      <c r="A255" s="449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9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9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9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3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6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7" t="s">
        <v>6</v>
      </c>
      <c r="B261" s="385" t="s">
        <v>176</v>
      </c>
      <c r="C261" s="301">
        <v>60</v>
      </c>
      <c r="D261" s="308" t="s">
        <v>71</v>
      </c>
      <c r="E261" s="308" t="s">
        <v>46</v>
      </c>
      <c r="F261" s="308" t="s">
        <v>61</v>
      </c>
      <c r="G261" s="324" t="s">
        <v>12</v>
      </c>
      <c r="H261" s="305" t="s">
        <v>490</v>
      </c>
    </row>
    <row r="262" spans="1:8" x14ac:dyDescent="0.3">
      <c r="A262" s="427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7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7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8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6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3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6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3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8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8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8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6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5" t="s">
        <v>83</v>
      </c>
      <c r="B274" s="446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50" t="s">
        <v>24</v>
      </c>
      <c r="B275" s="450" t="s">
        <v>25</v>
      </c>
      <c r="C275" s="449" t="s">
        <v>26</v>
      </c>
      <c r="D275" s="449" t="s">
        <v>542</v>
      </c>
      <c r="E275" s="449"/>
      <c r="F275" s="449"/>
      <c r="G275" s="450" t="s">
        <v>38</v>
      </c>
      <c r="H275" s="450" t="s">
        <v>39</v>
      </c>
    </row>
    <row r="276" spans="1:8" x14ac:dyDescent="0.3">
      <c r="A276" s="451"/>
      <c r="B276" s="451"/>
      <c r="C276" s="443"/>
      <c r="D276" s="280" t="s">
        <v>4</v>
      </c>
      <c r="E276" s="280" t="s">
        <v>36</v>
      </c>
      <c r="F276" s="280" t="s">
        <v>30</v>
      </c>
      <c r="G276" s="451"/>
      <c r="H276" s="451"/>
    </row>
    <row r="277" spans="1:8" x14ac:dyDescent="0.3">
      <c r="A277" s="452" t="s">
        <v>367</v>
      </c>
      <c r="B277" s="453"/>
      <c r="C277" s="454"/>
      <c r="D277" s="454"/>
      <c r="E277" s="454"/>
      <c r="F277" s="454"/>
      <c r="G277" s="454"/>
      <c r="H277" s="455"/>
    </row>
    <row r="278" spans="1:8" ht="40.5" x14ac:dyDescent="0.3">
      <c r="A278" s="449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9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9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9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3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6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7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7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7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7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8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6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3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8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6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3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8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8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8"/>
      <c r="B296" s="165"/>
      <c r="C296" s="9"/>
      <c r="D296" s="14"/>
      <c r="E296" s="15"/>
      <c r="F296" s="15"/>
      <c r="G296" s="22"/>
      <c r="H296" s="56"/>
    </row>
    <row r="297" spans="1:8" x14ac:dyDescent="0.3">
      <c r="A297" s="426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5" t="s">
        <v>83</v>
      </c>
      <c r="B298" s="446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50" t="s">
        <v>24</v>
      </c>
      <c r="B299" s="450" t="s">
        <v>25</v>
      </c>
      <c r="C299" s="449" t="s">
        <v>26</v>
      </c>
      <c r="D299" s="449" t="s">
        <v>542</v>
      </c>
      <c r="E299" s="449"/>
      <c r="F299" s="449"/>
      <c r="G299" s="450" t="s">
        <v>38</v>
      </c>
      <c r="H299" s="450" t="s">
        <v>39</v>
      </c>
    </row>
    <row r="300" spans="1:8" x14ac:dyDescent="0.3">
      <c r="A300" s="451"/>
      <c r="B300" s="451"/>
      <c r="C300" s="443"/>
      <c r="D300" s="280" t="s">
        <v>4</v>
      </c>
      <c r="E300" s="280" t="s">
        <v>36</v>
      </c>
      <c r="F300" s="280" t="s">
        <v>30</v>
      </c>
      <c r="G300" s="451"/>
      <c r="H300" s="451"/>
    </row>
    <row r="301" spans="1:8" x14ac:dyDescent="0.3">
      <c r="A301" s="452" t="s">
        <v>374</v>
      </c>
      <c r="B301" s="453"/>
      <c r="C301" s="454"/>
      <c r="D301" s="454"/>
      <c r="E301" s="454"/>
      <c r="F301" s="454"/>
      <c r="G301" s="454"/>
      <c r="H301" s="455"/>
    </row>
    <row r="302" spans="1:8" x14ac:dyDescent="0.3">
      <c r="A302" s="449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9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9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9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3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6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7" t="s">
        <v>6</v>
      </c>
      <c r="B308" s="385" t="s">
        <v>191</v>
      </c>
      <c r="C308" s="301">
        <v>60</v>
      </c>
      <c r="D308" s="330" t="s">
        <v>93</v>
      </c>
      <c r="E308" s="309" t="s">
        <v>192</v>
      </c>
      <c r="F308" s="309" t="s">
        <v>193</v>
      </c>
      <c r="G308" s="327" t="s">
        <v>98</v>
      </c>
      <c r="H308" s="305" t="s">
        <v>492</v>
      </c>
    </row>
    <row r="309" spans="1:8" ht="40.5" x14ac:dyDescent="0.3">
      <c r="A309" s="427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7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7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7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8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6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3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6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3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8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8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8"/>
      <c r="B320" s="383" t="s">
        <v>190</v>
      </c>
      <c r="C320" s="307" t="s">
        <v>550</v>
      </c>
      <c r="D320" s="308">
        <v>0.4</v>
      </c>
      <c r="E320" s="308">
        <v>0.4</v>
      </c>
      <c r="F320" s="309">
        <v>9.8000000000000007</v>
      </c>
      <c r="G320" s="304">
        <v>47</v>
      </c>
      <c r="H320" s="310" t="s">
        <v>432</v>
      </c>
    </row>
    <row r="321" spans="1:8" x14ac:dyDescent="0.3">
      <c r="A321" s="426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5" t="s">
        <v>83</v>
      </c>
      <c r="B322" s="446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50" t="s">
        <v>24</v>
      </c>
      <c r="B323" s="450" t="s">
        <v>25</v>
      </c>
      <c r="C323" s="449" t="s">
        <v>26</v>
      </c>
      <c r="D323" s="449" t="s">
        <v>542</v>
      </c>
      <c r="E323" s="449"/>
      <c r="F323" s="449"/>
      <c r="G323" s="450" t="s">
        <v>38</v>
      </c>
      <c r="H323" s="450" t="s">
        <v>39</v>
      </c>
    </row>
    <row r="324" spans="1:8" x14ac:dyDescent="0.3">
      <c r="A324" s="451"/>
      <c r="B324" s="451"/>
      <c r="C324" s="443"/>
      <c r="D324" s="280" t="s">
        <v>4</v>
      </c>
      <c r="E324" s="280" t="s">
        <v>36</v>
      </c>
      <c r="F324" s="280" t="s">
        <v>30</v>
      </c>
      <c r="G324" s="451"/>
      <c r="H324" s="451"/>
    </row>
    <row r="325" spans="1:8" x14ac:dyDescent="0.3">
      <c r="A325" s="452" t="s">
        <v>377</v>
      </c>
      <c r="B325" s="453"/>
      <c r="C325" s="454"/>
      <c r="D325" s="454"/>
      <c r="E325" s="454"/>
      <c r="F325" s="454"/>
      <c r="G325" s="454"/>
      <c r="H325" s="455"/>
    </row>
    <row r="326" spans="1:8" x14ac:dyDescent="0.3">
      <c r="A326" s="449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9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9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9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3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6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7" t="s">
        <v>6</v>
      </c>
      <c r="B332" s="384" t="s">
        <v>596</v>
      </c>
      <c r="C332" s="301">
        <v>60</v>
      </c>
      <c r="D332" s="302">
        <v>0.8</v>
      </c>
      <c r="E332" s="302">
        <v>0.06</v>
      </c>
      <c r="F332" s="303">
        <v>4.0999999999999996</v>
      </c>
      <c r="G332" s="304">
        <v>20</v>
      </c>
      <c r="H332" s="322" t="s">
        <v>597</v>
      </c>
    </row>
    <row r="333" spans="1:8" x14ac:dyDescent="0.3">
      <c r="A333" s="427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7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7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7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8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6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3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6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3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8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8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8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6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5" t="s">
        <v>83</v>
      </c>
      <c r="B346" s="446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50" t="s">
        <v>24</v>
      </c>
      <c r="B347" s="450" t="s">
        <v>25</v>
      </c>
      <c r="C347" s="449" t="s">
        <v>26</v>
      </c>
      <c r="D347" s="449" t="s">
        <v>542</v>
      </c>
      <c r="E347" s="449"/>
      <c r="F347" s="449"/>
      <c r="G347" s="450" t="s">
        <v>38</v>
      </c>
      <c r="H347" s="450" t="s">
        <v>39</v>
      </c>
    </row>
    <row r="348" spans="1:8" x14ac:dyDescent="0.3">
      <c r="A348" s="451"/>
      <c r="B348" s="451"/>
      <c r="C348" s="443"/>
      <c r="D348" s="280" t="s">
        <v>4</v>
      </c>
      <c r="E348" s="280" t="s">
        <v>36</v>
      </c>
      <c r="F348" s="280" t="s">
        <v>30</v>
      </c>
      <c r="G348" s="451"/>
      <c r="H348" s="451"/>
    </row>
    <row r="349" spans="1:8" x14ac:dyDescent="0.3">
      <c r="A349" s="452" t="s">
        <v>381</v>
      </c>
      <c r="B349" s="453"/>
      <c r="C349" s="454"/>
      <c r="D349" s="454"/>
      <c r="E349" s="454"/>
      <c r="F349" s="454"/>
      <c r="G349" s="454"/>
      <c r="H349" s="455"/>
    </row>
    <row r="350" spans="1:8" x14ac:dyDescent="0.3">
      <c r="A350" s="449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9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9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9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3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6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7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7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7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7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7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7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8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6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3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6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3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8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8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8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6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5" t="s">
        <v>83</v>
      </c>
      <c r="B371" s="446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50" t="s">
        <v>24</v>
      </c>
      <c r="B372" s="450" t="s">
        <v>25</v>
      </c>
      <c r="C372" s="449" t="s">
        <v>26</v>
      </c>
      <c r="D372" s="449" t="s">
        <v>542</v>
      </c>
      <c r="E372" s="449"/>
      <c r="F372" s="449"/>
      <c r="G372" s="450" t="s">
        <v>38</v>
      </c>
      <c r="H372" s="450" t="s">
        <v>39</v>
      </c>
    </row>
    <row r="373" spans="1:8" x14ac:dyDescent="0.3">
      <c r="A373" s="451"/>
      <c r="B373" s="451"/>
      <c r="C373" s="443"/>
      <c r="D373" s="280" t="s">
        <v>4</v>
      </c>
      <c r="E373" s="280" t="s">
        <v>36</v>
      </c>
      <c r="F373" s="280" t="s">
        <v>30</v>
      </c>
      <c r="G373" s="451"/>
      <c r="H373" s="451"/>
    </row>
    <row r="374" spans="1:8" x14ac:dyDescent="0.3">
      <c r="A374" s="456" t="s">
        <v>541</v>
      </c>
      <c r="B374" s="457"/>
      <c r="C374" s="457"/>
      <c r="D374" s="457"/>
      <c r="E374" s="457"/>
      <c r="F374" s="457"/>
      <c r="G374" s="457"/>
      <c r="H374" s="458"/>
    </row>
    <row r="375" spans="1:8" x14ac:dyDescent="0.3">
      <c r="A375" s="452" t="s">
        <v>385</v>
      </c>
      <c r="B375" s="453"/>
      <c r="C375" s="454"/>
      <c r="D375" s="454"/>
      <c r="E375" s="454"/>
      <c r="F375" s="454"/>
      <c r="G375" s="454"/>
      <c r="H375" s="455"/>
    </row>
    <row r="376" spans="1:8" x14ac:dyDescent="0.3">
      <c r="A376" s="449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9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9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9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3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6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7" t="s">
        <v>6</v>
      </c>
      <c r="B382" s="385" t="s">
        <v>584</v>
      </c>
      <c r="C382" s="301">
        <v>60</v>
      </c>
      <c r="D382" s="308" t="s">
        <v>93</v>
      </c>
      <c r="E382" s="308" t="s">
        <v>46</v>
      </c>
      <c r="F382" s="308" t="s">
        <v>94</v>
      </c>
      <c r="G382" s="324">
        <v>60</v>
      </c>
      <c r="H382" s="328" t="s">
        <v>585</v>
      </c>
    </row>
    <row r="383" spans="1:8" x14ac:dyDescent="0.3">
      <c r="A383" s="427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7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7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8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6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3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6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3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8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8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8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8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6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5" t="s">
        <v>83</v>
      </c>
      <c r="B396" s="446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50" t="s">
        <v>24</v>
      </c>
      <c r="B397" s="450" t="s">
        <v>25</v>
      </c>
      <c r="C397" s="449" t="s">
        <v>26</v>
      </c>
      <c r="D397" s="449" t="s">
        <v>542</v>
      </c>
      <c r="E397" s="449"/>
      <c r="F397" s="449"/>
      <c r="G397" s="450" t="s">
        <v>38</v>
      </c>
      <c r="H397" s="450" t="s">
        <v>39</v>
      </c>
    </row>
    <row r="398" spans="1:8" x14ac:dyDescent="0.3">
      <c r="A398" s="451"/>
      <c r="B398" s="451"/>
      <c r="C398" s="443"/>
      <c r="D398" s="280" t="s">
        <v>4</v>
      </c>
      <c r="E398" s="280" t="s">
        <v>36</v>
      </c>
      <c r="F398" s="280" t="s">
        <v>30</v>
      </c>
      <c r="G398" s="451"/>
      <c r="H398" s="451"/>
    </row>
    <row r="399" spans="1:8" x14ac:dyDescent="0.3">
      <c r="A399" s="452" t="s">
        <v>389</v>
      </c>
      <c r="B399" s="453"/>
      <c r="C399" s="454"/>
      <c r="D399" s="454"/>
      <c r="E399" s="454"/>
      <c r="F399" s="454"/>
      <c r="G399" s="454"/>
      <c r="H399" s="455"/>
    </row>
    <row r="400" spans="1:8" x14ac:dyDescent="0.3">
      <c r="A400" s="449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9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9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9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3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6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7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7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7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7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7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8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6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3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6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3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8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8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6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5" t="s">
        <v>83</v>
      </c>
      <c r="B419" s="446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50" t="s">
        <v>24</v>
      </c>
      <c r="B420" s="450" t="s">
        <v>25</v>
      </c>
      <c r="C420" s="449" t="s">
        <v>26</v>
      </c>
      <c r="D420" s="449" t="s">
        <v>542</v>
      </c>
      <c r="E420" s="449"/>
      <c r="F420" s="449"/>
      <c r="G420" s="450" t="s">
        <v>38</v>
      </c>
      <c r="H420" s="450" t="s">
        <v>39</v>
      </c>
    </row>
    <row r="421" spans="1:8" x14ac:dyDescent="0.3">
      <c r="A421" s="451"/>
      <c r="B421" s="451"/>
      <c r="C421" s="443"/>
      <c r="D421" s="280" t="s">
        <v>4</v>
      </c>
      <c r="E421" s="280" t="s">
        <v>36</v>
      </c>
      <c r="F421" s="280" t="s">
        <v>30</v>
      </c>
      <c r="G421" s="451"/>
      <c r="H421" s="451"/>
    </row>
    <row r="422" spans="1:8" x14ac:dyDescent="0.3">
      <c r="A422" s="452" t="s">
        <v>390</v>
      </c>
      <c r="B422" s="453"/>
      <c r="C422" s="454"/>
      <c r="D422" s="454"/>
      <c r="E422" s="454"/>
      <c r="F422" s="454"/>
      <c r="G422" s="454"/>
      <c r="H422" s="455"/>
    </row>
    <row r="423" spans="1:8" x14ac:dyDescent="0.3">
      <c r="A423" s="449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9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9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9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3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6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7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7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7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7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7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8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6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3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8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6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4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8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8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6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5" t="s">
        <v>83</v>
      </c>
      <c r="B443" s="446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50" t="s">
        <v>24</v>
      </c>
      <c r="B444" s="450" t="s">
        <v>25</v>
      </c>
      <c r="C444" s="449" t="s">
        <v>26</v>
      </c>
      <c r="D444" s="449" t="s">
        <v>542</v>
      </c>
      <c r="E444" s="449"/>
      <c r="F444" s="449"/>
      <c r="G444" s="450" t="s">
        <v>38</v>
      </c>
      <c r="H444" s="450" t="s">
        <v>39</v>
      </c>
    </row>
    <row r="445" spans="1:16" x14ac:dyDescent="0.3">
      <c r="A445" s="451"/>
      <c r="B445" s="451"/>
      <c r="C445" s="443"/>
      <c r="D445" s="280" t="s">
        <v>4</v>
      </c>
      <c r="E445" s="280" t="s">
        <v>36</v>
      </c>
      <c r="F445" s="280" t="s">
        <v>30</v>
      </c>
      <c r="G445" s="451"/>
      <c r="H445" s="451"/>
    </row>
    <row r="446" spans="1:16" x14ac:dyDescent="0.3">
      <c r="A446" s="452" t="s">
        <v>392</v>
      </c>
      <c r="B446" s="453"/>
      <c r="C446" s="454"/>
      <c r="D446" s="454"/>
      <c r="E446" s="454"/>
      <c r="F446" s="454"/>
      <c r="G446" s="454"/>
      <c r="H446" s="455"/>
    </row>
    <row r="447" spans="1:16" x14ac:dyDescent="0.3">
      <c r="A447" s="449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9"/>
      <c r="B448" s="16"/>
      <c r="C448" s="6"/>
      <c r="D448" s="9"/>
      <c r="E448" s="9"/>
      <c r="F448" s="9"/>
      <c r="G448" s="10"/>
      <c r="H448" s="89"/>
    </row>
    <row r="449" spans="1:8" x14ac:dyDescent="0.3">
      <c r="A449" s="449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9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9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3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6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7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7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7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7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7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8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6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3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6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4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8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8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8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6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5" t="s">
        <v>83</v>
      </c>
      <c r="B468" s="446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50" t="s">
        <v>24</v>
      </c>
      <c r="B469" s="450" t="s">
        <v>25</v>
      </c>
      <c r="C469" s="449" t="s">
        <v>26</v>
      </c>
      <c r="D469" s="449" t="s">
        <v>542</v>
      </c>
      <c r="E469" s="449"/>
      <c r="F469" s="449"/>
      <c r="G469" s="450" t="s">
        <v>38</v>
      </c>
      <c r="H469" s="450" t="s">
        <v>39</v>
      </c>
    </row>
    <row r="470" spans="1:8" x14ac:dyDescent="0.3">
      <c r="A470" s="451"/>
      <c r="B470" s="451"/>
      <c r="C470" s="443"/>
      <c r="D470" s="280" t="s">
        <v>4</v>
      </c>
      <c r="E470" s="280" t="s">
        <v>36</v>
      </c>
      <c r="F470" s="280" t="s">
        <v>30</v>
      </c>
      <c r="G470" s="451"/>
      <c r="H470" s="451"/>
    </row>
    <row r="471" spans="1:8" x14ac:dyDescent="0.3">
      <c r="A471" s="452" t="s">
        <v>395</v>
      </c>
      <c r="B471" s="453"/>
      <c r="C471" s="454"/>
      <c r="D471" s="454"/>
      <c r="E471" s="454"/>
      <c r="F471" s="454"/>
      <c r="G471" s="454"/>
      <c r="H471" s="455"/>
    </row>
    <row r="472" spans="1:8" x14ac:dyDescent="0.3">
      <c r="A472" s="449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9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9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9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3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6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7" t="s">
        <v>6</v>
      </c>
      <c r="B478" s="407" t="s">
        <v>280</v>
      </c>
      <c r="C478" s="310">
        <v>60</v>
      </c>
      <c r="D478" s="310">
        <v>0.9</v>
      </c>
      <c r="E478" s="310">
        <v>2.7</v>
      </c>
      <c r="F478" s="310">
        <v>6.6</v>
      </c>
      <c r="G478" s="344">
        <v>54</v>
      </c>
      <c r="H478" s="44" t="s">
        <v>456</v>
      </c>
    </row>
    <row r="479" spans="1:8" ht="40.5" x14ac:dyDescent="0.3">
      <c r="A479" s="427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7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7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8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6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3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8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6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4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8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8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8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6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5" t="s">
        <v>83</v>
      </c>
      <c r="B492" s="446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7" t="s">
        <v>498</v>
      </c>
      <c r="B493" s="448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2026-05-26T08:21:23Z</dcterms:modified>
</cp:coreProperties>
</file>