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сад!$A$1:$H$29</definedName>
    <definedName name="_xlnm.Print_Area" localSheetId="2">школа!$A$1:$H$29</definedName>
    <definedName name="_xlnm.Print_Area" localSheetId="0">'ясли '!$A$1:$H$29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7" i="9" l="1"/>
  <c r="G26" i="9"/>
  <c r="F26" i="9"/>
  <c r="E26" i="9"/>
  <c r="D26" i="9"/>
  <c r="G19" i="9"/>
  <c r="F19" i="9"/>
  <c r="E19" i="9"/>
  <c r="D19" i="9"/>
  <c r="G12" i="9"/>
  <c r="F12" i="9"/>
  <c r="E12" i="9"/>
  <c r="D12" i="9"/>
  <c r="G10" i="9"/>
  <c r="F10" i="9"/>
  <c r="E10" i="9"/>
  <c r="D10" i="9"/>
  <c r="C27" i="8"/>
  <c r="G26" i="8"/>
  <c r="F26" i="8"/>
  <c r="E26" i="8"/>
  <c r="D26" i="8"/>
  <c r="G19" i="8"/>
  <c r="F19" i="8"/>
  <c r="E19" i="8"/>
  <c r="D19" i="8"/>
  <c r="F12" i="8"/>
  <c r="E12" i="8"/>
  <c r="D12" i="8"/>
  <c r="G10" i="8"/>
  <c r="F10" i="8"/>
  <c r="E10" i="8"/>
  <c r="D10" i="8"/>
  <c r="G27" i="9" l="1"/>
  <c r="E27" i="9"/>
  <c r="D27" i="9"/>
  <c r="F27" i="9"/>
  <c r="G27" i="8"/>
  <c r="D27" i="8"/>
  <c r="E27" i="8"/>
  <c r="F27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7" i="10" l="1"/>
  <c r="G26" i="10"/>
  <c r="F26" i="10"/>
  <c r="E26" i="10"/>
  <c r="D26" i="10"/>
  <c r="G19" i="10"/>
  <c r="F19" i="10"/>
  <c r="E19" i="10"/>
  <c r="D19" i="10"/>
  <c r="G12" i="10"/>
  <c r="F12" i="10"/>
  <c r="E12" i="10"/>
  <c r="D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<sst xmlns="http://schemas.openxmlformats.org/spreadsheetml/2006/main" count="17982" uniqueCount="876">
  <si>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</si>
  <si>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</si>
  <si>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</si>
  <si>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</si>
  <si>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</si>
  <si>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</si>
  <si>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</si>
  <si>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</si>
  <si>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</si>
  <si>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</si>
  <si>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</si>
  <si>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</si>
  <si>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</si>
  <si>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</si>
  <si>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</si>
  <si>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</si>
  <si>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</si>
  <si>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</si>
  <si>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</si>
  <si>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</si>
  <si>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</si>
  <si>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</si>
  <si>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</si>
  <si>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</si>
  <si>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</si>
  <si>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</si>
  <si>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</si>
  <si>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</si>
  <si>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</si>
  <si>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</si>
  <si>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</si>
  <si>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</si>
  <si>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</si>
  <si>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</si>
  <si>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</si>
  <si>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</si>
  <si>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</si>
  <si>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</si>
  <si>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</si>
  <si>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</si>
  <si>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</si>
  <si>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</si>
  <si>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</si>
  <si>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</si>
  <si>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</si>
  <si>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</si>
  <si>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</si>
  <si>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</si>
  <si>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</si>
  <si>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</si>
  <si>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</si>
  <si>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</si>
  <si>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</si>
  <si>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</si>
  <si>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</si>
  <si>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</si>
  <si>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</si>
  <si>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</si>
  <si>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</si>
  <si>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</si>
  <si>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</si>
  <si>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</si>
  <si>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</si>
  <si>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</si>
  <si>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</si>
  <si>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</si>
  <si>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</si>
  <si>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</si>
  <si>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</si>
  <si>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</si>
  <si>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</si>
  <si>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</si>
  <si>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</si>
  <si>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</si>
  <si>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</si>
  <si>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</si>
  <si>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</si>
  <si>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</si>
  <si>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</si>
  <si>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</si>
  <si>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</si>
  <si>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</si>
  <si>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</si>
  <si>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</si>
  <si>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</si>
  <si>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</si>
  <si>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</si>
  <si>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</si>
  <si>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</si>
  <si>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</si>
  <si>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</si>
  <si>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</si>
  <si>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</si>
  <si>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</si>
  <si>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</si>
  <si>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</si>
  <si>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</si>
  <si>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</si>
  <si>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</si>
  <si>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</si>
  <si>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</si>
  <si>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</si>
  <si>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</si>
  <si>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</si>
  <si>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</si>
  <si>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</si>
  <si>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</si>
  <si>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</si>
  <si>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</si>
  <si>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</si>
  <si>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</si>
  <si>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</si>
  <si>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</si>
  <si>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</si>
  <si>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</si>
  <si>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</si>
  <si>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</si>
  <si>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</si>
  <si>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</si>
  <si>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</si>
  <si>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</si>
  <si>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</si>
  <si>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</si>
  <si>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</si>
  <si>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</si>
  <si>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</si>
  <si>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</si>
  <si>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</si>
  <si>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</si>
  <si>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</si>
  <si>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</si>
  <si>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</si>
  <si>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</si>
  <si>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</si>
  <si>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</si>
  <si>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</si>
  <si>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</si>
  <si>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</si>
  <si>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</si>
  <si>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</si>
  <si>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</si>
  <si>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</si>
  <si>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</si>
  <si>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</si>
  <si>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</si>
  <si>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</si>
  <si>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</si>
  <si>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</si>
  <si>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</si>
  <si>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</si>
  <si>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</si>
  <si>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</si>
  <si>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</si>
  <si>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</si>
  <si>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</si>
  <si>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</si>
  <si>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</si>
  <si>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</si>
  <si>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</si>
  <si>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</si>
  <si>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</si>
  <si>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</si>
  <si>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</si>
  <si>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</si>
  <si>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</si>
  <si>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</si>
  <si>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</si>
  <si>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</si>
  <si>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</si>
  <si>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</si>
  <si>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</si>
  <si>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</si>
  <si>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</si>
  <si>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</si>
  <si>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</si>
  <si>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</si>
  <si>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</si>
  <si>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</si>
  <si>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</si>
  <si>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</si>
  <si>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</si>
  <si>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</si>
  <si>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</si>
  <si>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</si>
  <si>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</si>
  <si>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</si>
  <si>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</si>
  <si>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</si>
  <si>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</si>
  <si>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</si>
  <si>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</si>
  <si>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</si>
  <si>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</si>
  <si>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</si>
  <si>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</si>
  <si>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</si>
  <si>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</si>
  <si>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</si>
  <si>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</si>
  <si>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</si>
  <si>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</si>
  <si>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</si>
  <si>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</si>
  <si>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</si>
  <si>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</si>
  <si>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</si>
  <si>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</si>
  <si>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</si>
  <si>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</si>
  <si>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</si>
  <si>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</si>
  <si>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</si>
  <si>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</si>
  <si>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</si>
  <si>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</si>
  <si>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</si>
  <si>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</si>
  <si>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</si>
  <si>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</si>
  <si>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</si>
  <si>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</si>
  <si>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</si>
  <si>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</si>
  <si>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</si>
  <si>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</si>
  <si>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</si>
  <si>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</si>
  <si>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</si>
  <si>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</si>
  <si>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</si>
  <si>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</si>
  <si>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</si>
  <si>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</si>
  <si>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</si>
  <si>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</si>
  <si>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</si>
  <si>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</si>
  <si>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</si>
  <si>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</si>
  <si>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</si>
  <si>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</si>
  <si>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</si>
  <si>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</si>
  <si>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</si>
  <si>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</si>
  <si>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</si>
  <si>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</si>
  <si>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</si>
  <si>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</si>
  <si>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</si>
  <si>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</si>
  <si>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</si>
  <si>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</si>
  <si>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</si>
  <si>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</si>
  <si>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</si>
  <si>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</si>
  <si>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</si>
  <si>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</si>
  <si>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</si>
  <si>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</si>
  <si>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</si>
  <si>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</si>
  <si>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</si>
  <si>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</si>
  <si>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</si>
  <si>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</si>
  <si>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</si>
  <si>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</si>
  <si>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</si>
  <si>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</si>
  <si>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</si>
  <si>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</si>
  <si>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</si>
  <si>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</si>
  <si>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</si>
  <si>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</si>
  <si>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</si>
  <si>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</si>
  <si>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</si>
  <si>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</si>
  <si>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</si>
  <si>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</si>
  <si>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</si>
  <si>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</si>
  <si>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</si>
  <si>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</si>
  <si>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</si>
  <si>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</si>
  <si>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</si>
  <si>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</si>
  <si>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</si>
  <si>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</si>
  <si>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</si>
  <si>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</si>
  <si>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</si>
  <si>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</si>
  <si>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</si>
  <si>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</si>
  <si>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</si>
  <si>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</si>
  <si>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</si>
  <si>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</si>
  <si>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</si>
  <si>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</si>
  <si>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</si>
  <si>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</si>
  <si>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</si>
  <si>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</si>
  <si>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</si>
  <si>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</si>
  <si>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</si>
  <si>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</si>
  <si>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</si>
  <si>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</si>
  <si>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</si>
  <si>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</si>
  <si>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</si>
  <si>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</si>
  <si>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</si>
  <si>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</si>
  <si>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</si>
  <si>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</si>
  <si>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</si>
  <si>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</si>
  <si>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</si>
  <si>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</si>
  <si>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</si>
  <si>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</si>
  <si>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</si>
  <si>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</si>
  <si>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</si>
  <si>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</si>
  <si>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</si>
  <si>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</si>
  <si>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</si>
  <si>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</si>
  <si>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</si>
  <si>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</si>
  <si>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</si>
  <si>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</si>
  <si>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</si>
  <si>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</si>
  <si>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</si>
  <si>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</si>
  <si>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</si>
  <si>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</si>
  <si>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</si>
  <si>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</si>
  <si>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</si>
  <si>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</si>
  <si>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</si>
  <si>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</si>
  <si>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</si>
  <si>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</si>
  <si>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</si>
  <si>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</si>
  <si>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</si>
  <si>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</si>
  <si>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</si>
  <si>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</si>
  <si>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</si>
  <si>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</si>
  <si>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</si>
  <si>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</si>
  <si>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</si>
  <si>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</si>
  <si>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</si>
  <si>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</si>
  <si>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</si>
  <si>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</si>
  <si>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</si>
  <si>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</si>
  <si>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</si>
  <si>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</si>
  <si>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</si>
  <si>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</si>
  <si>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</si>
  <si>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</si>
  <si>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</si>
  <si>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</si>
  <si>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</si>
  <si>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</si>
  <si>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</si>
  <si>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</si>
  <si>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</si>
  <si>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</si>
  <si>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</si>
  <si>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</si>
  <si>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</si>
  <si>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</si>
  <si>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</si>
  <si>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</si>
  <si>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</si>
  <si>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</si>
  <si>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</si>
  <si>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</si>
  <si>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</si>
  <si>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</si>
  <si>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</si>
  <si>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</si>
  <si>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</si>
  <si>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</si>
  <si>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</si>
  <si>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</si>
  <si>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</si>
  <si>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</si>
  <si>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</si>
  <si>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</si>
  <si>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</si>
  <si>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</si>
  <si>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</si>
  <si>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</si>
  <si>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</si>
  <si>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</si>
  <si>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</si>
  <si>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</si>
  <si>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</si>
  <si>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</si>
  <si>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</si>
  <si>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</si>
  <si>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</si>
  <si>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</si>
  <si>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</si>
  <si>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</si>
  <si>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</si>
  <si>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</si>
  <si>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</si>
  <si>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</si>
  <si>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</si>
  <si>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</si>
  <si>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</si>
  <si>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</si>
  <si>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</si>
  <si>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</si>
  <si>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</si>
  <si>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</si>
  <si>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</si>
  <si>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</si>
  <si>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</si>
  <si>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</si>
  <si>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</si>
  <si>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</si>
  <si>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</si>
  <si>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</si>
  <si>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</si>
  <si>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</si>
  <si>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</si>
  <si>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</si>
  <si>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</si>
  <si>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</si>
  <si>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</si>
  <si>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</si>
  <si>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</si>
  <si>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</si>
  <si>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</si>
  <si>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</si>
  <si>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</si>
  <si>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</si>
  <si>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</si>
  <si>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</si>
  <si>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</si>
  <si>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</si>
  <si>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</si>
  <si>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</si>
  <si>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</si>
  <si>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</si>
  <si>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</si>
  <si>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</si>
  <si>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</si>
  <si>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</si>
  <si>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</si>
  <si>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</si>
  <si>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</si>
  <si>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</si>
  <si>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</si>
  <si>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</si>
  <si>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</si>
  <si>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</si>
  <si>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</si>
  <si>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</si>
  <si>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</si>
  <si>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</si>
  <si>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</si>
  <si>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</si>
  <si>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</si>
  <si>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</si>
  <si>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</si>
  <si>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</si>
  <si>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</si>
  <si>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</si>
  <si>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</si>
  <si>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</si>
  <si>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</si>
  <si>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</si>
  <si>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</si>
  <si>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</si>
  <si>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</si>
  <si>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</si>
  <si>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</si>
  <si>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</si>
  <si>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</si>
  <si>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</si>
  <si>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</si>
  <si>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</si>
  <si>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</si>
  <si>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</si>
  <si>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</si>
  <si>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</si>
  <si>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</si>
  <si>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</si>
  <si>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</si>
  <si>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</si>
  <si>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</si>
  <si>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</si>
  <si>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</si>
  <si>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</si>
  <si>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</si>
  <si>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</si>
  <si>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</si>
  <si>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</si>
  <si>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</si>
  <si>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</si>
  <si>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</si>
  <si>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</si>
  <si>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</si>
  <si>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</si>
  <si>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</si>
  <si>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</si>
  <si>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</si>
  <si>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</si>
  <si>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</si>
  <si>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</si>
  <si>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</si>
  <si>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</si>
  <si>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</si>
  <si>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</si>
  <si>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</si>
  <si>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</si>
  <si>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</si>
  <si>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</si>
  <si>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</si>
  <si>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</si>
  <si>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</si>
  <si>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</si>
  <si>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</si>
  <si>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</si>
  <si>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</si>
  <si>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</si>
  <si>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</si>
  <si>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</si>
  <si>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</si>
  <si>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</si>
  <si>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</si>
  <si>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</si>
  <si>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</si>
  <si>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</si>
  <si>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</si>
  <si>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</si>
  <si>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</si>
  <si>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</si>
  <si>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</si>
  <si>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</si>
  <si>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</si>
  <si>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</si>
  <si>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</si>
  <si>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</si>
  <si>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</si>
  <si>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</si>
  <si>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</si>
  <si>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</si>
  <si>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</si>
  <si>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</si>
  <si>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</si>
  <si>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</si>
  <si>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</si>
  <si>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</si>
  <si>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</si>
  <si>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</si>
  <si>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</si>
  <si>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</si>
  <si>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</si>
  <si>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</si>
  <si>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</si>
  <si>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</si>
  <si>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</si>
  <si>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</si>
  <si>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</si>
  <si>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</si>
  <si>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</si>
  <si>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</si>
  <si>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</si>
  <si>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</si>
  <si>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</si>
  <si>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</si>
  <si>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</si>
  <si>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</si>
  <si>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</si>
  <si>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</si>
  <si>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</si>
  <si>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</si>
  <si>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</si>
  <si>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</si>
  <si>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</si>
  <si>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</si>
  <si>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</si>
  <si>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</si>
  <si>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</si>
  <si>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</si>
  <si>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</si>
  <si>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</si>
  <si>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</si>
  <si>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</si>
  <si>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</si>
  <si>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</si>
  <si>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</si>
  <si>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</si>
  <si>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</si>
  <si>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</si>
  <si>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</si>
  <si>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</si>
  <si>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</si>
  <si>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</si>
  <si>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</si>
  <si>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</si>
  <si>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</si>
  <si>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</si>
  <si>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</si>
  <si>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</si>
  <si>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</si>
  <si>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</si>
  <si>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</si>
  <si>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</si>
  <si>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</si>
  <si>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</si>
  <si>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</si>
  <si>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</si>
  <si>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</si>
  <si>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</si>
  <si>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</si>
  <si>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</si>
  <si>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</si>
  <si>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</si>
  <si>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</si>
  <si>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</si>
  <si>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</si>
  <si>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</si>
  <si>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</si>
  <si>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</si>
  <si>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</si>
  <si>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</si>
  <si>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</si>
  <si>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</si>
  <si>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</si>
  <si>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</si>
  <si>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</si>
  <si>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</si>
  <si>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</si>
  <si>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</si>
  <si>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</si>
  <si>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</si>
  <si>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</si>
  <si>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</si>
  <si>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</si>
  <si>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</si>
  <si>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</si>
  <si>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</si>
  <si>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</si>
  <si>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</si>
  <si>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</si>
  <si>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</si>
  <si>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</si>
  <si>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</si>
  <si>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</si>
  <si>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</si>
  <si>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</si>
  <si>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</si>
  <si>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</si>
  <si>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</si>
  <si>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</si>
  <si>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</si>
  <si>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</si>
  <si>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</si>
  <si>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</si>
  <si>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</si>
  <si>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</si>
  <si>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</si>
  <si>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</si>
  <si>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</si>
  <si>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</si>
  <si>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</si>
  <si>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</si>
  <si>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</si>
  <si>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</si>
  <si>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</si>
  <si>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</si>
  <si>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</si>
  <si>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</si>
  <si>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</si>
  <si>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</si>
  <si>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</si>
  <si>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</si>
  <si>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</si>
  <si>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</si>
  <si>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</si>
  <si>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</si>
  <si>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</si>
  <si>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</si>
  <si>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</si>
  <si>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</si>
  <si>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</si>
  <si>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</si>
  <si>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</si>
  <si>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</si>
  <si>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</si>
  <si>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</si>
  <si>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</si>
  <si>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</si>
  <si>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</si>
  <si>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</si>
  <si>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</si>
  <si>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</si>
  <si>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</si>
  <si>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</si>
  <si>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</si>
  <si>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</si>
  <si>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</si>
  <si>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</si>
  <si>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</si>
  <si>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</si>
  <si>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</si>
  <si>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</si>
  <si>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</si>
  <si>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</si>
  <si>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</si>
  <si>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</si>
  <si>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</si>
  <si>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</si>
  <si>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</si>
  <si>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</si>
  <si>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</si>
  <si>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</si>
  <si>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</si>
  <si>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</si>
  <si>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</si>
  <si>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</si>
  <si>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</si>
  <si>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</si>
  <si>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</si>
  <si>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</si>
  <si>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</si>
  <si>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</si>
  <si>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</si>
  <si>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</si>
  <si>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</si>
  <si>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</si>
  <si>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</si>
  <si>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</si>
  <si>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</si>
  <si>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</si>
  <si>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</si>
  <si>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</si>
  <si>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</si>
  <si>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</si>
  <si>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</si>
  <si>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</si>
  <si>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</si>
  <si>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</si>
  <si>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</si>
  <si>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</si>
  <si>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</si>
  <si>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</si>
  <si>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</si>
  <si>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</si>
  <si>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</si>
  <si>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</si>
  <si>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</si>
  <si>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</si>
  <si>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</si>
  <si>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</si>
  <si>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</si>
  <si>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</si>
  <si>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</si>
  <si>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</si>
  <si>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</si>
  <si>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</si>
  <si>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</si>
  <si>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</si>
  <si>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</si>
  <si>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</si>
  <si>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</si>
  <si>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</si>
  <si>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</si>
  <si>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</si>
  <si>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</si>
  <si>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</si>
  <si>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</si>
  <si>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</si>
  <si>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</si>
  <si>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</si>
  <si>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</si>
  <si>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</si>
  <si>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</si>
  <si>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</si>
  <si>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</si>
  <si>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</si>
  <si>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</si>
  <si>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</si>
  <si>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</si>
  <si>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</si>
  <si>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</si>
  <si>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</si>
  <si>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</si>
  <si>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</si>
  <si>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</si>
  <si>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</si>
  <si>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</si>
  <si>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</si>
  <si>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</si>
  <si>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</si>
  <si>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</si>
  <si>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815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</si>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</sst>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topLeftCell="A20" zoomScale="70" zoomScaleNormal="70" zoomScaleSheetLayoutView="70" workbookViewId="0">
      <selection activeCell="A30" sqref="A30:H252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824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1" customHeight="1" x14ac:dyDescent="0.3">
      <c r="A6" s="416" t="s">
        <v>392</v>
      </c>
      <c r="B6" s="417"/>
      <c r="C6" s="417"/>
      <c r="D6" s="417"/>
      <c r="E6" s="417"/>
      <c r="F6" s="417"/>
      <c r="G6" s="417"/>
      <c r="H6" s="418"/>
    </row>
    <row r="7" spans="1:8" ht="40.5" x14ac:dyDescent="0.3">
      <c r="A7" s="421" t="s">
        <v>40</v>
      </c>
      <c r="B7" s="307" t="s">
        <v>384</v>
      </c>
      <c r="C7" s="313" t="s">
        <v>324</v>
      </c>
      <c r="D7" s="314">
        <v>6.02</v>
      </c>
      <c r="E7" s="315">
        <v>10.32</v>
      </c>
      <c r="F7" s="314">
        <v>23.2</v>
      </c>
      <c r="G7" s="316">
        <v>213</v>
      </c>
      <c r="H7" s="302" t="s">
        <v>514</v>
      </c>
    </row>
    <row r="8" spans="1:8" ht="24.95" customHeight="1" x14ac:dyDescent="0.3">
      <c r="A8" s="421"/>
      <c r="B8" s="319" t="s">
        <v>117</v>
      </c>
      <c r="C8" s="304">
        <v>150</v>
      </c>
      <c r="D8" s="337" t="s">
        <v>122</v>
      </c>
      <c r="E8" s="337" t="s">
        <v>123</v>
      </c>
      <c r="F8" s="338" t="s">
        <v>560</v>
      </c>
      <c r="G8" s="301" t="s">
        <v>561</v>
      </c>
      <c r="H8" s="336" t="s">
        <v>448</v>
      </c>
    </row>
    <row r="9" spans="1:8" ht="24.75" customHeight="1" x14ac:dyDescent="0.3">
      <c r="A9" s="421"/>
      <c r="B9" s="303" t="s">
        <v>60</v>
      </c>
      <c r="C9" s="307">
        <v>30</v>
      </c>
      <c r="D9" s="307">
        <v>2.04</v>
      </c>
      <c r="E9" s="307">
        <v>1.68</v>
      </c>
      <c r="F9" s="307">
        <v>18</v>
      </c>
      <c r="G9" s="341">
        <v>95</v>
      </c>
      <c r="H9" s="302"/>
    </row>
    <row r="10" spans="1:8" ht="24.75" customHeight="1" x14ac:dyDescent="0.3">
      <c r="A10" s="421"/>
      <c r="B10" s="18" t="s">
        <v>41</v>
      </c>
      <c r="C10" s="308">
        <v>305</v>
      </c>
      <c r="D10" s="322">
        <f>D7+D8+D9</f>
        <v>10.46</v>
      </c>
      <c r="E10" s="322">
        <f>E7+E8+E9</f>
        <v>14.3</v>
      </c>
      <c r="F10" s="322">
        <f>F7+F8+F9</f>
        <v>51.4</v>
      </c>
      <c r="G10" s="308">
        <f>G7+G8+G9</f>
        <v>377</v>
      </c>
      <c r="H10" s="323"/>
    </row>
    <row r="11" spans="1:8" ht="24.7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35"/>
    </row>
    <row r="12" spans="1:8" ht="24.7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v>69</v>
      </c>
      <c r="H12" s="323"/>
    </row>
    <row r="13" spans="1:8" ht="24.75" customHeight="1" x14ac:dyDescent="0.3">
      <c r="A13" s="424" t="s">
        <v>6</v>
      </c>
      <c r="B13" s="328" t="s">
        <v>555</v>
      </c>
      <c r="C13" s="298">
        <v>40</v>
      </c>
      <c r="D13" s="305" t="s">
        <v>45</v>
      </c>
      <c r="E13" s="305" t="s">
        <v>158</v>
      </c>
      <c r="F13" s="306" t="s">
        <v>298</v>
      </c>
      <c r="G13" s="301" t="s">
        <v>13</v>
      </c>
      <c r="H13" s="302" t="s">
        <v>556</v>
      </c>
    </row>
    <row r="14" spans="1:8" ht="24.75" customHeight="1" x14ac:dyDescent="0.3">
      <c r="A14" s="424"/>
      <c r="B14" s="328" t="s">
        <v>258</v>
      </c>
      <c r="C14" s="298" t="s">
        <v>74</v>
      </c>
      <c r="D14" s="327">
        <v>1.1000000000000001</v>
      </c>
      <c r="E14" s="306">
        <v>3.3</v>
      </c>
      <c r="F14" s="306">
        <v>5</v>
      </c>
      <c r="G14" s="324">
        <v>55</v>
      </c>
      <c r="H14" s="325" t="s">
        <v>464</v>
      </c>
    </row>
    <row r="15" spans="1:8" ht="24.75" customHeight="1" x14ac:dyDescent="0.3">
      <c r="A15" s="424"/>
      <c r="B15" s="347" t="s">
        <v>567</v>
      </c>
      <c r="C15" s="298" t="s">
        <v>573</v>
      </c>
      <c r="D15" s="305" t="s">
        <v>174</v>
      </c>
      <c r="E15" s="305" t="s">
        <v>509</v>
      </c>
      <c r="F15" s="305" t="s">
        <v>321</v>
      </c>
      <c r="G15" s="321">
        <v>112</v>
      </c>
      <c r="H15" s="336" t="s">
        <v>570</v>
      </c>
    </row>
    <row r="16" spans="1:8" ht="24.75" customHeight="1" x14ac:dyDescent="0.3">
      <c r="A16" s="424"/>
      <c r="B16" s="302" t="s">
        <v>382</v>
      </c>
      <c r="C16" s="304">
        <v>120</v>
      </c>
      <c r="D16" s="305" t="s">
        <v>408</v>
      </c>
      <c r="E16" s="305" t="s">
        <v>409</v>
      </c>
      <c r="F16" s="305" t="s">
        <v>410</v>
      </c>
      <c r="G16" s="321" t="s">
        <v>411</v>
      </c>
      <c r="H16" s="336" t="s">
        <v>458</v>
      </c>
    </row>
    <row r="17" spans="1:8" ht="24.75" customHeight="1" x14ac:dyDescent="0.3">
      <c r="A17" s="424"/>
      <c r="B17" s="307" t="s">
        <v>50</v>
      </c>
      <c r="C17" s="298">
        <v>40</v>
      </c>
      <c r="D17" s="305" t="s">
        <v>75</v>
      </c>
      <c r="E17" s="305" t="s">
        <v>76</v>
      </c>
      <c r="F17" s="305" t="s">
        <v>77</v>
      </c>
      <c r="G17" s="321" t="s">
        <v>78</v>
      </c>
      <c r="H17" s="325"/>
    </row>
    <row r="18" spans="1:8" ht="24.95" customHeight="1" x14ac:dyDescent="0.3">
      <c r="A18" s="425"/>
      <c r="B18" s="302" t="s">
        <v>327</v>
      </c>
      <c r="C18" s="298">
        <v>150</v>
      </c>
      <c r="D18" s="305">
        <v>0.7</v>
      </c>
      <c r="E18" s="305">
        <v>0.04</v>
      </c>
      <c r="F18" s="305">
        <v>20.6</v>
      </c>
      <c r="G18" s="321">
        <v>82</v>
      </c>
      <c r="H18" s="325" t="s">
        <v>443</v>
      </c>
    </row>
    <row r="19" spans="1:8" ht="24.95" customHeight="1" x14ac:dyDescent="0.3">
      <c r="A19" s="423"/>
      <c r="B19" s="18" t="s">
        <v>80</v>
      </c>
      <c r="C19" s="331" t="s">
        <v>592</v>
      </c>
      <c r="D19" s="332">
        <f>D13+D14+D15+D16+D17+D18</f>
        <v>13.24</v>
      </c>
      <c r="E19" s="332">
        <f>E13+E14+E15+E16+E17+E18</f>
        <v>21.4</v>
      </c>
      <c r="F19" s="332">
        <f>F13+F14+F15+F16+F17+F18</f>
        <v>64.699999999999989</v>
      </c>
      <c r="G19" s="333">
        <f>G13+G14+G15+G16+G17+G18</f>
        <v>458</v>
      </c>
      <c r="H19" s="323"/>
    </row>
    <row r="20" spans="1:8" ht="24.95" customHeight="1" x14ac:dyDescent="0.3">
      <c r="A20" s="422" t="s">
        <v>59</v>
      </c>
      <c r="B20" s="382" t="s">
        <v>864</v>
      </c>
      <c r="C20" s="298">
        <v>160</v>
      </c>
      <c r="D20" s="305" t="s">
        <v>62</v>
      </c>
      <c r="E20" s="305" t="s">
        <v>235</v>
      </c>
      <c r="F20" s="306" t="s">
        <v>86</v>
      </c>
      <c r="G20" s="301">
        <v>93</v>
      </c>
      <c r="H20" s="302" t="s">
        <v>433</v>
      </c>
    </row>
    <row r="21" spans="1:8" ht="24.95" customHeight="1" x14ac:dyDescent="0.3">
      <c r="A21" s="423"/>
      <c r="B21" s="18" t="s">
        <v>81</v>
      </c>
      <c r="C21" s="334">
        <v>160</v>
      </c>
      <c r="D21" s="332">
        <v>4.8</v>
      </c>
      <c r="E21" s="332">
        <v>5.0999999999999996</v>
      </c>
      <c r="F21" s="332">
        <v>6.7</v>
      </c>
      <c r="G21" s="333">
        <v>93</v>
      </c>
      <c r="H21" s="335"/>
    </row>
    <row r="22" spans="1:8" ht="24.95" customHeight="1" x14ac:dyDescent="0.3">
      <c r="A22" s="422" t="s">
        <v>8</v>
      </c>
      <c r="B22" s="319" t="s">
        <v>242</v>
      </c>
      <c r="C22" s="304" t="s">
        <v>350</v>
      </c>
      <c r="D22" s="337" t="s">
        <v>209</v>
      </c>
      <c r="E22" s="337" t="s">
        <v>218</v>
      </c>
      <c r="F22" s="305" t="s">
        <v>97</v>
      </c>
      <c r="G22" s="321" t="s">
        <v>21</v>
      </c>
      <c r="H22" s="328" t="s">
        <v>434</v>
      </c>
    </row>
    <row r="23" spans="1:8" ht="24.95" customHeight="1" x14ac:dyDescent="0.3">
      <c r="A23" s="425"/>
      <c r="B23" s="307" t="s">
        <v>356</v>
      </c>
      <c r="C23" s="314" t="s">
        <v>271</v>
      </c>
      <c r="D23" s="329">
        <v>3.3</v>
      </c>
      <c r="E23" s="329">
        <v>2.5</v>
      </c>
      <c r="F23" s="329">
        <v>23.2</v>
      </c>
      <c r="G23" s="316">
        <v>132</v>
      </c>
      <c r="H23" s="302" t="s">
        <v>467</v>
      </c>
    </row>
    <row r="24" spans="1:8" ht="24.95" customHeight="1" x14ac:dyDescent="0.3">
      <c r="A24" s="425"/>
      <c r="B24" s="404" t="s">
        <v>66</v>
      </c>
      <c r="C24" s="304">
        <v>40</v>
      </c>
      <c r="D24" s="337" t="s">
        <v>284</v>
      </c>
      <c r="E24" s="337" t="s">
        <v>285</v>
      </c>
      <c r="F24" s="337" t="s">
        <v>286</v>
      </c>
      <c r="G24" s="337" t="s">
        <v>320</v>
      </c>
      <c r="H24" s="325" t="s">
        <v>432</v>
      </c>
    </row>
    <row r="25" spans="1:8" ht="24.95" customHeight="1" x14ac:dyDescent="0.3">
      <c r="A25" s="425"/>
      <c r="B25" s="302" t="s">
        <v>67</v>
      </c>
      <c r="C25" s="298">
        <v>150</v>
      </c>
      <c r="D25" s="299">
        <v>1.1000000000000001</v>
      </c>
      <c r="E25" s="299">
        <v>1.1000000000000001</v>
      </c>
      <c r="F25" s="389">
        <v>6.2</v>
      </c>
      <c r="G25" s="321">
        <v>38</v>
      </c>
      <c r="H25" s="319" t="s">
        <v>436</v>
      </c>
    </row>
    <row r="26" spans="1:8" ht="24.95" customHeight="1" x14ac:dyDescent="0.3">
      <c r="A26" s="423"/>
      <c r="B26" s="18" t="s">
        <v>82</v>
      </c>
      <c r="C26" s="308">
        <v>373</v>
      </c>
      <c r="D26" s="308">
        <f>D22+D23+D24+D25</f>
        <v>19.240000000000002</v>
      </c>
      <c r="E26" s="308">
        <f>E22+E23+E24+E25</f>
        <v>13.42</v>
      </c>
      <c r="F26" s="308">
        <f>F22+F23+F24+F25</f>
        <v>52.480000000000004</v>
      </c>
      <c r="G26" s="308">
        <f>G22+G23+G24+G25</f>
        <v>403.6</v>
      </c>
      <c r="H26" s="309"/>
    </row>
    <row r="27" spans="1:8" ht="24.95" customHeight="1" x14ac:dyDescent="0.3">
      <c r="A27" s="426" t="s">
        <v>83</v>
      </c>
      <c r="B27" s="427"/>
      <c r="C27" s="310">
        <f>C26+C21+C19+C12+C10</f>
        <v>1547</v>
      </c>
      <c r="D27" s="311">
        <f>D26+D21+D19+D12+D10</f>
        <v>48.49</v>
      </c>
      <c r="E27" s="311">
        <f>E26+E21+E19+E12+E10</f>
        <v>54.519999999999996</v>
      </c>
      <c r="F27" s="311">
        <f>F26+F21+F19+F12+F10</f>
        <v>190.43</v>
      </c>
      <c r="G27" s="310">
        <f>G26+G21+G19+G12+G10</f>
        <v>1400.6</v>
      </c>
      <c r="H27" s="309"/>
    </row>
    <row r="28" spans="1:8" ht="24.95" customHeight="1" x14ac:dyDescent="0.3">
      <c r="A28" s="419" t="s">
        <v>24</v>
      </c>
      <c r="B28" s="419" t="s">
        <v>25</v>
      </c>
      <c r="C28" s="421" t="s">
        <v>26</v>
      </c>
      <c r="D28" s="421" t="s">
        <v>37</v>
      </c>
      <c r="E28" s="421"/>
      <c r="F28" s="421"/>
      <c r="G28" s="419" t="s">
        <v>38</v>
      </c>
      <c r="H28" s="419" t="s">
        <v>39</v>
      </c>
    </row>
    <row r="29" spans="1:8" ht="24.95" customHeight="1" x14ac:dyDescent="0.3">
      <c r="A29" s="420"/>
      <c r="B29" s="420"/>
      <c r="C29" s="422"/>
      <c r="D29" s="402" t="s">
        <v>4</v>
      </c>
      <c r="E29" s="402" t="s">
        <v>36</v>
      </c>
      <c r="F29" s="402" t="s">
        <v>30</v>
      </c>
      <c r="G29" s="420"/>
      <c r="H29" s="420"/>
    </row>
  </sheetData>
  <mergeCells count="21">
    <mergeCell ref="A22:A26"/>
    <mergeCell ref="A27:B27"/>
    <mergeCell ref="A28:A29"/>
    <mergeCell ref="B28:B29"/>
    <mergeCell ref="C28:C29"/>
    <mergeCell ref="D28:F28"/>
    <mergeCell ref="G28:G29"/>
    <mergeCell ref="H28:H29"/>
    <mergeCell ref="A6:H6"/>
    <mergeCell ref="A7:A10"/>
    <mergeCell ref="A11:A12"/>
    <mergeCell ref="A13:A19"/>
    <mergeCell ref="A20:A21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823</v>
      </c>
      <c r="B4" s="1"/>
      <c r="C4" s="1"/>
      <c r="H4" s="106" t="s">
        <v>823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826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857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838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839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840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841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842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843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844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845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838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839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846</v>
      </c>
      <c r="C306" s="397">
        <v>60</v>
      </c>
      <c r="D306" s="398" t="s">
        <v>847</v>
      </c>
      <c r="E306" s="398" t="s">
        <v>848</v>
      </c>
      <c r="F306" s="398" t="s">
        <v>849</v>
      </c>
      <c r="G306" s="399">
        <v>14.4</v>
      </c>
      <c r="H306" s="400" t="s">
        <v>850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842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843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837</v>
      </c>
      <c r="B4" s="1"/>
      <c r="C4" s="1"/>
      <c r="H4" s="106" t="s">
        <v>837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859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856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840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841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835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842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843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844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845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838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839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846</v>
      </c>
      <c r="C309" s="298">
        <v>60</v>
      </c>
      <c r="D309" s="305" t="s">
        <v>847</v>
      </c>
      <c r="E309" s="305" t="s">
        <v>848</v>
      </c>
      <c r="F309" s="305" t="s">
        <v>849</v>
      </c>
      <c r="G309" s="321">
        <v>14.4</v>
      </c>
      <c r="H309" s="336" t="s">
        <v>850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842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843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topLeftCell="A21" zoomScale="77" zoomScaleNormal="70" zoomScaleSheetLayoutView="77" workbookViewId="0">
      <selection activeCell="A30" sqref="A30:H5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1" customHeight="1" x14ac:dyDescent="0.3">
      <c r="A6" s="416" t="s">
        <v>392</v>
      </c>
      <c r="B6" s="428"/>
      <c r="C6" s="417"/>
      <c r="D6" s="417"/>
      <c r="E6" s="417"/>
      <c r="F6" s="417"/>
      <c r="G6" s="417"/>
      <c r="H6" s="418"/>
    </row>
    <row r="7" spans="1:11" x14ac:dyDescent="0.3">
      <c r="A7" s="421" t="s">
        <v>40</v>
      </c>
      <c r="B7" s="307" t="s">
        <v>384</v>
      </c>
      <c r="C7" s="313" t="s">
        <v>27</v>
      </c>
      <c r="D7" s="314">
        <v>7.8</v>
      </c>
      <c r="E7" s="315">
        <v>12.9</v>
      </c>
      <c r="F7" s="314">
        <v>29</v>
      </c>
      <c r="G7" s="316">
        <v>267</v>
      </c>
      <c r="H7" s="302" t="s">
        <v>514</v>
      </c>
    </row>
    <row r="8" spans="1:11" ht="24.95" customHeight="1" x14ac:dyDescent="0.3">
      <c r="A8" s="421"/>
      <c r="B8" s="319" t="s">
        <v>117</v>
      </c>
      <c r="C8" s="298">
        <v>180</v>
      </c>
      <c r="D8" s="305" t="s">
        <v>118</v>
      </c>
      <c r="E8" s="305" t="s">
        <v>119</v>
      </c>
      <c r="F8" s="306" t="s">
        <v>120</v>
      </c>
      <c r="G8" s="301" t="s">
        <v>121</v>
      </c>
      <c r="H8" s="325" t="s">
        <v>448</v>
      </c>
    </row>
    <row r="9" spans="1:11" ht="24.75" customHeight="1" x14ac:dyDescent="0.3">
      <c r="A9" s="421"/>
      <c r="B9" s="303" t="s">
        <v>60</v>
      </c>
      <c r="C9" s="307">
        <v>40</v>
      </c>
      <c r="D9" s="307">
        <v>2.72</v>
      </c>
      <c r="E9" s="307">
        <v>2.2400000000000002</v>
      </c>
      <c r="F9" s="307">
        <v>27</v>
      </c>
      <c r="G9" s="341">
        <v>127</v>
      </c>
      <c r="H9" s="325"/>
    </row>
    <row r="10" spans="1:11" ht="24.75" customHeight="1" x14ac:dyDescent="0.3">
      <c r="A10" s="421"/>
      <c r="B10" s="18" t="s">
        <v>41</v>
      </c>
      <c r="C10" s="308">
        <v>376</v>
      </c>
      <c r="D10" s="322">
        <f>D7+D8+D9</f>
        <v>13.4</v>
      </c>
      <c r="E10" s="322">
        <f t="shared" ref="E10:F10" si="0">E7+E8+E9</f>
        <v>17.93</v>
      </c>
      <c r="F10" s="322">
        <f t="shared" si="0"/>
        <v>68.099999999999994</v>
      </c>
      <c r="G10" s="308">
        <f>G7+G8+G9</f>
        <v>478</v>
      </c>
      <c r="H10" s="323"/>
    </row>
    <row r="11" spans="1:11" ht="24.7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35"/>
    </row>
    <row r="12" spans="1:11" ht="24.7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75" customHeight="1" x14ac:dyDescent="0.3">
      <c r="A13" s="424" t="s">
        <v>6</v>
      </c>
      <c r="B13" s="328" t="s">
        <v>555</v>
      </c>
      <c r="C13" s="298">
        <v>60</v>
      </c>
      <c r="D13" s="305" t="s">
        <v>52</v>
      </c>
      <c r="E13" s="305" t="s">
        <v>208</v>
      </c>
      <c r="F13" s="306" t="s">
        <v>62</v>
      </c>
      <c r="G13" s="301" t="s">
        <v>78</v>
      </c>
      <c r="H13" s="302" t="s">
        <v>556</v>
      </c>
    </row>
    <row r="14" spans="1:11" ht="24.75" customHeight="1" x14ac:dyDescent="0.3">
      <c r="A14" s="424"/>
      <c r="B14" s="328" t="s">
        <v>258</v>
      </c>
      <c r="C14" s="298" t="s">
        <v>287</v>
      </c>
      <c r="D14" s="327" t="s">
        <v>68</v>
      </c>
      <c r="E14" s="306" t="s">
        <v>321</v>
      </c>
      <c r="F14" s="306" t="s">
        <v>114</v>
      </c>
      <c r="G14" s="324">
        <v>98.6</v>
      </c>
      <c r="H14" s="325" t="s">
        <v>464</v>
      </c>
    </row>
    <row r="15" spans="1:11" ht="24.75" customHeight="1" x14ac:dyDescent="0.3">
      <c r="A15" s="424"/>
      <c r="B15" s="347" t="s">
        <v>567</v>
      </c>
      <c r="C15" s="298" t="s">
        <v>568</v>
      </c>
      <c r="D15" s="305" t="s">
        <v>218</v>
      </c>
      <c r="E15" s="305" t="s">
        <v>569</v>
      </c>
      <c r="F15" s="305" t="s">
        <v>551</v>
      </c>
      <c r="G15" s="321">
        <v>157</v>
      </c>
      <c r="H15" s="336" t="s">
        <v>570</v>
      </c>
    </row>
    <row r="16" spans="1:11" ht="24.75" customHeight="1" x14ac:dyDescent="0.3">
      <c r="A16" s="424"/>
      <c r="B16" s="303" t="s">
        <v>382</v>
      </c>
      <c r="C16" s="304">
        <v>150</v>
      </c>
      <c r="D16" s="305" t="s">
        <v>279</v>
      </c>
      <c r="E16" s="305" t="s">
        <v>383</v>
      </c>
      <c r="F16" s="305" t="s">
        <v>364</v>
      </c>
      <c r="G16" s="321" t="s">
        <v>236</v>
      </c>
      <c r="H16" s="336" t="s">
        <v>458</v>
      </c>
    </row>
    <row r="17" spans="1:8" ht="24.75" customHeight="1" x14ac:dyDescent="0.3">
      <c r="A17" s="424"/>
      <c r="B17" s="307" t="s">
        <v>50</v>
      </c>
      <c r="C17" s="298">
        <v>50</v>
      </c>
      <c r="D17" s="299" t="s">
        <v>51</v>
      </c>
      <c r="E17" s="299" t="s">
        <v>52</v>
      </c>
      <c r="F17" s="300" t="s">
        <v>53</v>
      </c>
      <c r="G17" s="301" t="s">
        <v>54</v>
      </c>
      <c r="H17" s="325"/>
    </row>
    <row r="18" spans="1:8" ht="24.75" customHeight="1" x14ac:dyDescent="0.3">
      <c r="A18" s="425"/>
      <c r="B18" s="302" t="s">
        <v>327</v>
      </c>
      <c r="C18" s="298">
        <v>180</v>
      </c>
      <c r="D18" s="305">
        <v>0.9</v>
      </c>
      <c r="E18" s="305" t="s">
        <v>102</v>
      </c>
      <c r="F18" s="306" t="s">
        <v>103</v>
      </c>
      <c r="G18" s="301" t="s">
        <v>96</v>
      </c>
      <c r="H18" s="325" t="s">
        <v>443</v>
      </c>
    </row>
    <row r="19" spans="1:8" ht="24.75" customHeight="1" x14ac:dyDescent="0.3">
      <c r="A19" s="423"/>
      <c r="B19" s="18" t="s">
        <v>80</v>
      </c>
      <c r="C19" s="331" t="s">
        <v>398</v>
      </c>
      <c r="D19" s="332">
        <f>D13+D14+D15+D16+D17+D18</f>
        <v>19.899999999999999</v>
      </c>
      <c r="E19" s="332">
        <f>E13+E14+E15+E16+E17+E18</f>
        <v>29.745000000000005</v>
      </c>
      <c r="F19" s="332">
        <f>F13+F14+F15+F16+F17+F18</f>
        <v>101.65</v>
      </c>
      <c r="G19" s="333">
        <f>G13+G14+G15+G16+G17+G18</f>
        <v>740.6</v>
      </c>
      <c r="H19" s="323"/>
    </row>
    <row r="20" spans="1:8" ht="24.75" customHeight="1" x14ac:dyDescent="0.3">
      <c r="A20" s="422" t="s">
        <v>59</v>
      </c>
      <c r="B20" s="382" t="s">
        <v>864</v>
      </c>
      <c r="C20" s="298">
        <v>175</v>
      </c>
      <c r="D20" s="305" t="s">
        <v>276</v>
      </c>
      <c r="E20" s="305" t="s">
        <v>92</v>
      </c>
      <c r="F20" s="306" t="s">
        <v>866</v>
      </c>
      <c r="G20" s="301">
        <v>101</v>
      </c>
      <c r="H20" s="302" t="s">
        <v>433</v>
      </c>
    </row>
    <row r="21" spans="1:8" ht="24.75" customHeight="1" x14ac:dyDescent="0.3">
      <c r="A21" s="423"/>
      <c r="B21" s="18" t="s">
        <v>81</v>
      </c>
      <c r="C21" s="334">
        <v>175</v>
      </c>
      <c r="D21" s="332">
        <v>5.2</v>
      </c>
      <c r="E21" s="332">
        <v>5.8</v>
      </c>
      <c r="F21" s="332">
        <v>7.35</v>
      </c>
      <c r="G21" s="333">
        <v>101</v>
      </c>
      <c r="H21" s="335"/>
    </row>
    <row r="22" spans="1:8" ht="24.95" customHeight="1" x14ac:dyDescent="0.3">
      <c r="A22" s="422" t="s">
        <v>8</v>
      </c>
      <c r="B22" s="319" t="s">
        <v>242</v>
      </c>
      <c r="C22" s="304" t="s">
        <v>246</v>
      </c>
      <c r="D22" s="305">
        <v>19.2</v>
      </c>
      <c r="E22" s="305">
        <v>14.3</v>
      </c>
      <c r="F22" s="305">
        <v>5.0999999999999996</v>
      </c>
      <c r="G22" s="321">
        <v>226</v>
      </c>
      <c r="H22" s="328" t="s">
        <v>434</v>
      </c>
    </row>
    <row r="23" spans="1:8" ht="24.95" customHeight="1" x14ac:dyDescent="0.3">
      <c r="A23" s="425"/>
      <c r="B23" s="307" t="s">
        <v>356</v>
      </c>
      <c r="C23" s="314" t="s">
        <v>271</v>
      </c>
      <c r="D23" s="329">
        <v>3.3</v>
      </c>
      <c r="E23" s="329">
        <v>2.5</v>
      </c>
      <c r="F23" s="329">
        <v>23.2</v>
      </c>
      <c r="G23" s="316">
        <v>132</v>
      </c>
      <c r="H23" s="302" t="s">
        <v>467</v>
      </c>
    </row>
    <row r="24" spans="1:8" ht="24.95" customHeight="1" x14ac:dyDescent="0.3">
      <c r="A24" s="425"/>
      <c r="B24" s="404" t="s">
        <v>66</v>
      </c>
      <c r="C24" s="314">
        <v>50</v>
      </c>
      <c r="D24" s="329">
        <v>3.8</v>
      </c>
      <c r="E24" s="329">
        <v>0.4</v>
      </c>
      <c r="F24" s="329">
        <v>24.6</v>
      </c>
      <c r="G24" s="316">
        <v>117</v>
      </c>
      <c r="H24" s="325" t="s">
        <v>432</v>
      </c>
    </row>
    <row r="25" spans="1:8" ht="24.95" customHeight="1" x14ac:dyDescent="0.3">
      <c r="A25" s="425"/>
      <c r="B25" s="319" t="s">
        <v>67</v>
      </c>
      <c r="C25" s="298">
        <v>180</v>
      </c>
      <c r="D25" s="305" t="s">
        <v>68</v>
      </c>
      <c r="E25" s="305" t="s">
        <v>68</v>
      </c>
      <c r="F25" s="320" t="s">
        <v>69</v>
      </c>
      <c r="G25" s="321" t="s">
        <v>70</v>
      </c>
      <c r="H25" s="325" t="s">
        <v>432</v>
      </c>
    </row>
    <row r="26" spans="1:8" ht="24.95" customHeight="1" x14ac:dyDescent="0.3">
      <c r="A26" s="423"/>
      <c r="B26" s="18" t="s">
        <v>82</v>
      </c>
      <c r="C26" s="308">
        <v>448</v>
      </c>
      <c r="D26" s="311">
        <f>D22+D23+D24+D25</f>
        <v>27.6</v>
      </c>
      <c r="E26" s="311">
        <f>E22+E23+E24+E25</f>
        <v>18.5</v>
      </c>
      <c r="F26" s="311">
        <f>F22+F23+F24+F25</f>
        <v>63</v>
      </c>
      <c r="G26" s="310">
        <f>G22+G23+G24+G25</f>
        <v>530</v>
      </c>
      <c r="H26" s="323"/>
    </row>
    <row r="27" spans="1:8" ht="24.95" customHeight="1" x14ac:dyDescent="0.3">
      <c r="A27" s="426" t="s">
        <v>83</v>
      </c>
      <c r="B27" s="427"/>
      <c r="C27" s="310">
        <f>C26+C21+C19+C12+C10</f>
        <v>1852</v>
      </c>
      <c r="D27" s="310">
        <f>D26+D21+D19+D12+D10</f>
        <v>66.850000000000009</v>
      </c>
      <c r="E27" s="310">
        <f>E26+E21+E19+E12+E10</f>
        <v>72.275000000000006</v>
      </c>
      <c r="F27" s="310">
        <f>F26+F21+F19+F12+F10</f>
        <v>255.25</v>
      </c>
      <c r="G27" s="310">
        <f>G26+G21+G19+G12+G10</f>
        <v>1918.6</v>
      </c>
      <c r="H27" s="309"/>
    </row>
    <row r="28" spans="1:8" ht="24.95" customHeight="1" x14ac:dyDescent="0.3">
      <c r="A28" s="419" t="s">
        <v>24</v>
      </c>
      <c r="B28" s="419" t="s">
        <v>25</v>
      </c>
      <c r="C28" s="421" t="s">
        <v>26</v>
      </c>
      <c r="D28" s="421" t="s">
        <v>542</v>
      </c>
      <c r="E28" s="421"/>
      <c r="F28" s="421"/>
      <c r="G28" s="419" t="s">
        <v>38</v>
      </c>
      <c r="H28" s="419" t="s">
        <v>39</v>
      </c>
    </row>
    <row r="29" spans="1:8" ht="24.95" customHeight="1" x14ac:dyDescent="0.3">
      <c r="A29" s="420"/>
      <c r="B29" s="420"/>
      <c r="C29" s="422"/>
      <c r="D29" s="402" t="s">
        <v>4</v>
      </c>
      <c r="E29" s="402" t="s">
        <v>36</v>
      </c>
      <c r="F29" s="402" t="s">
        <v>30</v>
      </c>
      <c r="G29" s="420"/>
      <c r="H29" s="420"/>
    </row>
  </sheetData>
  <mergeCells count="21">
    <mergeCell ref="A6:H6"/>
    <mergeCell ref="A7:A10"/>
    <mergeCell ref="A11:A12"/>
    <mergeCell ref="A13:A19"/>
    <mergeCell ref="A20:A21"/>
    <mergeCell ref="A22:A26"/>
    <mergeCell ref="A27:B27"/>
    <mergeCell ref="A28:A29"/>
    <mergeCell ref="B28:B29"/>
    <mergeCell ref="C28:C29"/>
    <mergeCell ref="D28:F28"/>
    <mergeCell ref="G28:G29"/>
    <mergeCell ref="H28:H29"/>
    <mergeCell ref="A1:H1"/>
    <mergeCell ref="A4:A5"/>
    <mergeCell ref="B4:B5"/>
    <mergeCell ref="C4:C5"/>
    <mergeCell ref="D4:F4"/>
    <mergeCell ref="G4:G5"/>
    <mergeCell ref="H4:H5"/>
    <mergeCell ref="A2:H2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5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BreakPreview" topLeftCell="A17" zoomScale="65" zoomScaleNormal="79" zoomScaleSheetLayoutView="65" workbookViewId="0">
      <selection activeCell="A30" sqref="A30:H6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3" spans="1:11" x14ac:dyDescent="0.3">
      <c r="A3" s="447" t="s">
        <v>24</v>
      </c>
      <c r="B3" s="447" t="s">
        <v>25</v>
      </c>
      <c r="C3" s="446" t="s">
        <v>26</v>
      </c>
      <c r="D3" s="446" t="s">
        <v>542</v>
      </c>
      <c r="E3" s="446"/>
      <c r="F3" s="446"/>
      <c r="G3" s="447" t="s">
        <v>38</v>
      </c>
      <c r="H3" s="447" t="s">
        <v>39</v>
      </c>
    </row>
    <row r="4" spans="1:11" x14ac:dyDescent="0.3">
      <c r="A4" s="448"/>
      <c r="B4" s="448"/>
      <c r="C4" s="440"/>
      <c r="D4" s="125" t="s">
        <v>4</v>
      </c>
      <c r="E4" s="125" t="s">
        <v>36</v>
      </c>
      <c r="F4" s="125" t="s">
        <v>30</v>
      </c>
      <c r="G4" s="448"/>
      <c r="H4" s="448"/>
      <c r="J4" s="83"/>
      <c r="K4" s="83"/>
    </row>
    <row r="5" spans="1:11" x14ac:dyDescent="0.3">
      <c r="A5" s="449" t="s">
        <v>392</v>
      </c>
      <c r="B5" s="450"/>
      <c r="C5" s="451"/>
      <c r="D5" s="451"/>
      <c r="E5" s="451"/>
      <c r="F5" s="451"/>
      <c r="G5" s="451"/>
      <c r="H5" s="452"/>
    </row>
    <row r="6" spans="1:11" x14ac:dyDescent="0.3">
      <c r="A6" s="446" t="s">
        <v>40</v>
      </c>
      <c r="B6" s="73" t="s">
        <v>635</v>
      </c>
      <c r="C6" s="88" t="s">
        <v>113</v>
      </c>
      <c r="D6" s="38">
        <v>10.4</v>
      </c>
      <c r="E6" s="82" t="s">
        <v>512</v>
      </c>
      <c r="F6" s="38" t="s">
        <v>636</v>
      </c>
      <c r="G6" s="31" t="s">
        <v>637</v>
      </c>
      <c r="H6" s="28" t="s">
        <v>638</v>
      </c>
    </row>
    <row r="7" spans="1:11" hidden="1" x14ac:dyDescent="0.3">
      <c r="A7" s="446"/>
      <c r="B7" s="16"/>
      <c r="C7" s="6"/>
      <c r="D7" s="9"/>
      <c r="E7" s="9"/>
      <c r="F7" s="9"/>
      <c r="G7" s="10"/>
      <c r="H7" s="89"/>
    </row>
    <row r="8" spans="1:11" x14ac:dyDescent="0.3">
      <c r="A8" s="446"/>
      <c r="B8" s="42" t="s">
        <v>117</v>
      </c>
      <c r="C8" s="13">
        <v>200</v>
      </c>
      <c r="D8" s="9" t="s">
        <v>298</v>
      </c>
      <c r="E8" s="9" t="s">
        <v>95</v>
      </c>
      <c r="F8" s="40" t="s">
        <v>77</v>
      </c>
      <c r="G8" s="10" t="s">
        <v>721</v>
      </c>
      <c r="H8" s="43" t="s">
        <v>448</v>
      </c>
    </row>
    <row r="9" spans="1:11" x14ac:dyDescent="0.3">
      <c r="A9" s="446"/>
      <c r="B9" s="50" t="s">
        <v>60</v>
      </c>
      <c r="C9" s="32">
        <v>30</v>
      </c>
      <c r="D9" s="32">
        <v>2.72</v>
      </c>
      <c r="E9" s="32">
        <v>2.2400000000000002</v>
      </c>
      <c r="F9" s="32">
        <v>27</v>
      </c>
      <c r="G9" s="98">
        <v>127</v>
      </c>
      <c r="H9" s="43"/>
    </row>
    <row r="10" spans="1:11" x14ac:dyDescent="0.3">
      <c r="A10" s="446"/>
      <c r="B10" s="18" t="s">
        <v>41</v>
      </c>
      <c r="C10" s="19">
        <v>495</v>
      </c>
      <c r="D10" s="20">
        <f>D6+D7+D8+D9</f>
        <v>16.32</v>
      </c>
      <c r="E10" s="20">
        <f>E6+E7+E8+E9</f>
        <v>22.54</v>
      </c>
      <c r="F10" s="20">
        <f>F6+F7+F8+F9</f>
        <v>79.099999999999994</v>
      </c>
      <c r="G10" s="19">
        <f>G6+G7+G8+G9</f>
        <v>575</v>
      </c>
      <c r="H10" s="53"/>
    </row>
    <row r="11" spans="1:11" x14ac:dyDescent="0.3">
      <c r="A11" s="440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80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26" t="s">
        <v>555</v>
      </c>
      <c r="C13" s="13">
        <v>60</v>
      </c>
      <c r="D13" s="9" t="s">
        <v>52</v>
      </c>
      <c r="E13" s="9" t="s">
        <v>208</v>
      </c>
      <c r="F13" s="40" t="s">
        <v>62</v>
      </c>
      <c r="G13" s="10" t="s">
        <v>78</v>
      </c>
      <c r="H13" s="28" t="s">
        <v>556</v>
      </c>
    </row>
    <row r="14" spans="1:11" x14ac:dyDescent="0.3">
      <c r="A14" s="424"/>
      <c r="B14" s="26" t="s">
        <v>258</v>
      </c>
      <c r="C14" s="13" t="s">
        <v>672</v>
      </c>
      <c r="D14" s="54" t="s">
        <v>72</v>
      </c>
      <c r="E14" s="40" t="s">
        <v>92</v>
      </c>
      <c r="F14" s="40" t="s">
        <v>343</v>
      </c>
      <c r="G14" s="22" t="s">
        <v>680</v>
      </c>
      <c r="H14" s="56" t="s">
        <v>464</v>
      </c>
    </row>
    <row r="15" spans="1:11" x14ac:dyDescent="0.3">
      <c r="A15" s="424"/>
      <c r="B15" s="72" t="s">
        <v>567</v>
      </c>
      <c r="C15" s="13" t="s">
        <v>600</v>
      </c>
      <c r="D15" s="9" t="s">
        <v>218</v>
      </c>
      <c r="E15" s="9" t="s">
        <v>569</v>
      </c>
      <c r="F15" s="9" t="s">
        <v>551</v>
      </c>
      <c r="G15" s="27">
        <v>157</v>
      </c>
      <c r="H15" s="52" t="s">
        <v>570</v>
      </c>
    </row>
    <row r="16" spans="1:11" x14ac:dyDescent="0.3">
      <c r="A16" s="424"/>
      <c r="B16" s="50" t="s">
        <v>382</v>
      </c>
      <c r="C16" s="6">
        <v>150</v>
      </c>
      <c r="D16" s="9" t="s">
        <v>279</v>
      </c>
      <c r="E16" s="9" t="s">
        <v>383</v>
      </c>
      <c r="F16" s="9" t="s">
        <v>364</v>
      </c>
      <c r="G16" s="27" t="s">
        <v>236</v>
      </c>
      <c r="H16" s="52" t="s">
        <v>458</v>
      </c>
    </row>
    <row r="17" spans="1:8" x14ac:dyDescent="0.3">
      <c r="A17" s="424"/>
      <c r="B17" s="32" t="s">
        <v>50</v>
      </c>
      <c r="C17" s="13">
        <v>50</v>
      </c>
      <c r="D17" s="14" t="s">
        <v>51</v>
      </c>
      <c r="E17" s="14" t="s">
        <v>52</v>
      </c>
      <c r="F17" s="15" t="s">
        <v>53</v>
      </c>
      <c r="G17" s="10" t="s">
        <v>54</v>
      </c>
      <c r="H17" s="56"/>
    </row>
    <row r="18" spans="1:8" x14ac:dyDescent="0.3">
      <c r="A18" s="425"/>
      <c r="B18" s="39" t="s">
        <v>327</v>
      </c>
      <c r="C18" s="13">
        <v>200</v>
      </c>
      <c r="D18" s="9" t="s">
        <v>182</v>
      </c>
      <c r="E18" s="9" t="s">
        <v>31</v>
      </c>
      <c r="F18" s="40" t="s">
        <v>630</v>
      </c>
      <c r="G18" s="10" t="s">
        <v>631</v>
      </c>
      <c r="H18" s="56" t="s">
        <v>443</v>
      </c>
    </row>
    <row r="19" spans="1:8" x14ac:dyDescent="0.3">
      <c r="A19" s="423"/>
      <c r="B19" s="18" t="s">
        <v>80</v>
      </c>
      <c r="C19" s="57" t="s">
        <v>821</v>
      </c>
      <c r="D19" s="36">
        <f>D13+D14+D15+D16+D17+D18</f>
        <v>19.7</v>
      </c>
      <c r="E19" s="36">
        <f>E13+E14+E15+E16+E17+E18</f>
        <v>31.4</v>
      </c>
      <c r="F19" s="36">
        <f>F13+F14+F15+F16+F17+F18</f>
        <v>98.300000000000011</v>
      </c>
      <c r="G19" s="35">
        <f>G13+G14+G15+G16+G17+G18</f>
        <v>711</v>
      </c>
      <c r="H19" s="48"/>
    </row>
    <row r="20" spans="1:8" x14ac:dyDescent="0.3">
      <c r="A20" s="440" t="s">
        <v>59</v>
      </c>
      <c r="B20" s="382" t="s">
        <v>864</v>
      </c>
      <c r="C20" s="298">
        <v>200</v>
      </c>
      <c r="D20" s="305" t="s">
        <v>551</v>
      </c>
      <c r="E20" s="305" t="s">
        <v>748</v>
      </c>
      <c r="F20" s="306" t="s">
        <v>187</v>
      </c>
      <c r="G20" s="301">
        <v>115</v>
      </c>
      <c r="H20" s="302" t="s">
        <v>433</v>
      </c>
    </row>
    <row r="21" spans="1:8" x14ac:dyDescent="0.3">
      <c r="A21" s="423"/>
      <c r="B21" s="18" t="s">
        <v>81</v>
      </c>
      <c r="C21" s="298">
        <v>200</v>
      </c>
      <c r="D21" s="305" t="s">
        <v>551</v>
      </c>
      <c r="E21" s="305" t="s">
        <v>748</v>
      </c>
      <c r="F21" s="306" t="s">
        <v>187</v>
      </c>
      <c r="G21" s="301">
        <v>115</v>
      </c>
      <c r="H21" s="78"/>
    </row>
    <row r="22" spans="1:8" x14ac:dyDescent="0.3">
      <c r="A22" s="441" t="s">
        <v>8</v>
      </c>
      <c r="B22" s="42" t="s">
        <v>242</v>
      </c>
      <c r="C22" s="6" t="s">
        <v>246</v>
      </c>
      <c r="D22" s="9">
        <v>19.2</v>
      </c>
      <c r="E22" s="9">
        <v>14.3</v>
      </c>
      <c r="F22" s="9">
        <v>5.0999999999999996</v>
      </c>
      <c r="G22" s="27">
        <v>226</v>
      </c>
      <c r="H22" s="11" t="s">
        <v>434</v>
      </c>
    </row>
    <row r="23" spans="1:8" x14ac:dyDescent="0.3">
      <c r="A23" s="425"/>
      <c r="B23" s="32" t="s">
        <v>356</v>
      </c>
      <c r="C23" s="38" t="s">
        <v>74</v>
      </c>
      <c r="D23" s="30">
        <v>4.5999999999999996</v>
      </c>
      <c r="E23" s="30">
        <v>3.6</v>
      </c>
      <c r="F23" s="30">
        <v>31.7</v>
      </c>
      <c r="G23" s="31">
        <v>180</v>
      </c>
      <c r="H23" s="28" t="s">
        <v>467</v>
      </c>
    </row>
    <row r="24" spans="1:8" x14ac:dyDescent="0.3">
      <c r="A24" s="425"/>
      <c r="B24" s="404" t="s">
        <v>66</v>
      </c>
      <c r="C24" s="314">
        <v>50</v>
      </c>
      <c r="D24" s="329">
        <v>3.8</v>
      </c>
      <c r="E24" s="329">
        <v>0.4</v>
      </c>
      <c r="F24" s="329">
        <v>24.6</v>
      </c>
      <c r="G24" s="316">
        <v>117</v>
      </c>
      <c r="H24" s="325" t="s">
        <v>432</v>
      </c>
    </row>
    <row r="25" spans="1:8" x14ac:dyDescent="0.3">
      <c r="A25" s="425"/>
      <c r="B25" s="42" t="s">
        <v>67</v>
      </c>
      <c r="C25" s="13">
        <v>200</v>
      </c>
      <c r="D25" s="9" t="s">
        <v>378</v>
      </c>
      <c r="E25" s="9" t="s">
        <v>378</v>
      </c>
      <c r="F25" s="71" t="s">
        <v>624</v>
      </c>
      <c r="G25" s="27" t="s">
        <v>625</v>
      </c>
      <c r="H25" s="56" t="s">
        <v>436</v>
      </c>
    </row>
    <row r="26" spans="1:8" x14ac:dyDescent="0.3">
      <c r="A26" s="423"/>
      <c r="B26" s="18" t="s">
        <v>82</v>
      </c>
      <c r="C26" s="19">
        <v>560</v>
      </c>
      <c r="D26" s="46">
        <f>D22+D23+D24+D25</f>
        <v>28.999999999999996</v>
      </c>
      <c r="E26" s="46">
        <f>E22+E23+E24+E25</f>
        <v>19.7</v>
      </c>
      <c r="F26" s="46">
        <f>F22+F23+F24+F25</f>
        <v>72.599999999999994</v>
      </c>
      <c r="G26" s="47">
        <f>G22+G23+G24+G25</f>
        <v>584</v>
      </c>
      <c r="H26" s="48"/>
    </row>
    <row r="27" spans="1:8" x14ac:dyDescent="0.3">
      <c r="A27" s="442" t="s">
        <v>83</v>
      </c>
      <c r="B27" s="443"/>
      <c r="C27" s="47">
        <f>C26+C21+C19+C12+C10</f>
        <v>2270</v>
      </c>
      <c r="D27" s="47">
        <f>D26+D21+D19+D12+D10</f>
        <v>72.359999999999985</v>
      </c>
      <c r="E27" s="47">
        <f>E26+E21+E19+E12+E10</f>
        <v>80.91</v>
      </c>
      <c r="F27" s="47">
        <f>F26+F21+F19+F12+F10</f>
        <v>273.83000000000004</v>
      </c>
      <c r="G27" s="47">
        <f>G26+G21+G19+G12+G10</f>
        <v>2097</v>
      </c>
      <c r="H27" s="37"/>
    </row>
    <row r="28" spans="1:8" x14ac:dyDescent="0.3">
      <c r="A28" s="447" t="s">
        <v>24</v>
      </c>
      <c r="B28" s="447" t="s">
        <v>25</v>
      </c>
      <c r="C28" s="446" t="s">
        <v>26</v>
      </c>
      <c r="D28" s="446" t="s">
        <v>542</v>
      </c>
      <c r="E28" s="446"/>
      <c r="F28" s="446"/>
      <c r="G28" s="447" t="s">
        <v>38</v>
      </c>
      <c r="H28" s="447" t="s">
        <v>39</v>
      </c>
    </row>
    <row r="29" spans="1:8" x14ac:dyDescent="0.3">
      <c r="A29" s="448"/>
      <c r="B29" s="448"/>
      <c r="C29" s="440"/>
      <c r="D29" s="125" t="s">
        <v>4</v>
      </c>
      <c r="E29" s="125" t="s">
        <v>36</v>
      </c>
      <c r="F29" s="125" t="s">
        <v>30</v>
      </c>
      <c r="G29" s="448"/>
      <c r="H29" s="448"/>
    </row>
  </sheetData>
  <mergeCells count="20">
    <mergeCell ref="A1:H1"/>
    <mergeCell ref="A3:A4"/>
    <mergeCell ref="B3:B4"/>
    <mergeCell ref="C3:C4"/>
    <mergeCell ref="D3:F3"/>
    <mergeCell ref="G3:G4"/>
    <mergeCell ref="H3:H4"/>
    <mergeCell ref="A20:A21"/>
    <mergeCell ref="A22:A26"/>
    <mergeCell ref="A27:B27"/>
    <mergeCell ref="A28:A29"/>
    <mergeCell ref="B28:B29"/>
    <mergeCell ref="C28:C29"/>
    <mergeCell ref="A5:H5"/>
    <mergeCell ref="A6:A10"/>
    <mergeCell ref="A11:A12"/>
    <mergeCell ref="A13:A19"/>
    <mergeCell ref="D28:F28"/>
    <mergeCell ref="G28:G29"/>
    <mergeCell ref="H28:H29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" manualBreakCount="1">
    <brk id="27" max="7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836</v>
      </c>
      <c r="B4" s="1"/>
      <c r="C4" s="1"/>
      <c r="H4" s="106" t="s">
        <v>836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875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831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827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828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829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832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833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831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829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830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831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836</v>
      </c>
      <c r="B4" s="1"/>
      <c r="C4" s="1"/>
      <c r="H4" s="106" t="s">
        <v>836</v>
      </c>
    </row>
    <row r="5" spans="1:14" ht="41.25" customHeight="1" x14ac:dyDescent="0.3">
      <c r="A5" s="434" t="s">
        <v>825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822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836</v>
      </c>
      <c r="B4" s="1"/>
      <c r="C4" s="1"/>
      <c r="H4" s="106" t="s">
        <v>836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836</v>
      </c>
      <c r="B4" s="1"/>
      <c r="C4" s="1"/>
      <c r="H4" s="106" t="s">
        <v>836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853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836</v>
      </c>
      <c r="B4" s="1"/>
      <c r="C4" s="1"/>
      <c r="H4" s="106" t="s">
        <v>836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852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851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837</v>
      </c>
      <c r="B4" s="1"/>
      <c r="C4" s="1"/>
      <c r="H4" s="106" t="s">
        <v>837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874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854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855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834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2026-05-26T12:05:45Z</dcterms:modified>
</cp:coreProperties>
</file>